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echaux/Library/CloudStorage/OneDrive-Personnel/Julien_Lamour/GSTI/LI6800_A_Ci/"/>
    </mc:Choice>
  </mc:AlternateContent>
  <xr:revisionPtr revIDLastSave="0" documentId="8_{A26EC3C4-196D-624E-B90B-11E192C3020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14" i="1" l="1"/>
  <c r="AX314" i="1"/>
  <c r="AV314" i="1"/>
  <c r="AW314" i="1" s="1"/>
  <c r="AU314" i="1"/>
  <c r="AS314" i="1" s="1"/>
  <c r="AL314" i="1"/>
  <c r="I314" i="1" s="1"/>
  <c r="H314" i="1" s="1"/>
  <c r="AG314" i="1"/>
  <c r="J314" i="1" s="1"/>
  <c r="AA314" i="1"/>
  <c r="Y314" i="1"/>
  <c r="X314" i="1"/>
  <c r="P314" i="1"/>
  <c r="AY313" i="1"/>
  <c r="AX313" i="1"/>
  <c r="AW313" i="1"/>
  <c r="AV313" i="1"/>
  <c r="AU313" i="1"/>
  <c r="AS313" i="1" s="1"/>
  <c r="N313" i="1" s="1"/>
  <c r="AL313" i="1"/>
  <c r="I313" i="1" s="1"/>
  <c r="H313" i="1" s="1"/>
  <c r="AG313" i="1"/>
  <c r="J313" i="1" s="1"/>
  <c r="Y313" i="1"/>
  <c r="X313" i="1"/>
  <c r="W313" i="1" s="1"/>
  <c r="P313" i="1"/>
  <c r="AY312" i="1"/>
  <c r="AX312" i="1"/>
  <c r="AV312" i="1"/>
  <c r="S312" i="1" s="1"/>
  <c r="AU312" i="1"/>
  <c r="AS312" i="1" s="1"/>
  <c r="AL312" i="1"/>
  <c r="I312" i="1" s="1"/>
  <c r="H312" i="1" s="1"/>
  <c r="AA312" i="1" s="1"/>
  <c r="AG312" i="1"/>
  <c r="J312" i="1" s="1"/>
  <c r="Y312" i="1"/>
  <c r="X312" i="1"/>
  <c r="W312" i="1"/>
  <c r="P312" i="1"/>
  <c r="AY311" i="1"/>
  <c r="S311" i="1" s="1"/>
  <c r="AX311" i="1"/>
  <c r="AV311" i="1"/>
  <c r="AU311" i="1"/>
  <c r="AS311" i="1"/>
  <c r="K311" i="1" s="1"/>
  <c r="AL311" i="1"/>
  <c r="I311" i="1" s="1"/>
  <c r="H311" i="1" s="1"/>
  <c r="AG311" i="1"/>
  <c r="J311" i="1" s="1"/>
  <c r="AA311" i="1"/>
  <c r="Y311" i="1"/>
  <c r="X311" i="1"/>
  <c r="P311" i="1"/>
  <c r="AY310" i="1"/>
  <c r="AX310" i="1"/>
  <c r="AV310" i="1"/>
  <c r="AU310" i="1"/>
  <c r="AS310" i="1" s="1"/>
  <c r="AL310" i="1"/>
  <c r="I310" i="1" s="1"/>
  <c r="H310" i="1" s="1"/>
  <c r="AA310" i="1" s="1"/>
  <c r="AG310" i="1"/>
  <c r="J310" i="1" s="1"/>
  <c r="Y310" i="1"/>
  <c r="X310" i="1"/>
  <c r="W310" i="1" s="1"/>
  <c r="P310" i="1"/>
  <c r="AY309" i="1"/>
  <c r="AX309" i="1"/>
  <c r="AV309" i="1"/>
  <c r="S309" i="1" s="1"/>
  <c r="AU309" i="1"/>
  <c r="AS309" i="1" s="1"/>
  <c r="N309" i="1" s="1"/>
  <c r="AL309" i="1"/>
  <c r="I309" i="1" s="1"/>
  <c r="H309" i="1" s="1"/>
  <c r="AG309" i="1"/>
  <c r="J309" i="1" s="1"/>
  <c r="Y309" i="1"/>
  <c r="X309" i="1"/>
  <c r="W309" i="1" s="1"/>
  <c r="P309" i="1"/>
  <c r="AY308" i="1"/>
  <c r="AX308" i="1"/>
  <c r="AV308" i="1"/>
  <c r="S308" i="1" s="1"/>
  <c r="AU308" i="1"/>
  <c r="AS308" i="1" s="1"/>
  <c r="AL308" i="1"/>
  <c r="I308" i="1" s="1"/>
  <c r="AG308" i="1"/>
  <c r="J308" i="1" s="1"/>
  <c r="Y308" i="1"/>
  <c r="X308" i="1"/>
  <c r="W308" i="1" s="1"/>
  <c r="P308" i="1"/>
  <c r="H308" i="1"/>
  <c r="AY307" i="1"/>
  <c r="S307" i="1" s="1"/>
  <c r="AX307" i="1"/>
  <c r="AV307" i="1"/>
  <c r="AW307" i="1" s="1"/>
  <c r="AU307" i="1"/>
  <c r="AS307" i="1" s="1"/>
  <c r="K307" i="1" s="1"/>
  <c r="AL307" i="1"/>
  <c r="I307" i="1" s="1"/>
  <c r="H307" i="1" s="1"/>
  <c r="AG307" i="1"/>
  <c r="J307" i="1" s="1"/>
  <c r="AA307" i="1"/>
  <c r="Y307" i="1"/>
  <c r="X307" i="1"/>
  <c r="P307" i="1"/>
  <c r="AY306" i="1"/>
  <c r="AX306" i="1"/>
  <c r="AV306" i="1"/>
  <c r="AW306" i="1" s="1"/>
  <c r="AU306" i="1"/>
  <c r="AS306" i="1" s="1"/>
  <c r="AL306" i="1"/>
  <c r="I306" i="1" s="1"/>
  <c r="H306" i="1" s="1"/>
  <c r="AA306" i="1" s="1"/>
  <c r="AG306" i="1"/>
  <c r="J306" i="1" s="1"/>
  <c r="Y306" i="1"/>
  <c r="X306" i="1"/>
  <c r="P306" i="1"/>
  <c r="AY305" i="1"/>
  <c r="AX305" i="1"/>
  <c r="AW305" i="1" s="1"/>
  <c r="AV305" i="1"/>
  <c r="AU305" i="1"/>
  <c r="AS305" i="1" s="1"/>
  <c r="N305" i="1" s="1"/>
  <c r="AL305" i="1"/>
  <c r="I305" i="1" s="1"/>
  <c r="AG305" i="1"/>
  <c r="Y305" i="1"/>
  <c r="X305" i="1"/>
  <c r="W305" i="1" s="1"/>
  <c r="P305" i="1"/>
  <c r="J305" i="1"/>
  <c r="H305" i="1"/>
  <c r="AY304" i="1"/>
  <c r="AX304" i="1"/>
  <c r="AV304" i="1"/>
  <c r="AU304" i="1"/>
  <c r="AS304" i="1" s="1"/>
  <c r="AL304" i="1"/>
  <c r="AG304" i="1"/>
  <c r="AF304" i="1"/>
  <c r="AE304" i="1"/>
  <c r="Y304" i="1"/>
  <c r="X304" i="1"/>
  <c r="P304" i="1"/>
  <c r="J304" i="1"/>
  <c r="I304" i="1"/>
  <c r="H304" i="1" s="1"/>
  <c r="AY303" i="1"/>
  <c r="AX303" i="1"/>
  <c r="AV303" i="1"/>
  <c r="AW303" i="1" s="1"/>
  <c r="AU303" i="1"/>
  <c r="AS303" i="1" s="1"/>
  <c r="AT303" i="1" s="1"/>
  <c r="AL303" i="1"/>
  <c r="I303" i="1" s="1"/>
  <c r="H303" i="1" s="1"/>
  <c r="AG303" i="1"/>
  <c r="J303" i="1" s="1"/>
  <c r="Y303" i="1"/>
  <c r="X303" i="1"/>
  <c r="W303" i="1" s="1"/>
  <c r="P303" i="1"/>
  <c r="K303" i="1"/>
  <c r="AY302" i="1"/>
  <c r="AX302" i="1"/>
  <c r="AV302" i="1"/>
  <c r="AW302" i="1" s="1"/>
  <c r="AU302" i="1"/>
  <c r="AS302" i="1"/>
  <c r="K302" i="1" s="1"/>
  <c r="AL302" i="1"/>
  <c r="I302" i="1" s="1"/>
  <c r="H302" i="1" s="1"/>
  <c r="AG302" i="1"/>
  <c r="J302" i="1" s="1"/>
  <c r="Y302" i="1"/>
  <c r="X302" i="1"/>
  <c r="W302" i="1" s="1"/>
  <c r="P302" i="1"/>
  <c r="AY301" i="1"/>
  <c r="AX301" i="1"/>
  <c r="AV301" i="1"/>
  <c r="S301" i="1" s="1"/>
  <c r="AU301" i="1"/>
  <c r="AS301" i="1" s="1"/>
  <c r="AL301" i="1"/>
  <c r="I301" i="1" s="1"/>
  <c r="AG301" i="1"/>
  <c r="J301" i="1" s="1"/>
  <c r="AF301" i="1"/>
  <c r="AE301" i="1"/>
  <c r="Y301" i="1"/>
  <c r="X301" i="1"/>
  <c r="W301" i="1"/>
  <c r="P301" i="1"/>
  <c r="H301" i="1"/>
  <c r="AY300" i="1"/>
  <c r="AX300" i="1"/>
  <c r="AW300" i="1" s="1"/>
  <c r="AV300" i="1"/>
  <c r="AU300" i="1"/>
  <c r="AS300" i="1"/>
  <c r="AT300" i="1" s="1"/>
  <c r="AL300" i="1"/>
  <c r="I300" i="1" s="1"/>
  <c r="H300" i="1" s="1"/>
  <c r="AA300" i="1" s="1"/>
  <c r="AG300" i="1"/>
  <c r="J300" i="1" s="1"/>
  <c r="AF300" i="1"/>
  <c r="AE300" i="1"/>
  <c r="Y300" i="1"/>
  <c r="X300" i="1"/>
  <c r="W300" i="1"/>
  <c r="P300" i="1"/>
  <c r="N300" i="1"/>
  <c r="K300" i="1"/>
  <c r="AY299" i="1"/>
  <c r="S299" i="1" s="1"/>
  <c r="AX299" i="1"/>
  <c r="AV299" i="1"/>
  <c r="AU299" i="1"/>
  <c r="AS299" i="1"/>
  <c r="K299" i="1" s="1"/>
  <c r="AL299" i="1"/>
  <c r="I299" i="1" s="1"/>
  <c r="H299" i="1" s="1"/>
  <c r="AA299" i="1" s="1"/>
  <c r="AG299" i="1"/>
  <c r="J299" i="1" s="1"/>
  <c r="Y299" i="1"/>
  <c r="X299" i="1"/>
  <c r="P299" i="1"/>
  <c r="AY298" i="1"/>
  <c r="AX298" i="1"/>
  <c r="AV298" i="1"/>
  <c r="AU298" i="1"/>
  <c r="AS298" i="1" s="1"/>
  <c r="AL298" i="1"/>
  <c r="I298" i="1" s="1"/>
  <c r="H298" i="1" s="1"/>
  <c r="AG298" i="1"/>
  <c r="J298" i="1" s="1"/>
  <c r="AA298" i="1"/>
  <c r="Y298" i="1"/>
  <c r="X298" i="1"/>
  <c r="W298" i="1" s="1"/>
  <c r="P298" i="1"/>
  <c r="AY297" i="1"/>
  <c r="AX297" i="1"/>
  <c r="AV297" i="1"/>
  <c r="AU297" i="1"/>
  <c r="AS297" i="1" s="1"/>
  <c r="N297" i="1" s="1"/>
  <c r="AL297" i="1"/>
  <c r="I297" i="1" s="1"/>
  <c r="AG297" i="1"/>
  <c r="Y297" i="1"/>
  <c r="X297" i="1"/>
  <c r="W297" i="1" s="1"/>
  <c r="P297" i="1"/>
  <c r="J297" i="1"/>
  <c r="H297" i="1"/>
  <c r="AY296" i="1"/>
  <c r="AX296" i="1"/>
  <c r="AW296" i="1"/>
  <c r="AV296" i="1"/>
  <c r="S296" i="1" s="1"/>
  <c r="AU296" i="1"/>
  <c r="AS296" i="1" s="1"/>
  <c r="AT296" i="1"/>
  <c r="AL296" i="1"/>
  <c r="AG296" i="1"/>
  <c r="AE296" i="1"/>
  <c r="Y296" i="1"/>
  <c r="X296" i="1"/>
  <c r="W296" i="1"/>
  <c r="P296" i="1"/>
  <c r="J296" i="1"/>
  <c r="I296" i="1"/>
  <c r="H296" i="1" s="1"/>
  <c r="AY295" i="1"/>
  <c r="S295" i="1" s="1"/>
  <c r="AX295" i="1"/>
  <c r="AV295" i="1"/>
  <c r="AU295" i="1"/>
  <c r="AS295" i="1" s="1"/>
  <c r="AL295" i="1"/>
  <c r="I295" i="1" s="1"/>
  <c r="H295" i="1" s="1"/>
  <c r="AG295" i="1"/>
  <c r="Y295" i="1"/>
  <c r="X295" i="1"/>
  <c r="P295" i="1"/>
  <c r="J295" i="1"/>
  <c r="AY294" i="1"/>
  <c r="AX294" i="1"/>
  <c r="AV294" i="1"/>
  <c r="AW294" i="1" s="1"/>
  <c r="AU294" i="1"/>
  <c r="AS294" i="1"/>
  <c r="AL294" i="1"/>
  <c r="I294" i="1" s="1"/>
  <c r="H294" i="1" s="1"/>
  <c r="AG294" i="1"/>
  <c r="Y294" i="1"/>
  <c r="X294" i="1"/>
  <c r="P294" i="1"/>
  <c r="J294" i="1"/>
  <c r="AY293" i="1"/>
  <c r="AX293" i="1"/>
  <c r="AV293" i="1"/>
  <c r="AU293" i="1"/>
  <c r="AS293" i="1" s="1"/>
  <c r="AL293" i="1"/>
  <c r="I293" i="1" s="1"/>
  <c r="H293" i="1" s="1"/>
  <c r="AG293" i="1"/>
  <c r="Y293" i="1"/>
  <c r="X293" i="1"/>
  <c r="W293" i="1" s="1"/>
  <c r="P293" i="1"/>
  <c r="J293" i="1"/>
  <c r="AY292" i="1"/>
  <c r="AX292" i="1"/>
  <c r="AV292" i="1"/>
  <c r="S292" i="1" s="1"/>
  <c r="AU292" i="1"/>
  <c r="AS292" i="1"/>
  <c r="AL292" i="1"/>
  <c r="AG292" i="1"/>
  <c r="J292" i="1" s="1"/>
  <c r="AF292" i="1"/>
  <c r="Y292" i="1"/>
  <c r="W292" i="1" s="1"/>
  <c r="X292" i="1"/>
  <c r="P292" i="1"/>
  <c r="N292" i="1"/>
  <c r="K292" i="1"/>
  <c r="I292" i="1"/>
  <c r="H292" i="1" s="1"/>
  <c r="AA292" i="1" s="1"/>
  <c r="AY291" i="1"/>
  <c r="S291" i="1" s="1"/>
  <c r="AX291" i="1"/>
  <c r="AV291" i="1"/>
  <c r="AU291" i="1"/>
  <c r="AS291" i="1"/>
  <c r="AL291" i="1"/>
  <c r="AG291" i="1"/>
  <c r="Y291" i="1"/>
  <c r="X291" i="1"/>
  <c r="P291" i="1"/>
  <c r="J291" i="1"/>
  <c r="I291" i="1"/>
  <c r="H291" i="1" s="1"/>
  <c r="AY290" i="1"/>
  <c r="S290" i="1" s="1"/>
  <c r="AX290" i="1"/>
  <c r="AV290" i="1"/>
  <c r="AU290" i="1"/>
  <c r="AS290" i="1"/>
  <c r="AT290" i="1" s="1"/>
  <c r="AL290" i="1"/>
  <c r="I290" i="1" s="1"/>
  <c r="H290" i="1" s="1"/>
  <c r="AG290" i="1"/>
  <c r="Y290" i="1"/>
  <c r="X290" i="1"/>
  <c r="W290" i="1" s="1"/>
  <c r="P290" i="1"/>
  <c r="J290" i="1"/>
  <c r="AY289" i="1"/>
  <c r="AX289" i="1"/>
  <c r="AV289" i="1"/>
  <c r="S289" i="1" s="1"/>
  <c r="AU289" i="1"/>
  <c r="AS289" i="1" s="1"/>
  <c r="AL289" i="1"/>
  <c r="I289" i="1" s="1"/>
  <c r="H289" i="1" s="1"/>
  <c r="AG289" i="1"/>
  <c r="J289" i="1" s="1"/>
  <c r="AF289" i="1"/>
  <c r="AE289" i="1"/>
  <c r="Y289" i="1"/>
  <c r="X289" i="1"/>
  <c r="W289" i="1" s="1"/>
  <c r="P289" i="1"/>
  <c r="AY288" i="1"/>
  <c r="AX288" i="1"/>
  <c r="AV288" i="1"/>
  <c r="AU288" i="1"/>
  <c r="AS288" i="1"/>
  <c r="AL288" i="1"/>
  <c r="I288" i="1" s="1"/>
  <c r="H288" i="1" s="1"/>
  <c r="AG288" i="1"/>
  <c r="Y288" i="1"/>
  <c r="X288" i="1"/>
  <c r="P288" i="1"/>
  <c r="J288" i="1"/>
  <c r="AY287" i="1"/>
  <c r="AX287" i="1"/>
  <c r="AV287" i="1"/>
  <c r="AU287" i="1"/>
  <c r="AS287" i="1"/>
  <c r="AT287" i="1" s="1"/>
  <c r="AL287" i="1"/>
  <c r="AG287" i="1"/>
  <c r="J287" i="1" s="1"/>
  <c r="Y287" i="1"/>
  <c r="X287" i="1"/>
  <c r="W287" i="1" s="1"/>
  <c r="P287" i="1"/>
  <c r="I287" i="1"/>
  <c r="H287" i="1" s="1"/>
  <c r="AY286" i="1"/>
  <c r="S286" i="1" s="1"/>
  <c r="AX286" i="1"/>
  <c r="AV286" i="1"/>
  <c r="AW286" i="1" s="1"/>
  <c r="AU286" i="1"/>
  <c r="AS286" i="1" s="1"/>
  <c r="K286" i="1" s="1"/>
  <c r="AL286" i="1"/>
  <c r="I286" i="1" s="1"/>
  <c r="H286" i="1" s="1"/>
  <c r="AG286" i="1"/>
  <c r="Y286" i="1"/>
  <c r="X286" i="1"/>
  <c r="W286" i="1" s="1"/>
  <c r="P286" i="1"/>
  <c r="J286" i="1"/>
  <c r="AY285" i="1"/>
  <c r="AX285" i="1"/>
  <c r="AW285" i="1"/>
  <c r="AV285" i="1"/>
  <c r="S285" i="1" s="1"/>
  <c r="AU285" i="1"/>
  <c r="AS285" i="1" s="1"/>
  <c r="AL285" i="1"/>
  <c r="I285" i="1" s="1"/>
  <c r="H285" i="1" s="1"/>
  <c r="AG285" i="1"/>
  <c r="J285" i="1" s="1"/>
  <c r="AF285" i="1"/>
  <c r="Y285" i="1"/>
  <c r="X285" i="1"/>
  <c r="W285" i="1" s="1"/>
  <c r="P285" i="1"/>
  <c r="AY284" i="1"/>
  <c r="AX284" i="1"/>
  <c r="AV284" i="1"/>
  <c r="AU284" i="1"/>
  <c r="AS284" i="1"/>
  <c r="AT284" i="1" s="1"/>
  <c r="AL284" i="1"/>
  <c r="I284" i="1" s="1"/>
  <c r="H284" i="1" s="1"/>
  <c r="AA284" i="1" s="1"/>
  <c r="AG284" i="1"/>
  <c r="J284" i="1" s="1"/>
  <c r="AF284" i="1"/>
  <c r="AE284" i="1"/>
  <c r="Y284" i="1"/>
  <c r="X284" i="1"/>
  <c r="W284" i="1" s="1"/>
  <c r="P284" i="1"/>
  <c r="K284" i="1"/>
  <c r="AY283" i="1"/>
  <c r="S283" i="1" s="1"/>
  <c r="AX283" i="1"/>
  <c r="AV283" i="1"/>
  <c r="AW283" i="1" s="1"/>
  <c r="AU283" i="1"/>
  <c r="AS283" i="1"/>
  <c r="K283" i="1" s="1"/>
  <c r="AL283" i="1"/>
  <c r="I283" i="1" s="1"/>
  <c r="H283" i="1" s="1"/>
  <c r="AG283" i="1"/>
  <c r="Y283" i="1"/>
  <c r="X283" i="1"/>
  <c r="P283" i="1"/>
  <c r="J283" i="1"/>
  <c r="AY282" i="1"/>
  <c r="AX282" i="1"/>
  <c r="AV282" i="1"/>
  <c r="AU282" i="1"/>
  <c r="AS282" i="1" s="1"/>
  <c r="AL282" i="1"/>
  <c r="I282" i="1" s="1"/>
  <c r="H282" i="1" s="1"/>
  <c r="AG282" i="1"/>
  <c r="AA282" i="1"/>
  <c r="Y282" i="1"/>
  <c r="X282" i="1"/>
  <c r="P282" i="1"/>
  <c r="J282" i="1"/>
  <c r="AY281" i="1"/>
  <c r="AX281" i="1"/>
  <c r="AV281" i="1"/>
  <c r="AU281" i="1"/>
  <c r="AS281" i="1" s="1"/>
  <c r="AL281" i="1"/>
  <c r="I281" i="1" s="1"/>
  <c r="H281" i="1" s="1"/>
  <c r="AG281" i="1"/>
  <c r="Y281" i="1"/>
  <c r="X281" i="1"/>
  <c r="W281" i="1" s="1"/>
  <c r="P281" i="1"/>
  <c r="J281" i="1"/>
  <c r="AY280" i="1"/>
  <c r="AX280" i="1"/>
  <c r="AV280" i="1"/>
  <c r="AU280" i="1"/>
  <c r="AS280" i="1"/>
  <c r="AL280" i="1"/>
  <c r="AG280" i="1"/>
  <c r="J280" i="1" s="1"/>
  <c r="Y280" i="1"/>
  <c r="X280" i="1"/>
  <c r="W280" i="1" s="1"/>
  <c r="P280" i="1"/>
  <c r="I280" i="1"/>
  <c r="H280" i="1" s="1"/>
  <c r="AY279" i="1"/>
  <c r="AX279" i="1"/>
  <c r="AV279" i="1"/>
  <c r="AW279" i="1" s="1"/>
  <c r="AU279" i="1"/>
  <c r="AS279" i="1" s="1"/>
  <c r="AL279" i="1"/>
  <c r="AG279" i="1"/>
  <c r="J279" i="1" s="1"/>
  <c r="Y279" i="1"/>
  <c r="X279" i="1"/>
  <c r="W279" i="1" s="1"/>
  <c r="S279" i="1"/>
  <c r="T279" i="1" s="1"/>
  <c r="U279" i="1" s="1"/>
  <c r="P279" i="1"/>
  <c r="I279" i="1"/>
  <c r="H279" i="1" s="1"/>
  <c r="AY278" i="1"/>
  <c r="AX278" i="1"/>
  <c r="AV278" i="1"/>
  <c r="AU278" i="1"/>
  <c r="AS278" i="1" s="1"/>
  <c r="AL278" i="1"/>
  <c r="I278" i="1" s="1"/>
  <c r="H278" i="1" s="1"/>
  <c r="AG278" i="1"/>
  <c r="J278" i="1" s="1"/>
  <c r="Y278" i="1"/>
  <c r="X278" i="1"/>
  <c r="S278" i="1"/>
  <c r="P278" i="1"/>
  <c r="K278" i="1"/>
  <c r="AY277" i="1"/>
  <c r="AX277" i="1"/>
  <c r="AW277" i="1" s="1"/>
  <c r="AV277" i="1"/>
  <c r="S277" i="1" s="1"/>
  <c r="AU277" i="1"/>
  <c r="AS277" i="1" s="1"/>
  <c r="AF277" i="1" s="1"/>
  <c r="AL277" i="1"/>
  <c r="I277" i="1" s="1"/>
  <c r="H277" i="1" s="1"/>
  <c r="AG277" i="1"/>
  <c r="AE277" i="1"/>
  <c r="Y277" i="1"/>
  <c r="X277" i="1"/>
  <c r="W277" i="1" s="1"/>
  <c r="P277" i="1"/>
  <c r="N277" i="1"/>
  <c r="J277" i="1"/>
  <c r="AY276" i="1"/>
  <c r="AX276" i="1"/>
  <c r="AW276" i="1"/>
  <c r="AV276" i="1"/>
  <c r="AU276" i="1"/>
  <c r="AT276" i="1"/>
  <c r="AS276" i="1"/>
  <c r="AL276" i="1"/>
  <c r="AG276" i="1"/>
  <c r="J276" i="1" s="1"/>
  <c r="Y276" i="1"/>
  <c r="X276" i="1"/>
  <c r="P276" i="1"/>
  <c r="N276" i="1"/>
  <c r="I276" i="1"/>
  <c r="H276" i="1" s="1"/>
  <c r="AA276" i="1" s="1"/>
  <c r="AY275" i="1"/>
  <c r="AX275" i="1"/>
  <c r="AV275" i="1"/>
  <c r="AW275" i="1" s="1"/>
  <c r="AU275" i="1"/>
  <c r="AS275" i="1"/>
  <c r="AL275" i="1"/>
  <c r="I275" i="1" s="1"/>
  <c r="H275" i="1" s="1"/>
  <c r="AG275" i="1"/>
  <c r="AA275" i="1"/>
  <c r="Y275" i="1"/>
  <c r="X275" i="1"/>
  <c r="P275" i="1"/>
  <c r="J275" i="1"/>
  <c r="AY274" i="1"/>
  <c r="AX274" i="1"/>
  <c r="AV274" i="1"/>
  <c r="AU274" i="1"/>
  <c r="AS274" i="1" s="1"/>
  <c r="N274" i="1" s="1"/>
  <c r="AL274" i="1"/>
  <c r="I274" i="1" s="1"/>
  <c r="H274" i="1" s="1"/>
  <c r="AG274" i="1"/>
  <c r="AA274" i="1"/>
  <c r="Y274" i="1"/>
  <c r="X274" i="1"/>
  <c r="W274" i="1" s="1"/>
  <c r="P274" i="1"/>
  <c r="J274" i="1"/>
  <c r="AY273" i="1"/>
  <c r="AX273" i="1"/>
  <c r="AV273" i="1"/>
  <c r="S273" i="1" s="1"/>
  <c r="AU273" i="1"/>
  <c r="AS273" i="1" s="1"/>
  <c r="AL273" i="1"/>
  <c r="I273" i="1" s="1"/>
  <c r="H273" i="1" s="1"/>
  <c r="AG273" i="1"/>
  <c r="Y273" i="1"/>
  <c r="X273" i="1"/>
  <c r="P273" i="1"/>
  <c r="J273" i="1"/>
  <c r="AY272" i="1"/>
  <c r="S272" i="1" s="1"/>
  <c r="AX272" i="1"/>
  <c r="AV272" i="1"/>
  <c r="AU272" i="1"/>
  <c r="AS272" i="1"/>
  <c r="AL272" i="1"/>
  <c r="I272" i="1" s="1"/>
  <c r="H272" i="1" s="1"/>
  <c r="AA272" i="1" s="1"/>
  <c r="AG272" i="1"/>
  <c r="J272" i="1" s="1"/>
  <c r="Y272" i="1"/>
  <c r="X272" i="1"/>
  <c r="W272" i="1" s="1"/>
  <c r="P272" i="1"/>
  <c r="AY271" i="1"/>
  <c r="AX271" i="1"/>
  <c r="AV271" i="1"/>
  <c r="AU271" i="1"/>
  <c r="AS271" i="1" s="1"/>
  <c r="K271" i="1" s="1"/>
  <c r="AL271" i="1"/>
  <c r="AG271" i="1"/>
  <c r="J271" i="1" s="1"/>
  <c r="Y271" i="1"/>
  <c r="X271" i="1"/>
  <c r="W271" i="1" s="1"/>
  <c r="P271" i="1"/>
  <c r="I271" i="1"/>
  <c r="H271" i="1" s="1"/>
  <c r="AA271" i="1" s="1"/>
  <c r="AY270" i="1"/>
  <c r="AX270" i="1"/>
  <c r="AV270" i="1"/>
  <c r="AU270" i="1"/>
  <c r="AS270" i="1" s="1"/>
  <c r="AL270" i="1"/>
  <c r="I270" i="1" s="1"/>
  <c r="AG270" i="1"/>
  <c r="AF270" i="1"/>
  <c r="AE270" i="1"/>
  <c r="Y270" i="1"/>
  <c r="X270" i="1"/>
  <c r="P270" i="1"/>
  <c r="J270" i="1"/>
  <c r="H270" i="1"/>
  <c r="AY269" i="1"/>
  <c r="AX269" i="1"/>
  <c r="AW269" i="1" s="1"/>
  <c r="AV269" i="1"/>
  <c r="S269" i="1" s="1"/>
  <c r="AU269" i="1"/>
  <c r="AS269" i="1" s="1"/>
  <c r="AL269" i="1"/>
  <c r="AG269" i="1"/>
  <c r="J269" i="1" s="1"/>
  <c r="AE269" i="1"/>
  <c r="Y269" i="1"/>
  <c r="X269" i="1"/>
  <c r="W269" i="1" s="1"/>
  <c r="T269" i="1"/>
  <c r="U269" i="1" s="1"/>
  <c r="P269" i="1"/>
  <c r="I269" i="1"/>
  <c r="H269" i="1" s="1"/>
  <c r="AY268" i="1"/>
  <c r="AX268" i="1"/>
  <c r="AV268" i="1"/>
  <c r="AU268" i="1"/>
  <c r="AS268" i="1"/>
  <c r="AL268" i="1"/>
  <c r="AG268" i="1"/>
  <c r="AA268" i="1"/>
  <c r="Y268" i="1"/>
  <c r="X268" i="1"/>
  <c r="W268" i="1" s="1"/>
  <c r="P268" i="1"/>
  <c r="J268" i="1"/>
  <c r="I268" i="1"/>
  <c r="H268" i="1"/>
  <c r="AY267" i="1"/>
  <c r="AX267" i="1"/>
  <c r="AV267" i="1"/>
  <c r="AU267" i="1"/>
  <c r="AS267" i="1"/>
  <c r="AL267" i="1"/>
  <c r="AG267" i="1"/>
  <c r="J267" i="1" s="1"/>
  <c r="AF267" i="1"/>
  <c r="Y267" i="1"/>
  <c r="X267" i="1"/>
  <c r="P267" i="1"/>
  <c r="I267" i="1"/>
  <c r="H267" i="1" s="1"/>
  <c r="AY266" i="1"/>
  <c r="AX266" i="1"/>
  <c r="AW266" i="1"/>
  <c r="AV266" i="1"/>
  <c r="AU266" i="1"/>
  <c r="AS266" i="1" s="1"/>
  <c r="AL266" i="1"/>
  <c r="I266" i="1" s="1"/>
  <c r="AG266" i="1"/>
  <c r="J266" i="1" s="1"/>
  <c r="Y266" i="1"/>
  <c r="X266" i="1"/>
  <c r="W266" i="1"/>
  <c r="S266" i="1"/>
  <c r="P266" i="1"/>
  <c r="H266" i="1"/>
  <c r="AY265" i="1"/>
  <c r="AX265" i="1"/>
  <c r="AV265" i="1"/>
  <c r="AU265" i="1"/>
  <c r="AS265" i="1" s="1"/>
  <c r="AL265" i="1"/>
  <c r="I265" i="1" s="1"/>
  <c r="H265" i="1" s="1"/>
  <c r="AG265" i="1"/>
  <c r="J265" i="1" s="1"/>
  <c r="Y265" i="1"/>
  <c r="W265" i="1" s="1"/>
  <c r="X265" i="1"/>
  <c r="P265" i="1"/>
  <c r="AY264" i="1"/>
  <c r="S264" i="1" s="1"/>
  <c r="AX264" i="1"/>
  <c r="AW264" i="1" s="1"/>
  <c r="AV264" i="1"/>
  <c r="AU264" i="1"/>
  <c r="AS264" i="1" s="1"/>
  <c r="AL264" i="1"/>
  <c r="I264" i="1" s="1"/>
  <c r="H264" i="1" s="1"/>
  <c r="AG264" i="1"/>
  <c r="AF264" i="1"/>
  <c r="AE264" i="1"/>
  <c r="Y264" i="1"/>
  <c r="X264" i="1"/>
  <c r="W264" i="1" s="1"/>
  <c r="P264" i="1"/>
  <c r="K264" i="1"/>
  <c r="J264" i="1"/>
  <c r="AY263" i="1"/>
  <c r="AX263" i="1"/>
  <c r="AV263" i="1"/>
  <c r="AU263" i="1"/>
  <c r="AS263" i="1" s="1"/>
  <c r="AL263" i="1"/>
  <c r="AG263" i="1"/>
  <c r="Y263" i="1"/>
  <c r="X263" i="1"/>
  <c r="P263" i="1"/>
  <c r="J263" i="1"/>
  <c r="I263" i="1"/>
  <c r="H263" i="1" s="1"/>
  <c r="AA263" i="1" s="1"/>
  <c r="AY262" i="1"/>
  <c r="AX262" i="1"/>
  <c r="AV262" i="1"/>
  <c r="AU262" i="1"/>
  <c r="AS262" i="1" s="1"/>
  <c r="AL262" i="1"/>
  <c r="I262" i="1" s="1"/>
  <c r="H262" i="1" s="1"/>
  <c r="AG262" i="1"/>
  <c r="Y262" i="1"/>
  <c r="X262" i="1"/>
  <c r="W262" i="1" s="1"/>
  <c r="P262" i="1"/>
  <c r="J262" i="1"/>
  <c r="AY261" i="1"/>
  <c r="AX261" i="1"/>
  <c r="AV261" i="1"/>
  <c r="AU261" i="1"/>
  <c r="AS261" i="1" s="1"/>
  <c r="AT261" i="1" s="1"/>
  <c r="AL261" i="1"/>
  <c r="I261" i="1" s="1"/>
  <c r="H261" i="1" s="1"/>
  <c r="AG261" i="1"/>
  <c r="J261" i="1" s="1"/>
  <c r="Y261" i="1"/>
  <c r="X261" i="1"/>
  <c r="W261" i="1"/>
  <c r="P261" i="1"/>
  <c r="AY260" i="1"/>
  <c r="AX260" i="1"/>
  <c r="AV260" i="1"/>
  <c r="S260" i="1" s="1"/>
  <c r="AU260" i="1"/>
  <c r="AS260" i="1"/>
  <c r="AL260" i="1"/>
  <c r="I260" i="1" s="1"/>
  <c r="H260" i="1" s="1"/>
  <c r="AG260" i="1"/>
  <c r="J260" i="1" s="1"/>
  <c r="Y260" i="1"/>
  <c r="X260" i="1"/>
  <c r="P260" i="1"/>
  <c r="AY259" i="1"/>
  <c r="AX259" i="1"/>
  <c r="AV259" i="1"/>
  <c r="AU259" i="1"/>
  <c r="AS259" i="1"/>
  <c r="AL259" i="1"/>
  <c r="I259" i="1" s="1"/>
  <c r="H259" i="1" s="1"/>
  <c r="AG259" i="1"/>
  <c r="Y259" i="1"/>
  <c r="X259" i="1"/>
  <c r="P259" i="1"/>
  <c r="J259" i="1"/>
  <c r="AY258" i="1"/>
  <c r="S258" i="1" s="1"/>
  <c r="AX258" i="1"/>
  <c r="AV258" i="1"/>
  <c r="AW258" i="1" s="1"/>
  <c r="AU258" i="1"/>
  <c r="AS258" i="1"/>
  <c r="AL258" i="1"/>
  <c r="I258" i="1" s="1"/>
  <c r="H258" i="1" s="1"/>
  <c r="AG258" i="1"/>
  <c r="J258" i="1" s="1"/>
  <c r="Y258" i="1"/>
  <c r="X258" i="1"/>
  <c r="P258" i="1"/>
  <c r="AY257" i="1"/>
  <c r="AX257" i="1"/>
  <c r="AV257" i="1"/>
  <c r="AU257" i="1"/>
  <c r="AS257" i="1" s="1"/>
  <c r="AL257" i="1"/>
  <c r="I257" i="1" s="1"/>
  <c r="H257" i="1" s="1"/>
  <c r="AA257" i="1" s="1"/>
  <c r="AG257" i="1"/>
  <c r="J257" i="1" s="1"/>
  <c r="Y257" i="1"/>
  <c r="X257" i="1"/>
  <c r="W257" i="1"/>
  <c r="P257" i="1"/>
  <c r="AY256" i="1"/>
  <c r="AX256" i="1"/>
  <c r="AV256" i="1"/>
  <c r="AU256" i="1"/>
  <c r="AS256" i="1" s="1"/>
  <c r="AL256" i="1"/>
  <c r="AG256" i="1"/>
  <c r="J256" i="1" s="1"/>
  <c r="AF256" i="1"/>
  <c r="AE256" i="1"/>
  <c r="Y256" i="1"/>
  <c r="X256" i="1"/>
  <c r="P256" i="1"/>
  <c r="N256" i="1"/>
  <c r="I256" i="1"/>
  <c r="H256" i="1"/>
  <c r="AY255" i="1"/>
  <c r="S255" i="1" s="1"/>
  <c r="AX255" i="1"/>
  <c r="AW255" i="1"/>
  <c r="AV255" i="1"/>
  <c r="AU255" i="1"/>
  <c r="AS255" i="1"/>
  <c r="AT255" i="1" s="1"/>
  <c r="AL255" i="1"/>
  <c r="AG255" i="1"/>
  <c r="J255" i="1" s="1"/>
  <c r="AF255" i="1"/>
  <c r="AE255" i="1"/>
  <c r="Y255" i="1"/>
  <c r="X255" i="1"/>
  <c r="P255" i="1"/>
  <c r="K255" i="1"/>
  <c r="I255" i="1"/>
  <c r="H255" i="1" s="1"/>
  <c r="AY254" i="1"/>
  <c r="AX254" i="1"/>
  <c r="AV254" i="1"/>
  <c r="AW254" i="1" s="1"/>
  <c r="AU254" i="1"/>
  <c r="AS254" i="1"/>
  <c r="AT254" i="1" s="1"/>
  <c r="AL254" i="1"/>
  <c r="I254" i="1" s="1"/>
  <c r="H254" i="1" s="1"/>
  <c r="AG254" i="1"/>
  <c r="J254" i="1" s="1"/>
  <c r="Y254" i="1"/>
  <c r="X254" i="1"/>
  <c r="W254" i="1" s="1"/>
  <c r="P254" i="1"/>
  <c r="AY253" i="1"/>
  <c r="AX253" i="1"/>
  <c r="AV253" i="1"/>
  <c r="AU253" i="1"/>
  <c r="AS253" i="1"/>
  <c r="AL253" i="1"/>
  <c r="I253" i="1" s="1"/>
  <c r="H253" i="1" s="1"/>
  <c r="AG253" i="1"/>
  <c r="Y253" i="1"/>
  <c r="X253" i="1"/>
  <c r="W253" i="1"/>
  <c r="P253" i="1"/>
  <c r="N253" i="1"/>
  <c r="J253" i="1"/>
  <c r="AY252" i="1"/>
  <c r="AX252" i="1"/>
  <c r="AV252" i="1"/>
  <c r="AU252" i="1"/>
  <c r="AS252" i="1" s="1"/>
  <c r="AF252" i="1" s="1"/>
  <c r="AL252" i="1"/>
  <c r="AG252" i="1"/>
  <c r="J252" i="1" s="1"/>
  <c r="Y252" i="1"/>
  <c r="X252" i="1"/>
  <c r="W252" i="1"/>
  <c r="P252" i="1"/>
  <c r="I252" i="1"/>
  <c r="H252" i="1"/>
  <c r="AY251" i="1"/>
  <c r="S251" i="1" s="1"/>
  <c r="AX251" i="1"/>
  <c r="AW251" i="1" s="1"/>
  <c r="AV251" i="1"/>
  <c r="AU251" i="1"/>
  <c r="AS251" i="1"/>
  <c r="AL251" i="1"/>
  <c r="I251" i="1" s="1"/>
  <c r="H251" i="1" s="1"/>
  <c r="AG251" i="1"/>
  <c r="J251" i="1" s="1"/>
  <c r="AF251" i="1"/>
  <c r="Y251" i="1"/>
  <c r="W251" i="1" s="1"/>
  <c r="X251" i="1"/>
  <c r="P251" i="1"/>
  <c r="K251" i="1"/>
  <c r="AY250" i="1"/>
  <c r="AX250" i="1"/>
  <c r="AV250" i="1"/>
  <c r="AW250" i="1" s="1"/>
  <c r="AU250" i="1"/>
  <c r="AS250" i="1" s="1"/>
  <c r="AL250" i="1"/>
  <c r="I250" i="1" s="1"/>
  <c r="H250" i="1" s="1"/>
  <c r="AG250" i="1"/>
  <c r="J250" i="1" s="1"/>
  <c r="AA250" i="1"/>
  <c r="Y250" i="1"/>
  <c r="X250" i="1"/>
  <c r="P250" i="1"/>
  <c r="K250" i="1"/>
  <c r="AY249" i="1"/>
  <c r="AX249" i="1"/>
  <c r="AV249" i="1"/>
  <c r="AW249" i="1" s="1"/>
  <c r="AU249" i="1"/>
  <c r="AS249" i="1" s="1"/>
  <c r="N249" i="1" s="1"/>
  <c r="AL249" i="1"/>
  <c r="I249" i="1" s="1"/>
  <c r="H249" i="1" s="1"/>
  <c r="AA249" i="1" s="1"/>
  <c r="AG249" i="1"/>
  <c r="J249" i="1" s="1"/>
  <c r="Y249" i="1"/>
  <c r="W249" i="1" s="1"/>
  <c r="X249" i="1"/>
  <c r="S249" i="1"/>
  <c r="P249" i="1"/>
  <c r="AY248" i="1"/>
  <c r="AX248" i="1"/>
  <c r="AV248" i="1"/>
  <c r="AU248" i="1"/>
  <c r="AS248" i="1" s="1"/>
  <c r="AE248" i="1" s="1"/>
  <c r="AL248" i="1"/>
  <c r="AG248" i="1"/>
  <c r="J248" i="1" s="1"/>
  <c r="Y248" i="1"/>
  <c r="X248" i="1"/>
  <c r="P248" i="1"/>
  <c r="I248" i="1"/>
  <c r="H248" i="1" s="1"/>
  <c r="AY247" i="1"/>
  <c r="S247" i="1" s="1"/>
  <c r="AX247" i="1"/>
  <c r="AV247" i="1"/>
  <c r="AU247" i="1"/>
  <c r="AS247" i="1"/>
  <c r="AL247" i="1"/>
  <c r="I247" i="1" s="1"/>
  <c r="H247" i="1" s="1"/>
  <c r="AG247" i="1"/>
  <c r="J247" i="1" s="1"/>
  <c r="Y247" i="1"/>
  <c r="X247" i="1"/>
  <c r="P247" i="1"/>
  <c r="AY246" i="1"/>
  <c r="AX246" i="1"/>
  <c r="AV246" i="1"/>
  <c r="AU246" i="1"/>
  <c r="AS246" i="1" s="1"/>
  <c r="AT246" i="1" s="1"/>
  <c r="AL246" i="1"/>
  <c r="AG246" i="1"/>
  <c r="Y246" i="1"/>
  <c r="X246" i="1"/>
  <c r="P246" i="1"/>
  <c r="J246" i="1"/>
  <c r="I246" i="1"/>
  <c r="H246" i="1" s="1"/>
  <c r="AY245" i="1"/>
  <c r="AX245" i="1"/>
  <c r="AW245" i="1" s="1"/>
  <c r="AV245" i="1"/>
  <c r="AU245" i="1"/>
  <c r="AS245" i="1" s="1"/>
  <c r="AL245" i="1"/>
  <c r="I245" i="1" s="1"/>
  <c r="AG245" i="1"/>
  <c r="J245" i="1" s="1"/>
  <c r="AF245" i="1"/>
  <c r="Y245" i="1"/>
  <c r="X245" i="1"/>
  <c r="S245" i="1"/>
  <c r="P245" i="1"/>
  <c r="H245" i="1"/>
  <c r="AY244" i="1"/>
  <c r="AX244" i="1"/>
  <c r="AV244" i="1"/>
  <c r="AU244" i="1"/>
  <c r="AS244" i="1" s="1"/>
  <c r="AL244" i="1"/>
  <c r="I244" i="1" s="1"/>
  <c r="H244" i="1" s="1"/>
  <c r="AG244" i="1"/>
  <c r="J244" i="1" s="1"/>
  <c r="Y244" i="1"/>
  <c r="X244" i="1"/>
  <c r="P244" i="1"/>
  <c r="AY243" i="1"/>
  <c r="AX243" i="1"/>
  <c r="AV243" i="1"/>
  <c r="AU243" i="1"/>
  <c r="AS243" i="1" s="1"/>
  <c r="AL243" i="1"/>
  <c r="I243" i="1" s="1"/>
  <c r="H243" i="1" s="1"/>
  <c r="AG243" i="1"/>
  <c r="J243" i="1" s="1"/>
  <c r="AF243" i="1"/>
  <c r="AE243" i="1"/>
  <c r="Y243" i="1"/>
  <c r="X243" i="1"/>
  <c r="W243" i="1"/>
  <c r="P243" i="1"/>
  <c r="K243" i="1"/>
  <c r="AY242" i="1"/>
  <c r="AX242" i="1"/>
  <c r="AV242" i="1"/>
  <c r="AU242" i="1"/>
  <c r="AS242" i="1" s="1"/>
  <c r="AL242" i="1"/>
  <c r="I242" i="1" s="1"/>
  <c r="H242" i="1" s="1"/>
  <c r="AA242" i="1" s="1"/>
  <c r="AG242" i="1"/>
  <c r="Y242" i="1"/>
  <c r="X242" i="1"/>
  <c r="W242" i="1" s="1"/>
  <c r="S242" i="1"/>
  <c r="P242" i="1"/>
  <c r="K242" i="1"/>
  <c r="J242" i="1"/>
  <c r="AY241" i="1"/>
  <c r="AX241" i="1"/>
  <c r="AV241" i="1"/>
  <c r="AU241" i="1"/>
  <c r="AS241" i="1" s="1"/>
  <c r="AL241" i="1"/>
  <c r="I241" i="1" s="1"/>
  <c r="AG241" i="1"/>
  <c r="AA241" i="1"/>
  <c r="Y241" i="1"/>
  <c r="X241" i="1"/>
  <c r="W241" i="1" s="1"/>
  <c r="P241" i="1"/>
  <c r="J241" i="1"/>
  <c r="H241" i="1"/>
  <c r="AY240" i="1"/>
  <c r="AX240" i="1"/>
  <c r="AV240" i="1"/>
  <c r="AU240" i="1"/>
  <c r="AS240" i="1" s="1"/>
  <c r="AT240" i="1"/>
  <c r="AL240" i="1"/>
  <c r="I240" i="1" s="1"/>
  <c r="H240" i="1" s="1"/>
  <c r="AG240" i="1"/>
  <c r="Y240" i="1"/>
  <c r="X240" i="1"/>
  <c r="P240" i="1"/>
  <c r="J240" i="1"/>
  <c r="AY239" i="1"/>
  <c r="AX239" i="1"/>
  <c r="AV239" i="1"/>
  <c r="AU239" i="1"/>
  <c r="AS239" i="1"/>
  <c r="AT239" i="1" s="1"/>
  <c r="AL239" i="1"/>
  <c r="I239" i="1" s="1"/>
  <c r="H239" i="1" s="1"/>
  <c r="AG239" i="1"/>
  <c r="J239" i="1" s="1"/>
  <c r="Y239" i="1"/>
  <c r="X239" i="1"/>
  <c r="P239" i="1"/>
  <c r="AY238" i="1"/>
  <c r="AX238" i="1"/>
  <c r="AV238" i="1"/>
  <c r="AU238" i="1"/>
  <c r="AS238" i="1" s="1"/>
  <c r="AL238" i="1"/>
  <c r="I238" i="1" s="1"/>
  <c r="H238" i="1" s="1"/>
  <c r="AG238" i="1"/>
  <c r="AF238" i="1"/>
  <c r="AE238" i="1"/>
  <c r="Y238" i="1"/>
  <c r="X238" i="1"/>
  <c r="W238" i="1" s="1"/>
  <c r="P238" i="1"/>
  <c r="J238" i="1"/>
  <c r="AY237" i="1"/>
  <c r="AX237" i="1"/>
  <c r="AV237" i="1"/>
  <c r="AW237" i="1" s="1"/>
  <c r="AU237" i="1"/>
  <c r="AS237" i="1" s="1"/>
  <c r="AL237" i="1"/>
  <c r="I237" i="1" s="1"/>
  <c r="H237" i="1" s="1"/>
  <c r="AA237" i="1" s="1"/>
  <c r="AG237" i="1"/>
  <c r="J237" i="1" s="1"/>
  <c r="Y237" i="1"/>
  <c r="X237" i="1"/>
  <c r="P237" i="1"/>
  <c r="AY236" i="1"/>
  <c r="AX236" i="1"/>
  <c r="AV236" i="1"/>
  <c r="AU236" i="1"/>
  <c r="AS236" i="1" s="1"/>
  <c r="AL236" i="1"/>
  <c r="I236" i="1" s="1"/>
  <c r="H236" i="1" s="1"/>
  <c r="AG236" i="1"/>
  <c r="J236" i="1" s="1"/>
  <c r="AA236" i="1"/>
  <c r="Y236" i="1"/>
  <c r="X236" i="1"/>
  <c r="W236" i="1" s="1"/>
  <c r="P236" i="1"/>
  <c r="AY235" i="1"/>
  <c r="AX235" i="1"/>
  <c r="AW235" i="1"/>
  <c r="AV235" i="1"/>
  <c r="S235" i="1" s="1"/>
  <c r="AU235" i="1"/>
  <c r="AS235" i="1" s="1"/>
  <c r="AL235" i="1"/>
  <c r="I235" i="1" s="1"/>
  <c r="AG235" i="1"/>
  <c r="J235" i="1" s="1"/>
  <c r="Y235" i="1"/>
  <c r="X235" i="1"/>
  <c r="W235" i="1"/>
  <c r="P235" i="1"/>
  <c r="H235" i="1"/>
  <c r="AY234" i="1"/>
  <c r="AX234" i="1"/>
  <c r="AV234" i="1"/>
  <c r="S234" i="1" s="1"/>
  <c r="AU234" i="1"/>
  <c r="AS234" i="1" s="1"/>
  <c r="AL234" i="1"/>
  <c r="I234" i="1" s="1"/>
  <c r="H234" i="1" s="1"/>
  <c r="AG234" i="1"/>
  <c r="J234" i="1" s="1"/>
  <c r="Y234" i="1"/>
  <c r="X234" i="1"/>
  <c r="W234" i="1" s="1"/>
  <c r="P234" i="1"/>
  <c r="N234" i="1"/>
  <c r="AY233" i="1"/>
  <c r="AX233" i="1"/>
  <c r="AV233" i="1"/>
  <c r="AW233" i="1" s="1"/>
  <c r="AU233" i="1"/>
  <c r="AS233" i="1"/>
  <c r="AL233" i="1"/>
  <c r="I233" i="1" s="1"/>
  <c r="H233" i="1" s="1"/>
  <c r="AA233" i="1" s="1"/>
  <c r="AG233" i="1"/>
  <c r="J233" i="1" s="1"/>
  <c r="Y233" i="1"/>
  <c r="X233" i="1"/>
  <c r="P233" i="1"/>
  <c r="AY232" i="1"/>
  <c r="S232" i="1" s="1"/>
  <c r="AX232" i="1"/>
  <c r="AV232" i="1"/>
  <c r="AW232" i="1" s="1"/>
  <c r="AU232" i="1"/>
  <c r="AS232" i="1" s="1"/>
  <c r="AT232" i="1" s="1"/>
  <c r="AL232" i="1"/>
  <c r="I232" i="1" s="1"/>
  <c r="H232" i="1" s="1"/>
  <c r="AG232" i="1"/>
  <c r="J232" i="1" s="1"/>
  <c r="AA232" i="1"/>
  <c r="Y232" i="1"/>
  <c r="X232" i="1"/>
  <c r="P232" i="1"/>
  <c r="K232" i="1"/>
  <c r="AY231" i="1"/>
  <c r="AX231" i="1"/>
  <c r="AV231" i="1"/>
  <c r="AU231" i="1"/>
  <c r="AS231" i="1" s="1"/>
  <c r="AL231" i="1"/>
  <c r="I231" i="1" s="1"/>
  <c r="H231" i="1" s="1"/>
  <c r="AG231" i="1"/>
  <c r="J231" i="1" s="1"/>
  <c r="Y231" i="1"/>
  <c r="W231" i="1" s="1"/>
  <c r="X231" i="1"/>
  <c r="P231" i="1"/>
  <c r="AY230" i="1"/>
  <c r="AX230" i="1"/>
  <c r="AV230" i="1"/>
  <c r="AU230" i="1"/>
  <c r="AS230" i="1" s="1"/>
  <c r="AL230" i="1"/>
  <c r="I230" i="1" s="1"/>
  <c r="H230" i="1" s="1"/>
  <c r="AG230" i="1"/>
  <c r="J230" i="1" s="1"/>
  <c r="Y230" i="1"/>
  <c r="X230" i="1"/>
  <c r="P230" i="1"/>
  <c r="AY229" i="1"/>
  <c r="AX229" i="1"/>
  <c r="AV229" i="1"/>
  <c r="AW229" i="1" s="1"/>
  <c r="AU229" i="1"/>
  <c r="AS229" i="1"/>
  <c r="AL229" i="1"/>
  <c r="I229" i="1" s="1"/>
  <c r="H229" i="1" s="1"/>
  <c r="AA229" i="1" s="1"/>
  <c r="AG229" i="1"/>
  <c r="J229" i="1" s="1"/>
  <c r="Y229" i="1"/>
  <c r="X229" i="1"/>
  <c r="P229" i="1"/>
  <c r="AY228" i="1"/>
  <c r="AX228" i="1"/>
  <c r="AV228" i="1"/>
  <c r="AW228" i="1" s="1"/>
  <c r="AU228" i="1"/>
  <c r="AS228" i="1" s="1"/>
  <c r="AL228" i="1"/>
  <c r="I228" i="1" s="1"/>
  <c r="H228" i="1" s="1"/>
  <c r="AG228" i="1"/>
  <c r="AA228" i="1"/>
  <c r="Y228" i="1"/>
  <c r="X228" i="1"/>
  <c r="W228" i="1" s="1"/>
  <c r="P228" i="1"/>
  <c r="J228" i="1"/>
  <c r="AY227" i="1"/>
  <c r="AX227" i="1"/>
  <c r="AV227" i="1"/>
  <c r="S227" i="1" s="1"/>
  <c r="AU227" i="1"/>
  <c r="AS227" i="1" s="1"/>
  <c r="AL227" i="1"/>
  <c r="I227" i="1" s="1"/>
  <c r="H227" i="1" s="1"/>
  <c r="AG227" i="1"/>
  <c r="Y227" i="1"/>
  <c r="X227" i="1"/>
  <c r="W227" i="1"/>
  <c r="P227" i="1"/>
  <c r="J227" i="1"/>
  <c r="AY226" i="1"/>
  <c r="AX226" i="1"/>
  <c r="AV226" i="1"/>
  <c r="S226" i="1" s="1"/>
  <c r="AU226" i="1"/>
  <c r="AS226" i="1" s="1"/>
  <c r="AL226" i="1"/>
  <c r="I226" i="1" s="1"/>
  <c r="H226" i="1" s="1"/>
  <c r="AG226" i="1"/>
  <c r="J226" i="1" s="1"/>
  <c r="Y226" i="1"/>
  <c r="X226" i="1"/>
  <c r="P226" i="1"/>
  <c r="AY225" i="1"/>
  <c r="AX225" i="1"/>
  <c r="AV225" i="1"/>
  <c r="AW225" i="1" s="1"/>
  <c r="AU225" i="1"/>
  <c r="AS225" i="1" s="1"/>
  <c r="AL225" i="1"/>
  <c r="AG225" i="1"/>
  <c r="J225" i="1" s="1"/>
  <c r="Y225" i="1"/>
  <c r="X225" i="1"/>
  <c r="P225" i="1"/>
  <c r="I225" i="1"/>
  <c r="H225" i="1" s="1"/>
  <c r="AY224" i="1"/>
  <c r="AX224" i="1"/>
  <c r="AV224" i="1"/>
  <c r="AU224" i="1"/>
  <c r="AS224" i="1" s="1"/>
  <c r="AL224" i="1"/>
  <c r="I224" i="1" s="1"/>
  <c r="H224" i="1" s="1"/>
  <c r="AA224" i="1" s="1"/>
  <c r="AG224" i="1"/>
  <c r="J224" i="1" s="1"/>
  <c r="Y224" i="1"/>
  <c r="X224" i="1"/>
  <c r="P224" i="1"/>
  <c r="AY223" i="1"/>
  <c r="AX223" i="1"/>
  <c r="AV223" i="1"/>
  <c r="S223" i="1" s="1"/>
  <c r="AU223" i="1"/>
  <c r="AS223" i="1" s="1"/>
  <c r="AF223" i="1" s="1"/>
  <c r="AL223" i="1"/>
  <c r="I223" i="1" s="1"/>
  <c r="H223" i="1" s="1"/>
  <c r="AG223" i="1"/>
  <c r="AE223" i="1"/>
  <c r="Y223" i="1"/>
  <c r="X223" i="1"/>
  <c r="W223" i="1"/>
  <c r="P223" i="1"/>
  <c r="N223" i="1"/>
  <c r="J223" i="1"/>
  <c r="AY222" i="1"/>
  <c r="AX222" i="1"/>
  <c r="AV222" i="1"/>
  <c r="AU222" i="1"/>
  <c r="AS222" i="1" s="1"/>
  <c r="AT222" i="1"/>
  <c r="AL222" i="1"/>
  <c r="I222" i="1" s="1"/>
  <c r="H222" i="1" s="1"/>
  <c r="AG222" i="1"/>
  <c r="Y222" i="1"/>
  <c r="X222" i="1"/>
  <c r="P222" i="1"/>
  <c r="J222" i="1"/>
  <c r="AY221" i="1"/>
  <c r="S221" i="1" s="1"/>
  <c r="AX221" i="1"/>
  <c r="AV221" i="1"/>
  <c r="AW221" i="1" s="1"/>
  <c r="AU221" i="1"/>
  <c r="AS221" i="1" s="1"/>
  <c r="AL221" i="1"/>
  <c r="AG221" i="1"/>
  <c r="J221" i="1" s="1"/>
  <c r="AA221" i="1"/>
  <c r="Y221" i="1"/>
  <c r="X221" i="1"/>
  <c r="P221" i="1"/>
  <c r="I221" i="1"/>
  <c r="H221" i="1" s="1"/>
  <c r="AY220" i="1"/>
  <c r="AX220" i="1"/>
  <c r="AV220" i="1"/>
  <c r="AW220" i="1" s="1"/>
  <c r="AU220" i="1"/>
  <c r="AS220" i="1"/>
  <c r="N220" i="1" s="1"/>
  <c r="AL220" i="1"/>
  <c r="I220" i="1" s="1"/>
  <c r="H220" i="1" s="1"/>
  <c r="AG220" i="1"/>
  <c r="Y220" i="1"/>
  <c r="X220" i="1"/>
  <c r="W220" i="1" s="1"/>
  <c r="P220" i="1"/>
  <c r="K220" i="1"/>
  <c r="J220" i="1"/>
  <c r="AY219" i="1"/>
  <c r="AX219" i="1"/>
  <c r="AV219" i="1"/>
  <c r="AU219" i="1"/>
  <c r="AS219" i="1" s="1"/>
  <c r="AL219" i="1"/>
  <c r="I219" i="1" s="1"/>
  <c r="H219" i="1" s="1"/>
  <c r="AG219" i="1"/>
  <c r="J219" i="1" s="1"/>
  <c r="Y219" i="1"/>
  <c r="X219" i="1"/>
  <c r="P219" i="1"/>
  <c r="AY218" i="1"/>
  <c r="AX218" i="1"/>
  <c r="AW218" i="1" s="1"/>
  <c r="AV218" i="1"/>
  <c r="AU218" i="1"/>
  <c r="AS218" i="1" s="1"/>
  <c r="AT218" i="1"/>
  <c r="AL218" i="1"/>
  <c r="I218" i="1" s="1"/>
  <c r="H218" i="1" s="1"/>
  <c r="AA218" i="1" s="1"/>
  <c r="AG218" i="1"/>
  <c r="J218" i="1" s="1"/>
  <c r="Y218" i="1"/>
  <c r="X218" i="1"/>
  <c r="W218" i="1" s="1"/>
  <c r="P218" i="1"/>
  <c r="K218" i="1"/>
  <c r="AY217" i="1"/>
  <c r="AX217" i="1"/>
  <c r="AV217" i="1"/>
  <c r="AW217" i="1" s="1"/>
  <c r="AU217" i="1"/>
  <c r="AS217" i="1"/>
  <c r="AL217" i="1"/>
  <c r="AG217" i="1"/>
  <c r="J217" i="1" s="1"/>
  <c r="Y217" i="1"/>
  <c r="X217" i="1"/>
  <c r="P217" i="1"/>
  <c r="I217" i="1"/>
  <c r="H217" i="1" s="1"/>
  <c r="AA217" i="1" s="1"/>
  <c r="AY216" i="1"/>
  <c r="AX216" i="1"/>
  <c r="AV216" i="1"/>
  <c r="AU216" i="1"/>
  <c r="AS216" i="1" s="1"/>
  <c r="AL216" i="1"/>
  <c r="I216" i="1" s="1"/>
  <c r="H216" i="1" s="1"/>
  <c r="AA216" i="1" s="1"/>
  <c r="AG216" i="1"/>
  <c r="J216" i="1" s="1"/>
  <c r="Y216" i="1"/>
  <c r="X216" i="1"/>
  <c r="P216" i="1"/>
  <c r="AY215" i="1"/>
  <c r="AX215" i="1"/>
  <c r="AW215" i="1" s="1"/>
  <c r="AV215" i="1"/>
  <c r="AU215" i="1"/>
  <c r="AS215" i="1" s="1"/>
  <c r="AF215" i="1" s="1"/>
  <c r="AL215" i="1"/>
  <c r="I215" i="1" s="1"/>
  <c r="H215" i="1" s="1"/>
  <c r="AG215" i="1"/>
  <c r="AE215" i="1"/>
  <c r="Y215" i="1"/>
  <c r="X215" i="1"/>
  <c r="P215" i="1"/>
  <c r="N215" i="1"/>
  <c r="J215" i="1"/>
  <c r="AY214" i="1"/>
  <c r="AX214" i="1"/>
  <c r="AW214" i="1"/>
  <c r="AV214" i="1"/>
  <c r="S214" i="1" s="1"/>
  <c r="AU214" i="1"/>
  <c r="AS214" i="1" s="1"/>
  <c r="AL214" i="1"/>
  <c r="I214" i="1" s="1"/>
  <c r="H214" i="1" s="1"/>
  <c r="AG214" i="1"/>
  <c r="J214" i="1" s="1"/>
  <c r="AF214" i="1"/>
  <c r="Y214" i="1"/>
  <c r="X214" i="1"/>
  <c r="W214" i="1" s="1"/>
  <c r="P214" i="1"/>
  <c r="AY213" i="1"/>
  <c r="AX213" i="1"/>
  <c r="AV213" i="1"/>
  <c r="AU213" i="1"/>
  <c r="AS213" i="1" s="1"/>
  <c r="AL213" i="1"/>
  <c r="I213" i="1" s="1"/>
  <c r="H213" i="1" s="1"/>
  <c r="AA213" i="1" s="1"/>
  <c r="AG213" i="1"/>
  <c r="J213" i="1" s="1"/>
  <c r="Y213" i="1"/>
  <c r="X213" i="1"/>
  <c r="P213" i="1"/>
  <c r="AY212" i="1"/>
  <c r="AX212" i="1"/>
  <c r="AV212" i="1"/>
  <c r="AU212" i="1"/>
  <c r="AS212" i="1"/>
  <c r="AL212" i="1"/>
  <c r="I212" i="1" s="1"/>
  <c r="H212" i="1" s="1"/>
  <c r="AG212" i="1"/>
  <c r="J212" i="1" s="1"/>
  <c r="Y212" i="1"/>
  <c r="X212" i="1"/>
  <c r="W212" i="1" s="1"/>
  <c r="P212" i="1"/>
  <c r="N212" i="1"/>
  <c r="AY211" i="1"/>
  <c r="AX211" i="1"/>
  <c r="AV211" i="1"/>
  <c r="AU211" i="1"/>
  <c r="AS211" i="1" s="1"/>
  <c r="AT211" i="1"/>
  <c r="AL211" i="1"/>
  <c r="I211" i="1" s="1"/>
  <c r="AG211" i="1"/>
  <c r="Y211" i="1"/>
  <c r="X211" i="1"/>
  <c r="W211" i="1" s="1"/>
  <c r="P211" i="1"/>
  <c r="J211" i="1"/>
  <c r="H211" i="1"/>
  <c r="AY210" i="1"/>
  <c r="AX210" i="1"/>
  <c r="AV210" i="1"/>
  <c r="AU210" i="1"/>
  <c r="AS210" i="1" s="1"/>
  <c r="AL210" i="1"/>
  <c r="I210" i="1" s="1"/>
  <c r="H210" i="1" s="1"/>
  <c r="AG210" i="1"/>
  <c r="Y210" i="1"/>
  <c r="X210" i="1"/>
  <c r="W210" i="1"/>
  <c r="P210" i="1"/>
  <c r="N210" i="1"/>
  <c r="J210" i="1"/>
  <c r="AY209" i="1"/>
  <c r="AX209" i="1"/>
  <c r="AV209" i="1"/>
  <c r="AU209" i="1"/>
  <c r="AS209" i="1"/>
  <c r="N209" i="1" s="1"/>
  <c r="AL209" i="1"/>
  <c r="I209" i="1" s="1"/>
  <c r="H209" i="1" s="1"/>
  <c r="AA209" i="1" s="1"/>
  <c r="AG209" i="1"/>
  <c r="J209" i="1" s="1"/>
  <c r="Y209" i="1"/>
  <c r="X209" i="1"/>
  <c r="P209" i="1"/>
  <c r="AY208" i="1"/>
  <c r="AX208" i="1"/>
  <c r="AV208" i="1"/>
  <c r="S208" i="1" s="1"/>
  <c r="T208" i="1" s="1"/>
  <c r="U208" i="1" s="1"/>
  <c r="AU208" i="1"/>
  <c r="AS208" i="1" s="1"/>
  <c r="AF208" i="1" s="1"/>
  <c r="AL208" i="1"/>
  <c r="I208" i="1" s="1"/>
  <c r="H208" i="1" s="1"/>
  <c r="AG208" i="1"/>
  <c r="Y208" i="1"/>
  <c r="X208" i="1"/>
  <c r="W208" i="1" s="1"/>
  <c r="P208" i="1"/>
  <c r="J208" i="1"/>
  <c r="AY207" i="1"/>
  <c r="AX207" i="1"/>
  <c r="AV207" i="1"/>
  <c r="AU207" i="1"/>
  <c r="AS207" i="1" s="1"/>
  <c r="AT207" i="1" s="1"/>
  <c r="AL207" i="1"/>
  <c r="I207" i="1" s="1"/>
  <c r="H207" i="1" s="1"/>
  <c r="AG207" i="1"/>
  <c r="J207" i="1" s="1"/>
  <c r="Y207" i="1"/>
  <c r="X207" i="1"/>
  <c r="P207" i="1"/>
  <c r="AY206" i="1"/>
  <c r="AX206" i="1"/>
  <c r="AV206" i="1"/>
  <c r="S206" i="1" s="1"/>
  <c r="AU206" i="1"/>
  <c r="AS206" i="1"/>
  <c r="N206" i="1" s="1"/>
  <c r="AL206" i="1"/>
  <c r="I206" i="1" s="1"/>
  <c r="H206" i="1" s="1"/>
  <c r="AG206" i="1"/>
  <c r="J206" i="1" s="1"/>
  <c r="AE206" i="1"/>
  <c r="Y206" i="1"/>
  <c r="X206" i="1"/>
  <c r="P206" i="1"/>
  <c r="K206" i="1"/>
  <c r="AY205" i="1"/>
  <c r="AX205" i="1"/>
  <c r="AV205" i="1"/>
  <c r="AU205" i="1"/>
  <c r="AS205" i="1" s="1"/>
  <c r="AT205" i="1" s="1"/>
  <c r="AL205" i="1"/>
  <c r="AG205" i="1"/>
  <c r="Y205" i="1"/>
  <c r="X205" i="1"/>
  <c r="W205" i="1" s="1"/>
  <c r="T205" i="1"/>
  <c r="U205" i="1" s="1"/>
  <c r="S205" i="1"/>
  <c r="P205" i="1"/>
  <c r="J205" i="1"/>
  <c r="I205" i="1"/>
  <c r="H205" i="1" s="1"/>
  <c r="AY204" i="1"/>
  <c r="AX204" i="1"/>
  <c r="AV204" i="1"/>
  <c r="AW204" i="1" s="1"/>
  <c r="AU204" i="1"/>
  <c r="AS204" i="1" s="1"/>
  <c r="N204" i="1" s="1"/>
  <c r="AL204" i="1"/>
  <c r="I204" i="1" s="1"/>
  <c r="H204" i="1" s="1"/>
  <c r="AG204" i="1"/>
  <c r="J204" i="1" s="1"/>
  <c r="Y204" i="1"/>
  <c r="X204" i="1"/>
  <c r="W204" i="1"/>
  <c r="S204" i="1"/>
  <c r="T204" i="1" s="1"/>
  <c r="U204" i="1" s="1"/>
  <c r="V204" i="1" s="1"/>
  <c r="Z204" i="1" s="1"/>
  <c r="P204" i="1"/>
  <c r="AY203" i="1"/>
  <c r="AX203" i="1"/>
  <c r="AV203" i="1"/>
  <c r="AU203" i="1"/>
  <c r="AS203" i="1" s="1"/>
  <c r="AL203" i="1"/>
  <c r="I203" i="1" s="1"/>
  <c r="H203" i="1" s="1"/>
  <c r="AG203" i="1"/>
  <c r="Y203" i="1"/>
  <c r="X203" i="1"/>
  <c r="P203" i="1"/>
  <c r="J203" i="1"/>
  <c r="AY202" i="1"/>
  <c r="AX202" i="1"/>
  <c r="AW202" i="1"/>
  <c r="AV202" i="1"/>
  <c r="AU202" i="1"/>
  <c r="AS202" i="1"/>
  <c r="AL202" i="1"/>
  <c r="I202" i="1" s="1"/>
  <c r="H202" i="1" s="1"/>
  <c r="AG202" i="1"/>
  <c r="J202" i="1" s="1"/>
  <c r="Y202" i="1"/>
  <c r="X202" i="1"/>
  <c r="W202" i="1"/>
  <c r="P202" i="1"/>
  <c r="K202" i="1"/>
  <c r="AY201" i="1"/>
  <c r="S201" i="1" s="1"/>
  <c r="AX201" i="1"/>
  <c r="AV201" i="1"/>
  <c r="AW201" i="1" s="1"/>
  <c r="AU201" i="1"/>
  <c r="AS201" i="1" s="1"/>
  <c r="AT201" i="1" s="1"/>
  <c r="AL201" i="1"/>
  <c r="AG201" i="1"/>
  <c r="J201" i="1" s="1"/>
  <c r="Y201" i="1"/>
  <c r="X201" i="1"/>
  <c r="P201" i="1"/>
  <c r="I201" i="1"/>
  <c r="H201" i="1" s="1"/>
  <c r="AY200" i="1"/>
  <c r="AX200" i="1"/>
  <c r="AV200" i="1"/>
  <c r="AU200" i="1"/>
  <c r="AS200" i="1" s="1"/>
  <c r="AL200" i="1"/>
  <c r="I200" i="1" s="1"/>
  <c r="H200" i="1" s="1"/>
  <c r="AG200" i="1"/>
  <c r="J200" i="1" s="1"/>
  <c r="Y200" i="1"/>
  <c r="X200" i="1"/>
  <c r="W200" i="1" s="1"/>
  <c r="S200" i="1"/>
  <c r="T200" i="1" s="1"/>
  <c r="U200" i="1" s="1"/>
  <c r="AB200" i="1" s="1"/>
  <c r="P200" i="1"/>
  <c r="AY199" i="1"/>
  <c r="AX199" i="1"/>
  <c r="AV199" i="1"/>
  <c r="AU199" i="1"/>
  <c r="AS199" i="1" s="1"/>
  <c r="AL199" i="1"/>
  <c r="I199" i="1" s="1"/>
  <c r="H199" i="1" s="1"/>
  <c r="AG199" i="1"/>
  <c r="J199" i="1" s="1"/>
  <c r="Y199" i="1"/>
  <c r="X199" i="1"/>
  <c r="P199" i="1"/>
  <c r="AY198" i="1"/>
  <c r="AX198" i="1"/>
  <c r="AV198" i="1"/>
  <c r="AU198" i="1"/>
  <c r="AS198" i="1"/>
  <c r="AL198" i="1"/>
  <c r="AG198" i="1"/>
  <c r="J198" i="1" s="1"/>
  <c r="Y198" i="1"/>
  <c r="X198" i="1"/>
  <c r="W198" i="1"/>
  <c r="P198" i="1"/>
  <c r="I198" i="1"/>
  <c r="H198" i="1" s="1"/>
  <c r="AA198" i="1" s="1"/>
  <c r="AY197" i="1"/>
  <c r="AX197" i="1"/>
  <c r="AV197" i="1"/>
  <c r="AW197" i="1" s="1"/>
  <c r="AU197" i="1"/>
  <c r="AT197" i="1"/>
  <c r="AS197" i="1"/>
  <c r="K197" i="1" s="1"/>
  <c r="AL197" i="1"/>
  <c r="I197" i="1" s="1"/>
  <c r="H197" i="1" s="1"/>
  <c r="AA197" i="1" s="1"/>
  <c r="AG197" i="1"/>
  <c r="J197" i="1" s="1"/>
  <c r="Y197" i="1"/>
  <c r="X197" i="1"/>
  <c r="P197" i="1"/>
  <c r="AY196" i="1"/>
  <c r="AX196" i="1"/>
  <c r="AV196" i="1"/>
  <c r="AU196" i="1"/>
  <c r="AS196" i="1" s="1"/>
  <c r="AL196" i="1"/>
  <c r="I196" i="1" s="1"/>
  <c r="H196" i="1" s="1"/>
  <c r="AG196" i="1"/>
  <c r="J196" i="1" s="1"/>
  <c r="AA196" i="1"/>
  <c r="Y196" i="1"/>
  <c r="X196" i="1"/>
  <c r="W196" i="1" s="1"/>
  <c r="P196" i="1"/>
  <c r="AY195" i="1"/>
  <c r="AX195" i="1"/>
  <c r="AV195" i="1"/>
  <c r="S195" i="1" s="1"/>
  <c r="AU195" i="1"/>
  <c r="AS195" i="1" s="1"/>
  <c r="N195" i="1" s="1"/>
  <c r="AL195" i="1"/>
  <c r="I195" i="1" s="1"/>
  <c r="H195" i="1" s="1"/>
  <c r="AG195" i="1"/>
  <c r="J195" i="1" s="1"/>
  <c r="Y195" i="1"/>
  <c r="X195" i="1"/>
  <c r="P195" i="1"/>
  <c r="AY194" i="1"/>
  <c r="S194" i="1" s="1"/>
  <c r="AX194" i="1"/>
  <c r="AW194" i="1" s="1"/>
  <c r="AV194" i="1"/>
  <c r="AU194" i="1"/>
  <c r="AT194" i="1"/>
  <c r="AS194" i="1"/>
  <c r="AE194" i="1" s="1"/>
  <c r="AL194" i="1"/>
  <c r="I194" i="1" s="1"/>
  <c r="H194" i="1" s="1"/>
  <c r="AG194" i="1"/>
  <c r="AF194" i="1"/>
  <c r="Y194" i="1"/>
  <c r="X194" i="1"/>
  <c r="W194" i="1"/>
  <c r="P194" i="1"/>
  <c r="N194" i="1"/>
  <c r="K194" i="1"/>
  <c r="J194" i="1"/>
  <c r="AY193" i="1"/>
  <c r="AX193" i="1"/>
  <c r="AV193" i="1"/>
  <c r="AW193" i="1" s="1"/>
  <c r="AU193" i="1"/>
  <c r="AS193" i="1" s="1"/>
  <c r="AT193" i="1" s="1"/>
  <c r="AL193" i="1"/>
  <c r="I193" i="1" s="1"/>
  <c r="H193" i="1" s="1"/>
  <c r="AG193" i="1"/>
  <c r="J193" i="1" s="1"/>
  <c r="Y193" i="1"/>
  <c r="X193" i="1"/>
  <c r="S193" i="1"/>
  <c r="P193" i="1"/>
  <c r="AY192" i="1"/>
  <c r="AX192" i="1"/>
  <c r="AV192" i="1"/>
  <c r="AU192" i="1"/>
  <c r="AS192" i="1"/>
  <c r="AT192" i="1" s="1"/>
  <c r="AL192" i="1"/>
  <c r="I192" i="1" s="1"/>
  <c r="H192" i="1" s="1"/>
  <c r="AG192" i="1"/>
  <c r="J192" i="1" s="1"/>
  <c r="Y192" i="1"/>
  <c r="X192" i="1"/>
  <c r="W192" i="1" s="1"/>
  <c r="P192" i="1"/>
  <c r="AY191" i="1"/>
  <c r="AX191" i="1"/>
  <c r="AW191" i="1" s="1"/>
  <c r="AV191" i="1"/>
  <c r="S191" i="1" s="1"/>
  <c r="AU191" i="1"/>
  <c r="AS191" i="1" s="1"/>
  <c r="N191" i="1" s="1"/>
  <c r="AL191" i="1"/>
  <c r="I191" i="1" s="1"/>
  <c r="AG191" i="1"/>
  <c r="J191" i="1" s="1"/>
  <c r="AF191" i="1"/>
  <c r="AE191" i="1"/>
  <c r="Y191" i="1"/>
  <c r="X191" i="1"/>
  <c r="W191" i="1" s="1"/>
  <c r="P191" i="1"/>
  <c r="H191" i="1"/>
  <c r="AY190" i="1"/>
  <c r="S190" i="1" s="1"/>
  <c r="AX190" i="1"/>
  <c r="AW190" i="1" s="1"/>
  <c r="AV190" i="1"/>
  <c r="AU190" i="1"/>
  <c r="AS190" i="1"/>
  <c r="AL190" i="1"/>
  <c r="AG190" i="1"/>
  <c r="J190" i="1" s="1"/>
  <c r="Y190" i="1"/>
  <c r="X190" i="1"/>
  <c r="W190" i="1"/>
  <c r="P190" i="1"/>
  <c r="I190" i="1"/>
  <c r="H190" i="1" s="1"/>
  <c r="AA190" i="1" s="1"/>
  <c r="AY189" i="1"/>
  <c r="S189" i="1" s="1"/>
  <c r="AX189" i="1"/>
  <c r="AV189" i="1"/>
  <c r="AU189" i="1"/>
  <c r="AS189" i="1" s="1"/>
  <c r="AT189" i="1"/>
  <c r="AL189" i="1"/>
  <c r="I189" i="1" s="1"/>
  <c r="H189" i="1" s="1"/>
  <c r="AG189" i="1"/>
  <c r="J189" i="1" s="1"/>
  <c r="AA189" i="1"/>
  <c r="Y189" i="1"/>
  <c r="X189" i="1"/>
  <c r="P189" i="1"/>
  <c r="K189" i="1"/>
  <c r="AY188" i="1"/>
  <c r="AX188" i="1"/>
  <c r="AV188" i="1"/>
  <c r="AU188" i="1"/>
  <c r="AS188" i="1" s="1"/>
  <c r="AL188" i="1"/>
  <c r="I188" i="1" s="1"/>
  <c r="H188" i="1" s="1"/>
  <c r="AA188" i="1" s="1"/>
  <c r="AG188" i="1"/>
  <c r="Y188" i="1"/>
  <c r="X188" i="1"/>
  <c r="P188" i="1"/>
  <c r="J188" i="1"/>
  <c r="AY187" i="1"/>
  <c r="AX187" i="1"/>
  <c r="AW187" i="1" s="1"/>
  <c r="AV187" i="1"/>
  <c r="AU187" i="1"/>
  <c r="AS187" i="1" s="1"/>
  <c r="AL187" i="1"/>
  <c r="I187" i="1" s="1"/>
  <c r="AG187" i="1"/>
  <c r="Y187" i="1"/>
  <c r="X187" i="1"/>
  <c r="W187" i="1" s="1"/>
  <c r="P187" i="1"/>
  <c r="N187" i="1"/>
  <c r="J187" i="1"/>
  <c r="H187" i="1"/>
  <c r="AY186" i="1"/>
  <c r="AX186" i="1"/>
  <c r="AV186" i="1"/>
  <c r="S186" i="1" s="1"/>
  <c r="AU186" i="1"/>
  <c r="AS186" i="1" s="1"/>
  <c r="AL186" i="1"/>
  <c r="I186" i="1" s="1"/>
  <c r="H186" i="1" s="1"/>
  <c r="AG186" i="1"/>
  <c r="Y186" i="1"/>
  <c r="X186" i="1"/>
  <c r="W186" i="1" s="1"/>
  <c r="P186" i="1"/>
  <c r="J186" i="1"/>
  <c r="AY185" i="1"/>
  <c r="AX185" i="1"/>
  <c r="AV185" i="1"/>
  <c r="AW185" i="1" s="1"/>
  <c r="AU185" i="1"/>
  <c r="AS185" i="1" s="1"/>
  <c r="AT185" i="1" s="1"/>
  <c r="AL185" i="1"/>
  <c r="AG185" i="1"/>
  <c r="J185" i="1" s="1"/>
  <c r="Y185" i="1"/>
  <c r="X185" i="1"/>
  <c r="W185" i="1" s="1"/>
  <c r="P185" i="1"/>
  <c r="I185" i="1"/>
  <c r="H185" i="1" s="1"/>
  <c r="AY184" i="1"/>
  <c r="S184" i="1" s="1"/>
  <c r="AX184" i="1"/>
  <c r="AV184" i="1"/>
  <c r="AW184" i="1" s="1"/>
  <c r="AU184" i="1"/>
  <c r="AS184" i="1"/>
  <c r="AL184" i="1"/>
  <c r="I184" i="1" s="1"/>
  <c r="H184" i="1" s="1"/>
  <c r="AG184" i="1"/>
  <c r="J184" i="1" s="1"/>
  <c r="Y184" i="1"/>
  <c r="X184" i="1"/>
  <c r="P184" i="1"/>
  <c r="AY183" i="1"/>
  <c r="AX183" i="1"/>
  <c r="AW183" i="1" s="1"/>
  <c r="AV183" i="1"/>
  <c r="S183" i="1" s="1"/>
  <c r="AU183" i="1"/>
  <c r="AS183" i="1" s="1"/>
  <c r="N183" i="1" s="1"/>
  <c r="AL183" i="1"/>
  <c r="I183" i="1" s="1"/>
  <c r="AG183" i="1"/>
  <c r="J183" i="1" s="1"/>
  <c r="AF183" i="1"/>
  <c r="AE183" i="1"/>
  <c r="Y183" i="1"/>
  <c r="X183" i="1"/>
  <c r="W183" i="1" s="1"/>
  <c r="P183" i="1"/>
  <c r="H183" i="1"/>
  <c r="AY182" i="1"/>
  <c r="AX182" i="1"/>
  <c r="AV182" i="1"/>
  <c r="AU182" i="1"/>
  <c r="AS182" i="1"/>
  <c r="AL182" i="1"/>
  <c r="AG182" i="1"/>
  <c r="J182" i="1" s="1"/>
  <c r="Y182" i="1"/>
  <c r="X182" i="1"/>
  <c r="W182" i="1"/>
  <c r="P182" i="1"/>
  <c r="I182" i="1"/>
  <c r="H182" i="1" s="1"/>
  <c r="AA182" i="1" s="1"/>
  <c r="AY181" i="1"/>
  <c r="S181" i="1" s="1"/>
  <c r="AX181" i="1"/>
  <c r="AV181" i="1"/>
  <c r="AU181" i="1"/>
  <c r="AS181" i="1" s="1"/>
  <c r="AT181" i="1"/>
  <c r="AL181" i="1"/>
  <c r="I181" i="1" s="1"/>
  <c r="H181" i="1" s="1"/>
  <c r="AG181" i="1"/>
  <c r="J181" i="1" s="1"/>
  <c r="AA181" i="1"/>
  <c r="Y181" i="1"/>
  <c r="X181" i="1"/>
  <c r="P181" i="1"/>
  <c r="K181" i="1"/>
  <c r="AY180" i="1"/>
  <c r="AX180" i="1"/>
  <c r="AV180" i="1"/>
  <c r="AU180" i="1"/>
  <c r="AS180" i="1" s="1"/>
  <c r="AL180" i="1"/>
  <c r="I180" i="1" s="1"/>
  <c r="H180" i="1" s="1"/>
  <c r="AA180" i="1" s="1"/>
  <c r="AG180" i="1"/>
  <c r="J180" i="1" s="1"/>
  <c r="Y180" i="1"/>
  <c r="X180" i="1"/>
  <c r="P180" i="1"/>
  <c r="AY179" i="1"/>
  <c r="AX179" i="1"/>
  <c r="AW179" i="1" s="1"/>
  <c r="AV179" i="1"/>
  <c r="AU179" i="1"/>
  <c r="AS179" i="1" s="1"/>
  <c r="AL179" i="1"/>
  <c r="I179" i="1" s="1"/>
  <c r="AG179" i="1"/>
  <c r="Y179" i="1"/>
  <c r="X179" i="1"/>
  <c r="W179" i="1" s="1"/>
  <c r="P179" i="1"/>
  <c r="N179" i="1"/>
  <c r="J179" i="1"/>
  <c r="H179" i="1"/>
  <c r="AY178" i="1"/>
  <c r="AX178" i="1"/>
  <c r="AV178" i="1"/>
  <c r="AW178" i="1" s="1"/>
  <c r="AU178" i="1"/>
  <c r="AS178" i="1" s="1"/>
  <c r="AL178" i="1"/>
  <c r="I178" i="1" s="1"/>
  <c r="H178" i="1" s="1"/>
  <c r="AG178" i="1"/>
  <c r="Y178" i="1"/>
  <c r="X178" i="1"/>
  <c r="W178" i="1"/>
  <c r="P178" i="1"/>
  <c r="J178" i="1"/>
  <c r="AY177" i="1"/>
  <c r="S177" i="1" s="1"/>
  <c r="AX177" i="1"/>
  <c r="AV177" i="1"/>
  <c r="AU177" i="1"/>
  <c r="AS177" i="1"/>
  <c r="AT177" i="1" s="1"/>
  <c r="AL177" i="1"/>
  <c r="AG177" i="1"/>
  <c r="J177" i="1" s="1"/>
  <c r="Y177" i="1"/>
  <c r="X177" i="1"/>
  <c r="P177" i="1"/>
  <c r="I177" i="1"/>
  <c r="H177" i="1"/>
  <c r="AY176" i="1"/>
  <c r="AX176" i="1"/>
  <c r="AV176" i="1"/>
  <c r="AU176" i="1"/>
  <c r="AS176" i="1" s="1"/>
  <c r="K176" i="1" s="1"/>
  <c r="AL176" i="1"/>
  <c r="I176" i="1" s="1"/>
  <c r="H176" i="1" s="1"/>
  <c r="AG176" i="1"/>
  <c r="J176" i="1" s="1"/>
  <c r="Y176" i="1"/>
  <c r="X176" i="1"/>
  <c r="P176" i="1"/>
  <c r="AY175" i="1"/>
  <c r="AX175" i="1"/>
  <c r="AV175" i="1"/>
  <c r="AU175" i="1"/>
  <c r="AS175" i="1" s="1"/>
  <c r="AT175" i="1"/>
  <c r="AL175" i="1"/>
  <c r="I175" i="1" s="1"/>
  <c r="H175" i="1" s="1"/>
  <c r="AG175" i="1"/>
  <c r="J175" i="1" s="1"/>
  <c r="Y175" i="1"/>
  <c r="X175" i="1"/>
  <c r="W175" i="1"/>
  <c r="P175" i="1"/>
  <c r="AY174" i="1"/>
  <c r="AX174" i="1"/>
  <c r="AV174" i="1"/>
  <c r="AU174" i="1"/>
  <c r="AS174" i="1"/>
  <c r="AL174" i="1"/>
  <c r="I174" i="1" s="1"/>
  <c r="H174" i="1" s="1"/>
  <c r="AG174" i="1"/>
  <c r="J174" i="1" s="1"/>
  <c r="AE174" i="1"/>
  <c r="Y174" i="1"/>
  <c r="X174" i="1"/>
  <c r="P174" i="1"/>
  <c r="N174" i="1"/>
  <c r="K174" i="1"/>
  <c r="AY173" i="1"/>
  <c r="AX173" i="1"/>
  <c r="AV173" i="1"/>
  <c r="S173" i="1" s="1"/>
  <c r="AU173" i="1"/>
  <c r="AS173" i="1" s="1"/>
  <c r="AL173" i="1"/>
  <c r="I173" i="1" s="1"/>
  <c r="H173" i="1" s="1"/>
  <c r="AG173" i="1"/>
  <c r="J173" i="1" s="1"/>
  <c r="Y173" i="1"/>
  <c r="X173" i="1"/>
  <c r="P173" i="1"/>
  <c r="AY172" i="1"/>
  <c r="AX172" i="1"/>
  <c r="AV172" i="1"/>
  <c r="AU172" i="1"/>
  <c r="AS172" i="1"/>
  <c r="K172" i="1" s="1"/>
  <c r="AL172" i="1"/>
  <c r="I172" i="1" s="1"/>
  <c r="H172" i="1" s="1"/>
  <c r="AG172" i="1"/>
  <c r="J172" i="1" s="1"/>
  <c r="AF172" i="1"/>
  <c r="Y172" i="1"/>
  <c r="X172" i="1"/>
  <c r="P172" i="1"/>
  <c r="AY171" i="1"/>
  <c r="AX171" i="1"/>
  <c r="AW171" i="1"/>
  <c r="AV171" i="1"/>
  <c r="AU171" i="1"/>
  <c r="AS171" i="1" s="1"/>
  <c r="AT171" i="1"/>
  <c r="AL171" i="1"/>
  <c r="I171" i="1" s="1"/>
  <c r="H171" i="1" s="1"/>
  <c r="AG171" i="1"/>
  <c r="J171" i="1" s="1"/>
  <c r="Y171" i="1"/>
  <c r="X171" i="1"/>
  <c r="W171" i="1"/>
  <c r="P171" i="1"/>
  <c r="AY170" i="1"/>
  <c r="AX170" i="1"/>
  <c r="AV170" i="1"/>
  <c r="AW170" i="1" s="1"/>
  <c r="AU170" i="1"/>
  <c r="AS170" i="1"/>
  <c r="AL170" i="1"/>
  <c r="I170" i="1" s="1"/>
  <c r="H170" i="1" s="1"/>
  <c r="AG170" i="1"/>
  <c r="J170" i="1" s="1"/>
  <c r="Y170" i="1"/>
  <c r="X170" i="1"/>
  <c r="W170" i="1" s="1"/>
  <c r="P170" i="1"/>
  <c r="AY169" i="1"/>
  <c r="AX169" i="1"/>
  <c r="AV169" i="1"/>
  <c r="AU169" i="1"/>
  <c r="AS169" i="1"/>
  <c r="AE169" i="1" s="1"/>
  <c r="AL169" i="1"/>
  <c r="I169" i="1" s="1"/>
  <c r="H169" i="1" s="1"/>
  <c r="AG169" i="1"/>
  <c r="J169" i="1" s="1"/>
  <c r="AF169" i="1"/>
  <c r="Y169" i="1"/>
  <c r="X169" i="1"/>
  <c r="W169" i="1" s="1"/>
  <c r="P169" i="1"/>
  <c r="AY168" i="1"/>
  <c r="AX168" i="1"/>
  <c r="AV168" i="1"/>
  <c r="AU168" i="1"/>
  <c r="AS168" i="1" s="1"/>
  <c r="AL168" i="1"/>
  <c r="I168" i="1" s="1"/>
  <c r="H168" i="1" s="1"/>
  <c r="AG168" i="1"/>
  <c r="Y168" i="1"/>
  <c r="W168" i="1" s="1"/>
  <c r="X168" i="1"/>
  <c r="P168" i="1"/>
  <c r="J168" i="1"/>
  <c r="AY167" i="1"/>
  <c r="AX167" i="1"/>
  <c r="AV167" i="1"/>
  <c r="AU167" i="1"/>
  <c r="AS167" i="1" s="1"/>
  <c r="K167" i="1" s="1"/>
  <c r="AL167" i="1"/>
  <c r="AG167" i="1"/>
  <c r="AF167" i="1"/>
  <c r="AE167" i="1"/>
  <c r="Y167" i="1"/>
  <c r="X167" i="1"/>
  <c r="W167" i="1"/>
  <c r="P167" i="1"/>
  <c r="N167" i="1"/>
  <c r="J167" i="1"/>
  <c r="I167" i="1"/>
  <c r="H167" i="1" s="1"/>
  <c r="AY166" i="1"/>
  <c r="AX166" i="1"/>
  <c r="AV166" i="1"/>
  <c r="AW166" i="1" s="1"/>
  <c r="AU166" i="1"/>
  <c r="AS166" i="1"/>
  <c r="N166" i="1" s="1"/>
  <c r="AL166" i="1"/>
  <c r="I166" i="1" s="1"/>
  <c r="H166" i="1" s="1"/>
  <c r="AG166" i="1"/>
  <c r="J166" i="1" s="1"/>
  <c r="Y166" i="1"/>
  <c r="W166" i="1" s="1"/>
  <c r="X166" i="1"/>
  <c r="P166" i="1"/>
  <c r="K166" i="1"/>
  <c r="AY165" i="1"/>
  <c r="AX165" i="1"/>
  <c r="AV165" i="1"/>
  <c r="AW165" i="1" s="1"/>
  <c r="AU165" i="1"/>
  <c r="AS165" i="1"/>
  <c r="AT165" i="1" s="1"/>
  <c r="AL165" i="1"/>
  <c r="I165" i="1" s="1"/>
  <c r="AG165" i="1"/>
  <c r="Y165" i="1"/>
  <c r="X165" i="1"/>
  <c r="S165" i="1"/>
  <c r="P165" i="1"/>
  <c r="J165" i="1"/>
  <c r="H165" i="1"/>
  <c r="AY164" i="1"/>
  <c r="AX164" i="1"/>
  <c r="AV164" i="1"/>
  <c r="AU164" i="1"/>
  <c r="AS164" i="1"/>
  <c r="K164" i="1" s="1"/>
  <c r="AL164" i="1"/>
  <c r="I164" i="1" s="1"/>
  <c r="H164" i="1" s="1"/>
  <c r="AG164" i="1"/>
  <c r="Y164" i="1"/>
  <c r="X164" i="1"/>
  <c r="S164" i="1"/>
  <c r="P164" i="1"/>
  <c r="J164" i="1"/>
  <c r="AY163" i="1"/>
  <c r="AX163" i="1"/>
  <c r="AV163" i="1"/>
  <c r="AU163" i="1"/>
  <c r="AS163" i="1" s="1"/>
  <c r="AL163" i="1"/>
  <c r="I163" i="1" s="1"/>
  <c r="H163" i="1" s="1"/>
  <c r="AA163" i="1" s="1"/>
  <c r="AG163" i="1"/>
  <c r="J163" i="1" s="1"/>
  <c r="AF163" i="1"/>
  <c r="Y163" i="1"/>
  <c r="X163" i="1"/>
  <c r="W163" i="1" s="1"/>
  <c r="P163" i="1"/>
  <c r="AY162" i="1"/>
  <c r="AX162" i="1"/>
  <c r="AV162" i="1"/>
  <c r="AU162" i="1"/>
  <c r="AS162" i="1" s="1"/>
  <c r="AL162" i="1"/>
  <c r="I162" i="1" s="1"/>
  <c r="H162" i="1" s="1"/>
  <c r="AG162" i="1"/>
  <c r="J162" i="1" s="1"/>
  <c r="Y162" i="1"/>
  <c r="X162" i="1"/>
  <c r="W162" i="1" s="1"/>
  <c r="P162" i="1"/>
  <c r="AY161" i="1"/>
  <c r="AX161" i="1"/>
  <c r="AV161" i="1"/>
  <c r="AU161" i="1"/>
  <c r="AS161" i="1" s="1"/>
  <c r="AL161" i="1"/>
  <c r="I161" i="1" s="1"/>
  <c r="H161" i="1" s="1"/>
  <c r="AG161" i="1"/>
  <c r="Y161" i="1"/>
  <c r="X161" i="1"/>
  <c r="P161" i="1"/>
  <c r="J161" i="1"/>
  <c r="AY160" i="1"/>
  <c r="AX160" i="1"/>
  <c r="AV160" i="1"/>
  <c r="AU160" i="1"/>
  <c r="AS160" i="1" s="1"/>
  <c r="AT160" i="1"/>
  <c r="AL160" i="1"/>
  <c r="I160" i="1" s="1"/>
  <c r="H160" i="1" s="1"/>
  <c r="AA160" i="1" s="1"/>
  <c r="AG160" i="1"/>
  <c r="Y160" i="1"/>
  <c r="X160" i="1"/>
  <c r="W160" i="1"/>
  <c r="P160" i="1"/>
  <c r="N160" i="1"/>
  <c r="J160" i="1"/>
  <c r="AY159" i="1"/>
  <c r="AX159" i="1"/>
  <c r="AV159" i="1"/>
  <c r="AU159" i="1"/>
  <c r="AS159" i="1" s="1"/>
  <c r="AL159" i="1"/>
  <c r="I159" i="1" s="1"/>
  <c r="H159" i="1" s="1"/>
  <c r="AG159" i="1"/>
  <c r="J159" i="1" s="1"/>
  <c r="AA159" i="1"/>
  <c r="Y159" i="1"/>
  <c r="X159" i="1"/>
  <c r="P159" i="1"/>
  <c r="AY158" i="1"/>
  <c r="AX158" i="1"/>
  <c r="AV158" i="1"/>
  <c r="S158" i="1" s="1"/>
  <c r="AU158" i="1"/>
  <c r="AS158" i="1" s="1"/>
  <c r="AL158" i="1"/>
  <c r="I158" i="1" s="1"/>
  <c r="AG158" i="1"/>
  <c r="Y158" i="1"/>
  <c r="X158" i="1"/>
  <c r="P158" i="1"/>
  <c r="J158" i="1"/>
  <c r="H158" i="1"/>
  <c r="AY157" i="1"/>
  <c r="AX157" i="1"/>
  <c r="AV157" i="1"/>
  <c r="AW157" i="1" s="1"/>
  <c r="AU157" i="1"/>
  <c r="AS157" i="1" s="1"/>
  <c r="AL157" i="1"/>
  <c r="I157" i="1" s="1"/>
  <c r="H157" i="1" s="1"/>
  <c r="AG157" i="1"/>
  <c r="J157" i="1" s="1"/>
  <c r="Y157" i="1"/>
  <c r="X157" i="1"/>
  <c r="P157" i="1"/>
  <c r="K157" i="1"/>
  <c r="AY156" i="1"/>
  <c r="AX156" i="1"/>
  <c r="AV156" i="1"/>
  <c r="AU156" i="1"/>
  <c r="AS156" i="1"/>
  <c r="AL156" i="1"/>
  <c r="I156" i="1" s="1"/>
  <c r="H156" i="1" s="1"/>
  <c r="AG156" i="1"/>
  <c r="Y156" i="1"/>
  <c r="X156" i="1"/>
  <c r="P156" i="1"/>
  <c r="J156" i="1"/>
  <c r="AY155" i="1"/>
  <c r="S155" i="1" s="1"/>
  <c r="T155" i="1" s="1"/>
  <c r="U155" i="1" s="1"/>
  <c r="AX155" i="1"/>
  <c r="AV155" i="1"/>
  <c r="AU155" i="1"/>
  <c r="AS155" i="1" s="1"/>
  <c r="K155" i="1" s="1"/>
  <c r="AL155" i="1"/>
  <c r="I155" i="1" s="1"/>
  <c r="H155" i="1" s="1"/>
  <c r="AG155" i="1"/>
  <c r="J155" i="1" s="1"/>
  <c r="Y155" i="1"/>
  <c r="X155" i="1"/>
  <c r="P155" i="1"/>
  <c r="AY154" i="1"/>
  <c r="AX154" i="1"/>
  <c r="AV154" i="1"/>
  <c r="S154" i="1" s="1"/>
  <c r="AU154" i="1"/>
  <c r="AS154" i="1" s="1"/>
  <c r="AL154" i="1"/>
  <c r="I154" i="1" s="1"/>
  <c r="H154" i="1" s="1"/>
  <c r="AG154" i="1"/>
  <c r="Y154" i="1"/>
  <c r="X154" i="1"/>
  <c r="W154" i="1" s="1"/>
  <c r="P154" i="1"/>
  <c r="J154" i="1"/>
  <c r="AY153" i="1"/>
  <c r="AX153" i="1"/>
  <c r="AV153" i="1"/>
  <c r="AW153" i="1" s="1"/>
  <c r="AU153" i="1"/>
  <c r="AS153" i="1"/>
  <c r="AL153" i="1"/>
  <c r="I153" i="1" s="1"/>
  <c r="H153" i="1" s="1"/>
  <c r="AG153" i="1"/>
  <c r="J153" i="1" s="1"/>
  <c r="AF153" i="1"/>
  <c r="Y153" i="1"/>
  <c r="W153" i="1" s="1"/>
  <c r="X153" i="1"/>
  <c r="P153" i="1"/>
  <c r="K153" i="1"/>
  <c r="AY152" i="1"/>
  <c r="AX152" i="1"/>
  <c r="AV152" i="1"/>
  <c r="AW152" i="1" s="1"/>
  <c r="AU152" i="1"/>
  <c r="AS152" i="1" s="1"/>
  <c r="AT152" i="1" s="1"/>
  <c r="AL152" i="1"/>
  <c r="I152" i="1" s="1"/>
  <c r="H152" i="1" s="1"/>
  <c r="AA152" i="1" s="1"/>
  <c r="AG152" i="1"/>
  <c r="J152" i="1" s="1"/>
  <c r="Y152" i="1"/>
  <c r="X152" i="1"/>
  <c r="W152" i="1" s="1"/>
  <c r="P152" i="1"/>
  <c r="K152" i="1"/>
  <c r="AY151" i="1"/>
  <c r="AX151" i="1"/>
  <c r="AV151" i="1"/>
  <c r="AU151" i="1"/>
  <c r="AS151" i="1"/>
  <c r="AL151" i="1"/>
  <c r="I151" i="1" s="1"/>
  <c r="H151" i="1" s="1"/>
  <c r="AG151" i="1"/>
  <c r="J151" i="1" s="1"/>
  <c r="Y151" i="1"/>
  <c r="X151" i="1"/>
  <c r="W151" i="1" s="1"/>
  <c r="P151" i="1"/>
  <c r="AY150" i="1"/>
  <c r="AX150" i="1"/>
  <c r="AV150" i="1"/>
  <c r="AU150" i="1"/>
  <c r="AS150" i="1" s="1"/>
  <c r="AL150" i="1"/>
  <c r="I150" i="1" s="1"/>
  <c r="H150" i="1" s="1"/>
  <c r="AG150" i="1"/>
  <c r="Y150" i="1"/>
  <c r="X150" i="1"/>
  <c r="W150" i="1"/>
  <c r="P150" i="1"/>
  <c r="J150" i="1"/>
  <c r="AY149" i="1"/>
  <c r="S149" i="1" s="1"/>
  <c r="AX149" i="1"/>
  <c r="AW149" i="1" s="1"/>
  <c r="AV149" i="1"/>
  <c r="AU149" i="1"/>
  <c r="AS149" i="1"/>
  <c r="AT149" i="1" s="1"/>
  <c r="AL149" i="1"/>
  <c r="I149" i="1" s="1"/>
  <c r="H149" i="1" s="1"/>
  <c r="AA149" i="1" s="1"/>
  <c r="AG149" i="1"/>
  <c r="J149" i="1" s="1"/>
  <c r="AF149" i="1"/>
  <c r="Y149" i="1"/>
  <c r="X149" i="1"/>
  <c r="W149" i="1"/>
  <c r="P149" i="1"/>
  <c r="K149" i="1"/>
  <c r="AY148" i="1"/>
  <c r="AX148" i="1"/>
  <c r="AV148" i="1"/>
  <c r="AU148" i="1"/>
  <c r="AS148" i="1" s="1"/>
  <c r="AL148" i="1"/>
  <c r="I148" i="1" s="1"/>
  <c r="H148" i="1" s="1"/>
  <c r="AA148" i="1" s="1"/>
  <c r="AG148" i="1"/>
  <c r="J148" i="1" s="1"/>
  <c r="Y148" i="1"/>
  <c r="X148" i="1"/>
  <c r="W148" i="1" s="1"/>
  <c r="S148" i="1"/>
  <c r="P148" i="1"/>
  <c r="AY147" i="1"/>
  <c r="AX147" i="1"/>
  <c r="AV147" i="1"/>
  <c r="AW147" i="1" s="1"/>
  <c r="AU147" i="1"/>
  <c r="AS147" i="1" s="1"/>
  <c r="AL147" i="1"/>
  <c r="I147" i="1" s="1"/>
  <c r="H147" i="1" s="1"/>
  <c r="AG147" i="1"/>
  <c r="J147" i="1" s="1"/>
  <c r="Y147" i="1"/>
  <c r="X147" i="1"/>
  <c r="P147" i="1"/>
  <c r="AY146" i="1"/>
  <c r="AX146" i="1"/>
  <c r="AV146" i="1"/>
  <c r="S146" i="1" s="1"/>
  <c r="AU146" i="1"/>
  <c r="AS146" i="1" s="1"/>
  <c r="AF146" i="1" s="1"/>
  <c r="AL146" i="1"/>
  <c r="I146" i="1" s="1"/>
  <c r="H146" i="1" s="1"/>
  <c r="AG146" i="1"/>
  <c r="AE146" i="1"/>
  <c r="Y146" i="1"/>
  <c r="X146" i="1"/>
  <c r="P146" i="1"/>
  <c r="J146" i="1"/>
  <c r="AY145" i="1"/>
  <c r="AX145" i="1"/>
  <c r="AW145" i="1"/>
  <c r="AV145" i="1"/>
  <c r="AU145" i="1"/>
  <c r="AS145" i="1"/>
  <c r="AL145" i="1"/>
  <c r="AG145" i="1"/>
  <c r="J145" i="1" s="1"/>
  <c r="AE145" i="1"/>
  <c r="Y145" i="1"/>
  <c r="X145" i="1"/>
  <c r="P145" i="1"/>
  <c r="I145" i="1"/>
  <c r="H145" i="1"/>
  <c r="AY144" i="1"/>
  <c r="S144" i="1" s="1"/>
  <c r="AX144" i="1"/>
  <c r="AV144" i="1"/>
  <c r="AU144" i="1"/>
  <c r="AS144" i="1" s="1"/>
  <c r="AL144" i="1"/>
  <c r="I144" i="1" s="1"/>
  <c r="H144" i="1" s="1"/>
  <c r="AG144" i="1"/>
  <c r="J144" i="1" s="1"/>
  <c r="Y144" i="1"/>
  <c r="X144" i="1"/>
  <c r="W144" i="1" s="1"/>
  <c r="P144" i="1"/>
  <c r="K144" i="1"/>
  <c r="AY143" i="1"/>
  <c r="S143" i="1" s="1"/>
  <c r="AX143" i="1"/>
  <c r="AV143" i="1"/>
  <c r="AU143" i="1"/>
  <c r="AS143" i="1"/>
  <c r="N143" i="1" s="1"/>
  <c r="AL143" i="1"/>
  <c r="I143" i="1" s="1"/>
  <c r="H143" i="1" s="1"/>
  <c r="AG143" i="1"/>
  <c r="Y143" i="1"/>
  <c r="X143" i="1"/>
  <c r="W143" i="1" s="1"/>
  <c r="P143" i="1"/>
  <c r="J143" i="1"/>
  <c r="AY142" i="1"/>
  <c r="AX142" i="1"/>
  <c r="AW142" i="1" s="1"/>
  <c r="AV142" i="1"/>
  <c r="AU142" i="1"/>
  <c r="AS142" i="1" s="1"/>
  <c r="AL142" i="1"/>
  <c r="AG142" i="1"/>
  <c r="J142" i="1" s="1"/>
  <c r="Y142" i="1"/>
  <c r="W142" i="1" s="1"/>
  <c r="X142" i="1"/>
  <c r="P142" i="1"/>
  <c r="I142" i="1"/>
  <c r="H142" i="1" s="1"/>
  <c r="AA142" i="1" s="1"/>
  <c r="AY141" i="1"/>
  <c r="AX141" i="1"/>
  <c r="AV141" i="1"/>
  <c r="AW141" i="1" s="1"/>
  <c r="AU141" i="1"/>
  <c r="AS141" i="1" s="1"/>
  <c r="AT141" i="1" s="1"/>
  <c r="AL141" i="1"/>
  <c r="AG141" i="1"/>
  <c r="Y141" i="1"/>
  <c r="X141" i="1"/>
  <c r="S141" i="1"/>
  <c r="P141" i="1"/>
  <c r="J141" i="1"/>
  <c r="I141" i="1"/>
  <c r="H141" i="1" s="1"/>
  <c r="AY140" i="1"/>
  <c r="S140" i="1" s="1"/>
  <c r="AX140" i="1"/>
  <c r="AV140" i="1"/>
  <c r="AU140" i="1"/>
  <c r="AS140" i="1"/>
  <c r="AL140" i="1"/>
  <c r="I140" i="1" s="1"/>
  <c r="H140" i="1" s="1"/>
  <c r="AG140" i="1"/>
  <c r="J140" i="1" s="1"/>
  <c r="Y140" i="1"/>
  <c r="X140" i="1"/>
  <c r="P140" i="1"/>
  <c r="AY139" i="1"/>
  <c r="AX139" i="1"/>
  <c r="AW139" i="1" s="1"/>
  <c r="AV139" i="1"/>
  <c r="AU139" i="1"/>
  <c r="AS139" i="1" s="1"/>
  <c r="AL139" i="1"/>
  <c r="I139" i="1" s="1"/>
  <c r="H139" i="1" s="1"/>
  <c r="AG139" i="1"/>
  <c r="J139" i="1" s="1"/>
  <c r="AF139" i="1"/>
  <c r="AE139" i="1"/>
  <c r="Y139" i="1"/>
  <c r="X139" i="1"/>
  <c r="W139" i="1" s="1"/>
  <c r="P139" i="1"/>
  <c r="AY138" i="1"/>
  <c r="AX138" i="1"/>
  <c r="AV138" i="1"/>
  <c r="AU138" i="1"/>
  <c r="AS138" i="1" s="1"/>
  <c r="N138" i="1" s="1"/>
  <c r="AL138" i="1"/>
  <c r="I138" i="1" s="1"/>
  <c r="H138" i="1" s="1"/>
  <c r="AG138" i="1"/>
  <c r="J138" i="1" s="1"/>
  <c r="Y138" i="1"/>
  <c r="X138" i="1"/>
  <c r="P138" i="1"/>
  <c r="AY137" i="1"/>
  <c r="AX137" i="1"/>
  <c r="AV137" i="1"/>
  <c r="AW137" i="1" s="1"/>
  <c r="AU137" i="1"/>
  <c r="AT137" i="1"/>
  <c r="AS137" i="1"/>
  <c r="AL137" i="1"/>
  <c r="I137" i="1" s="1"/>
  <c r="H137" i="1" s="1"/>
  <c r="AG137" i="1"/>
  <c r="J137" i="1" s="1"/>
  <c r="Y137" i="1"/>
  <c r="X137" i="1"/>
  <c r="W137" i="1"/>
  <c r="P137" i="1"/>
  <c r="N137" i="1"/>
  <c r="K137" i="1"/>
  <c r="AY136" i="1"/>
  <c r="AX136" i="1"/>
  <c r="AV136" i="1"/>
  <c r="AU136" i="1"/>
  <c r="AS136" i="1"/>
  <c r="AL136" i="1"/>
  <c r="I136" i="1" s="1"/>
  <c r="H136" i="1" s="1"/>
  <c r="AG136" i="1"/>
  <c r="Y136" i="1"/>
  <c r="X136" i="1"/>
  <c r="P136" i="1"/>
  <c r="J136" i="1"/>
  <c r="AY135" i="1"/>
  <c r="AX135" i="1"/>
  <c r="AV135" i="1"/>
  <c r="AW135" i="1" s="1"/>
  <c r="AU135" i="1"/>
  <c r="AS135" i="1" s="1"/>
  <c r="AT135" i="1" s="1"/>
  <c r="AL135" i="1"/>
  <c r="I135" i="1" s="1"/>
  <c r="AG135" i="1"/>
  <c r="Y135" i="1"/>
  <c r="W135" i="1" s="1"/>
  <c r="X135" i="1"/>
  <c r="S135" i="1"/>
  <c r="P135" i="1"/>
  <c r="J135" i="1"/>
  <c r="H135" i="1"/>
  <c r="AY134" i="1"/>
  <c r="AX134" i="1"/>
  <c r="AV134" i="1"/>
  <c r="AU134" i="1"/>
  <c r="AS134" i="1" s="1"/>
  <c r="AT134" i="1"/>
  <c r="AL134" i="1"/>
  <c r="I134" i="1" s="1"/>
  <c r="H134" i="1" s="1"/>
  <c r="AA134" i="1" s="1"/>
  <c r="AG134" i="1"/>
  <c r="J134" i="1" s="1"/>
  <c r="Y134" i="1"/>
  <c r="X134" i="1"/>
  <c r="S134" i="1"/>
  <c r="P134" i="1"/>
  <c r="K134" i="1"/>
  <c r="AY133" i="1"/>
  <c r="AX133" i="1"/>
  <c r="AV133" i="1"/>
  <c r="AW133" i="1" s="1"/>
  <c r="AU133" i="1"/>
  <c r="AS133" i="1" s="1"/>
  <c r="AL133" i="1"/>
  <c r="I133" i="1" s="1"/>
  <c r="H133" i="1" s="1"/>
  <c r="AA133" i="1" s="1"/>
  <c r="AG133" i="1"/>
  <c r="Y133" i="1"/>
  <c r="X133" i="1"/>
  <c r="P133" i="1"/>
  <c r="J133" i="1"/>
  <c r="AY132" i="1"/>
  <c r="AX132" i="1"/>
  <c r="AV132" i="1"/>
  <c r="AU132" i="1"/>
  <c r="AS132" i="1" s="1"/>
  <c r="AT132" i="1" s="1"/>
  <c r="AL132" i="1"/>
  <c r="AG132" i="1"/>
  <c r="J132" i="1" s="1"/>
  <c r="Y132" i="1"/>
  <c r="X132" i="1"/>
  <c r="W132" i="1"/>
  <c r="P132" i="1"/>
  <c r="N132" i="1"/>
  <c r="I132" i="1"/>
  <c r="H132" i="1" s="1"/>
  <c r="AA132" i="1" s="1"/>
  <c r="AY131" i="1"/>
  <c r="AX131" i="1"/>
  <c r="AV131" i="1"/>
  <c r="S131" i="1" s="1"/>
  <c r="AU131" i="1"/>
  <c r="AS131" i="1" s="1"/>
  <c r="AE131" i="1" s="1"/>
  <c r="AL131" i="1"/>
  <c r="I131" i="1" s="1"/>
  <c r="H131" i="1" s="1"/>
  <c r="AG131" i="1"/>
  <c r="J131" i="1" s="1"/>
  <c r="Y131" i="1"/>
  <c r="X131" i="1"/>
  <c r="W131" i="1" s="1"/>
  <c r="P131" i="1"/>
  <c r="AY130" i="1"/>
  <c r="S130" i="1" s="1"/>
  <c r="AX130" i="1"/>
  <c r="AW130" i="1" s="1"/>
  <c r="AV130" i="1"/>
  <c r="AU130" i="1"/>
  <c r="AS130" i="1"/>
  <c r="AL130" i="1"/>
  <c r="I130" i="1" s="1"/>
  <c r="H130" i="1" s="1"/>
  <c r="AA130" i="1" s="1"/>
  <c r="AG130" i="1"/>
  <c r="J130" i="1" s="1"/>
  <c r="Y130" i="1"/>
  <c r="X130" i="1"/>
  <c r="P130" i="1"/>
  <c r="AY129" i="1"/>
  <c r="AX129" i="1"/>
  <c r="AV129" i="1"/>
  <c r="AU129" i="1"/>
  <c r="AS129" i="1" s="1"/>
  <c r="AL129" i="1"/>
  <c r="I129" i="1" s="1"/>
  <c r="H129" i="1" s="1"/>
  <c r="AA129" i="1" s="1"/>
  <c r="AG129" i="1"/>
  <c r="J129" i="1" s="1"/>
  <c r="Y129" i="1"/>
  <c r="X129" i="1"/>
  <c r="P129" i="1"/>
  <c r="AY128" i="1"/>
  <c r="AX128" i="1"/>
  <c r="AV128" i="1"/>
  <c r="AU128" i="1"/>
  <c r="AS128" i="1" s="1"/>
  <c r="AL128" i="1"/>
  <c r="I128" i="1" s="1"/>
  <c r="H128" i="1" s="1"/>
  <c r="AG128" i="1"/>
  <c r="J128" i="1" s="1"/>
  <c r="AA128" i="1"/>
  <c r="Y128" i="1"/>
  <c r="X128" i="1"/>
  <c r="W128" i="1" s="1"/>
  <c r="P128" i="1"/>
  <c r="AY127" i="1"/>
  <c r="AX127" i="1"/>
  <c r="AV127" i="1"/>
  <c r="AU127" i="1"/>
  <c r="AS127" i="1" s="1"/>
  <c r="AL127" i="1"/>
  <c r="I127" i="1" s="1"/>
  <c r="H127" i="1" s="1"/>
  <c r="AG127" i="1"/>
  <c r="J127" i="1" s="1"/>
  <c r="Y127" i="1"/>
  <c r="X127" i="1"/>
  <c r="P127" i="1"/>
  <c r="AY126" i="1"/>
  <c r="AX126" i="1"/>
  <c r="AV126" i="1"/>
  <c r="S126" i="1" s="1"/>
  <c r="AU126" i="1"/>
  <c r="AS126" i="1" s="1"/>
  <c r="AL126" i="1"/>
  <c r="I126" i="1" s="1"/>
  <c r="AG126" i="1"/>
  <c r="J126" i="1" s="1"/>
  <c r="Y126" i="1"/>
  <c r="X126" i="1"/>
  <c r="W126" i="1" s="1"/>
  <c r="P126" i="1"/>
  <c r="H126" i="1"/>
  <c r="AA126" i="1" s="1"/>
  <c r="AY125" i="1"/>
  <c r="S125" i="1" s="1"/>
  <c r="AX125" i="1"/>
  <c r="AV125" i="1"/>
  <c r="AU125" i="1"/>
  <c r="AS125" i="1" s="1"/>
  <c r="AL125" i="1"/>
  <c r="I125" i="1" s="1"/>
  <c r="H125" i="1" s="1"/>
  <c r="AA125" i="1" s="1"/>
  <c r="AG125" i="1"/>
  <c r="Y125" i="1"/>
  <c r="X125" i="1"/>
  <c r="T125" i="1"/>
  <c r="U125" i="1" s="1"/>
  <c r="P125" i="1"/>
  <c r="J125" i="1"/>
  <c r="AY124" i="1"/>
  <c r="AX124" i="1"/>
  <c r="AV124" i="1"/>
  <c r="AU124" i="1"/>
  <c r="AS124" i="1" s="1"/>
  <c r="AE124" i="1" s="1"/>
  <c r="AL124" i="1"/>
  <c r="AG124" i="1"/>
  <c r="J124" i="1" s="1"/>
  <c r="Y124" i="1"/>
  <c r="W124" i="1" s="1"/>
  <c r="X124" i="1"/>
  <c r="P124" i="1"/>
  <c r="N124" i="1"/>
  <c r="I124" i="1"/>
  <c r="H124" i="1" s="1"/>
  <c r="AY123" i="1"/>
  <c r="AX123" i="1"/>
  <c r="AW123" i="1" s="1"/>
  <c r="AV123" i="1"/>
  <c r="AU123" i="1"/>
  <c r="AS123" i="1" s="1"/>
  <c r="AL123" i="1"/>
  <c r="AG123" i="1"/>
  <c r="J123" i="1" s="1"/>
  <c r="AF123" i="1"/>
  <c r="AE123" i="1"/>
  <c r="Y123" i="1"/>
  <c r="X123" i="1"/>
  <c r="P123" i="1"/>
  <c r="N123" i="1"/>
  <c r="I123" i="1"/>
  <c r="H123" i="1" s="1"/>
  <c r="AY122" i="1"/>
  <c r="S122" i="1" s="1"/>
  <c r="AX122" i="1"/>
  <c r="AW122" i="1" s="1"/>
  <c r="AV122" i="1"/>
  <c r="AU122" i="1"/>
  <c r="AS122" i="1" s="1"/>
  <c r="K122" i="1" s="1"/>
  <c r="AL122" i="1"/>
  <c r="I122" i="1" s="1"/>
  <c r="H122" i="1" s="1"/>
  <c r="AG122" i="1"/>
  <c r="J122" i="1" s="1"/>
  <c r="Y122" i="1"/>
  <c r="X122" i="1"/>
  <c r="P122" i="1"/>
  <c r="AY121" i="1"/>
  <c r="AX121" i="1"/>
  <c r="AV121" i="1"/>
  <c r="AU121" i="1"/>
  <c r="AS121" i="1" s="1"/>
  <c r="AL121" i="1"/>
  <c r="I121" i="1" s="1"/>
  <c r="H121" i="1" s="1"/>
  <c r="AG121" i="1"/>
  <c r="J121" i="1" s="1"/>
  <c r="Y121" i="1"/>
  <c r="W121" i="1" s="1"/>
  <c r="X121" i="1"/>
  <c r="P121" i="1"/>
  <c r="AY120" i="1"/>
  <c r="AX120" i="1"/>
  <c r="AV120" i="1"/>
  <c r="S120" i="1" s="1"/>
  <c r="AU120" i="1"/>
  <c r="AS120" i="1" s="1"/>
  <c r="AL120" i="1"/>
  <c r="AG120" i="1"/>
  <c r="J120" i="1" s="1"/>
  <c r="AA120" i="1"/>
  <c r="Y120" i="1"/>
  <c r="X120" i="1"/>
  <c r="W120" i="1" s="1"/>
  <c r="P120" i="1"/>
  <c r="I120" i="1"/>
  <c r="H120" i="1" s="1"/>
  <c r="AY119" i="1"/>
  <c r="AX119" i="1"/>
  <c r="AV119" i="1"/>
  <c r="AU119" i="1"/>
  <c r="AS119" i="1" s="1"/>
  <c r="AL119" i="1"/>
  <c r="AG119" i="1"/>
  <c r="Y119" i="1"/>
  <c r="X119" i="1"/>
  <c r="P119" i="1"/>
  <c r="J119" i="1"/>
  <c r="I119" i="1"/>
  <c r="H119" i="1"/>
  <c r="AA119" i="1" s="1"/>
  <c r="AY118" i="1"/>
  <c r="AX118" i="1"/>
  <c r="AV118" i="1"/>
  <c r="AU118" i="1"/>
  <c r="AS118" i="1"/>
  <c r="AL118" i="1"/>
  <c r="I118" i="1" s="1"/>
  <c r="H118" i="1" s="1"/>
  <c r="AG118" i="1"/>
  <c r="J118" i="1" s="1"/>
  <c r="AF118" i="1"/>
  <c r="Y118" i="1"/>
  <c r="X118" i="1"/>
  <c r="W118" i="1" s="1"/>
  <c r="P118" i="1"/>
  <c r="AY117" i="1"/>
  <c r="AX117" i="1"/>
  <c r="AV117" i="1"/>
  <c r="AU117" i="1"/>
  <c r="AS117" i="1" s="1"/>
  <c r="AT117" i="1"/>
  <c r="AL117" i="1"/>
  <c r="I117" i="1" s="1"/>
  <c r="H117" i="1" s="1"/>
  <c r="AG117" i="1"/>
  <c r="J117" i="1" s="1"/>
  <c r="Y117" i="1"/>
  <c r="X117" i="1"/>
  <c r="P117" i="1"/>
  <c r="AY116" i="1"/>
  <c r="AX116" i="1"/>
  <c r="AV116" i="1"/>
  <c r="S116" i="1" s="1"/>
  <c r="AU116" i="1"/>
  <c r="AS116" i="1" s="1"/>
  <c r="AL116" i="1"/>
  <c r="I116" i="1" s="1"/>
  <c r="H116" i="1" s="1"/>
  <c r="AG116" i="1"/>
  <c r="J116" i="1" s="1"/>
  <c r="AE116" i="1"/>
  <c r="AA116" i="1"/>
  <c r="Y116" i="1"/>
  <c r="X116" i="1"/>
  <c r="W116" i="1" s="1"/>
  <c r="P116" i="1"/>
  <c r="AY115" i="1"/>
  <c r="AX115" i="1"/>
  <c r="AV115" i="1"/>
  <c r="AU115" i="1"/>
  <c r="AS115" i="1" s="1"/>
  <c r="AL115" i="1"/>
  <c r="AG115" i="1"/>
  <c r="J115" i="1" s="1"/>
  <c r="Y115" i="1"/>
  <c r="X115" i="1"/>
  <c r="W115" i="1" s="1"/>
  <c r="P115" i="1"/>
  <c r="I115" i="1"/>
  <c r="H115" i="1"/>
  <c r="AA115" i="1" s="1"/>
  <c r="AY114" i="1"/>
  <c r="S114" i="1" s="1"/>
  <c r="AX114" i="1"/>
  <c r="AW114" i="1" s="1"/>
  <c r="AV114" i="1"/>
  <c r="AU114" i="1"/>
  <c r="AS114" i="1"/>
  <c r="N114" i="1" s="1"/>
  <c r="AL114" i="1"/>
  <c r="I114" i="1" s="1"/>
  <c r="H114" i="1" s="1"/>
  <c r="AG114" i="1"/>
  <c r="J114" i="1" s="1"/>
  <c r="AF114" i="1"/>
  <c r="AE114" i="1"/>
  <c r="Y114" i="1"/>
  <c r="X114" i="1"/>
  <c r="P114" i="1"/>
  <c r="AY113" i="1"/>
  <c r="AX113" i="1"/>
  <c r="AV113" i="1"/>
  <c r="AW113" i="1" s="1"/>
  <c r="AU113" i="1"/>
  <c r="AS113" i="1" s="1"/>
  <c r="N113" i="1" s="1"/>
  <c r="AL113" i="1"/>
  <c r="AG113" i="1"/>
  <c r="Y113" i="1"/>
  <c r="X113" i="1"/>
  <c r="W113" i="1" s="1"/>
  <c r="P113" i="1"/>
  <c r="J113" i="1"/>
  <c r="I113" i="1"/>
  <c r="H113" i="1"/>
  <c r="AA113" i="1" s="1"/>
  <c r="AY112" i="1"/>
  <c r="AX112" i="1"/>
  <c r="AW112" i="1" s="1"/>
  <c r="AV112" i="1"/>
  <c r="S112" i="1" s="1"/>
  <c r="AU112" i="1"/>
  <c r="AS112" i="1" s="1"/>
  <c r="AL112" i="1"/>
  <c r="AG112" i="1"/>
  <c r="J112" i="1" s="1"/>
  <c r="Y112" i="1"/>
  <c r="X112" i="1"/>
  <c r="W112" i="1" s="1"/>
  <c r="P112" i="1"/>
  <c r="I112" i="1"/>
  <c r="H112" i="1" s="1"/>
  <c r="AY111" i="1"/>
  <c r="AX111" i="1"/>
  <c r="AW111" i="1" s="1"/>
  <c r="AV111" i="1"/>
  <c r="AU111" i="1"/>
  <c r="AS111" i="1"/>
  <c r="AL111" i="1"/>
  <c r="I111" i="1" s="1"/>
  <c r="H111" i="1" s="1"/>
  <c r="AG111" i="1"/>
  <c r="J111" i="1" s="1"/>
  <c r="Y111" i="1"/>
  <c r="X111" i="1"/>
  <c r="P111" i="1"/>
  <c r="AY110" i="1"/>
  <c r="S110" i="1" s="1"/>
  <c r="AX110" i="1"/>
  <c r="AV110" i="1"/>
  <c r="AW110" i="1" s="1"/>
  <c r="AU110" i="1"/>
  <c r="AS110" i="1"/>
  <c r="AL110" i="1"/>
  <c r="AG110" i="1"/>
  <c r="J110" i="1" s="1"/>
  <c r="Y110" i="1"/>
  <c r="X110" i="1"/>
  <c r="P110" i="1"/>
  <c r="I110" i="1"/>
  <c r="H110" i="1" s="1"/>
  <c r="AY109" i="1"/>
  <c r="AX109" i="1"/>
  <c r="AV109" i="1"/>
  <c r="S109" i="1" s="1"/>
  <c r="T109" i="1" s="1"/>
  <c r="U109" i="1" s="1"/>
  <c r="V109" i="1" s="1"/>
  <c r="Z109" i="1" s="1"/>
  <c r="AU109" i="1"/>
  <c r="AS109" i="1"/>
  <c r="AL109" i="1"/>
  <c r="I109" i="1" s="1"/>
  <c r="H109" i="1" s="1"/>
  <c r="AG109" i="1"/>
  <c r="Y109" i="1"/>
  <c r="X109" i="1"/>
  <c r="W109" i="1"/>
  <c r="P109" i="1"/>
  <c r="J109" i="1"/>
  <c r="AY108" i="1"/>
  <c r="AX108" i="1"/>
  <c r="AV108" i="1"/>
  <c r="S108" i="1" s="1"/>
  <c r="AU108" i="1"/>
  <c r="AS108" i="1" s="1"/>
  <c r="AF108" i="1" s="1"/>
  <c r="AL108" i="1"/>
  <c r="AG108" i="1"/>
  <c r="J108" i="1" s="1"/>
  <c r="Y108" i="1"/>
  <c r="X108" i="1"/>
  <c r="W108" i="1" s="1"/>
  <c r="P108" i="1"/>
  <c r="I108" i="1"/>
  <c r="H108" i="1"/>
  <c r="AY107" i="1"/>
  <c r="S107" i="1" s="1"/>
  <c r="AX107" i="1"/>
  <c r="AW107" i="1" s="1"/>
  <c r="AV107" i="1"/>
  <c r="AU107" i="1"/>
  <c r="AS107" i="1"/>
  <c r="AT107" i="1" s="1"/>
  <c r="AL107" i="1"/>
  <c r="I107" i="1" s="1"/>
  <c r="H107" i="1" s="1"/>
  <c r="AG107" i="1"/>
  <c r="J107" i="1" s="1"/>
  <c r="AF107" i="1"/>
  <c r="AE107" i="1"/>
  <c r="Y107" i="1"/>
  <c r="X107" i="1"/>
  <c r="P107" i="1"/>
  <c r="K107" i="1"/>
  <c r="AY106" i="1"/>
  <c r="AX106" i="1"/>
  <c r="AV106" i="1"/>
  <c r="AW106" i="1" s="1"/>
  <c r="AU106" i="1"/>
  <c r="AS106" i="1" s="1"/>
  <c r="K106" i="1" s="1"/>
  <c r="AL106" i="1"/>
  <c r="AG106" i="1"/>
  <c r="J106" i="1" s="1"/>
  <c r="Y106" i="1"/>
  <c r="X106" i="1"/>
  <c r="P106" i="1"/>
  <c r="I106" i="1"/>
  <c r="H106" i="1" s="1"/>
  <c r="AA106" i="1" s="1"/>
  <c r="AY105" i="1"/>
  <c r="S105" i="1" s="1"/>
  <c r="AX105" i="1"/>
  <c r="AV105" i="1"/>
  <c r="AW105" i="1" s="1"/>
  <c r="AU105" i="1"/>
  <c r="AS105" i="1" s="1"/>
  <c r="AL105" i="1"/>
  <c r="I105" i="1" s="1"/>
  <c r="H105" i="1" s="1"/>
  <c r="AA105" i="1" s="1"/>
  <c r="AG105" i="1"/>
  <c r="J105" i="1" s="1"/>
  <c r="Y105" i="1"/>
  <c r="X105" i="1"/>
  <c r="P105" i="1"/>
  <c r="AY104" i="1"/>
  <c r="AX104" i="1"/>
  <c r="AV104" i="1"/>
  <c r="AU104" i="1"/>
  <c r="AS104" i="1" s="1"/>
  <c r="AE104" i="1" s="1"/>
  <c r="AL104" i="1"/>
  <c r="AG104" i="1"/>
  <c r="J104" i="1" s="1"/>
  <c r="Y104" i="1"/>
  <c r="X104" i="1"/>
  <c r="W104" i="1" s="1"/>
  <c r="P104" i="1"/>
  <c r="N104" i="1"/>
  <c r="I104" i="1"/>
  <c r="H104" i="1" s="1"/>
  <c r="AY103" i="1"/>
  <c r="AX103" i="1"/>
  <c r="AV103" i="1"/>
  <c r="AW103" i="1" s="1"/>
  <c r="AU103" i="1"/>
  <c r="AS103" i="1"/>
  <c r="AL103" i="1"/>
  <c r="I103" i="1" s="1"/>
  <c r="AG103" i="1"/>
  <c r="AE103" i="1"/>
  <c r="Y103" i="1"/>
  <c r="X103" i="1"/>
  <c r="W103" i="1"/>
  <c r="P103" i="1"/>
  <c r="K103" i="1"/>
  <c r="J103" i="1"/>
  <c r="H103" i="1"/>
  <c r="AY102" i="1"/>
  <c r="S102" i="1" s="1"/>
  <c r="AX102" i="1"/>
  <c r="AV102" i="1"/>
  <c r="AU102" i="1"/>
  <c r="AS102" i="1"/>
  <c r="AT102" i="1" s="1"/>
  <c r="AL102" i="1"/>
  <c r="I102" i="1" s="1"/>
  <c r="H102" i="1" s="1"/>
  <c r="AG102" i="1"/>
  <c r="J102" i="1" s="1"/>
  <c r="Y102" i="1"/>
  <c r="X102" i="1"/>
  <c r="W102" i="1" s="1"/>
  <c r="P102" i="1"/>
  <c r="AY101" i="1"/>
  <c r="AX101" i="1"/>
  <c r="AV101" i="1"/>
  <c r="AU101" i="1"/>
  <c r="AS101" i="1"/>
  <c r="AL101" i="1"/>
  <c r="I101" i="1" s="1"/>
  <c r="H101" i="1" s="1"/>
  <c r="AG101" i="1"/>
  <c r="Y101" i="1"/>
  <c r="W101" i="1" s="1"/>
  <c r="X101" i="1"/>
  <c r="T101" i="1"/>
  <c r="U101" i="1" s="1"/>
  <c r="AC101" i="1" s="1"/>
  <c r="S101" i="1"/>
  <c r="P101" i="1"/>
  <c r="J101" i="1"/>
  <c r="AY100" i="1"/>
  <c r="AX100" i="1"/>
  <c r="AV100" i="1"/>
  <c r="S100" i="1" s="1"/>
  <c r="AU100" i="1"/>
  <c r="AS100" i="1" s="1"/>
  <c r="AL100" i="1"/>
  <c r="I100" i="1" s="1"/>
  <c r="H100" i="1" s="1"/>
  <c r="AG100" i="1"/>
  <c r="J100" i="1" s="1"/>
  <c r="Y100" i="1"/>
  <c r="X100" i="1"/>
  <c r="W100" i="1"/>
  <c r="P100" i="1"/>
  <c r="AY99" i="1"/>
  <c r="S99" i="1" s="1"/>
  <c r="AX99" i="1"/>
  <c r="AV99" i="1"/>
  <c r="AW99" i="1" s="1"/>
  <c r="AU99" i="1"/>
  <c r="AS99" i="1"/>
  <c r="AL99" i="1"/>
  <c r="I99" i="1" s="1"/>
  <c r="H99" i="1" s="1"/>
  <c r="AG99" i="1"/>
  <c r="J99" i="1" s="1"/>
  <c r="Y99" i="1"/>
  <c r="X99" i="1"/>
  <c r="W99" i="1"/>
  <c r="P99" i="1"/>
  <c r="AY98" i="1"/>
  <c r="S98" i="1" s="1"/>
  <c r="AX98" i="1"/>
  <c r="AV98" i="1"/>
  <c r="AU98" i="1"/>
  <c r="AS98" i="1"/>
  <c r="AL98" i="1"/>
  <c r="I98" i="1" s="1"/>
  <c r="H98" i="1" s="1"/>
  <c r="AA98" i="1" s="1"/>
  <c r="AG98" i="1"/>
  <c r="J98" i="1" s="1"/>
  <c r="Y98" i="1"/>
  <c r="X98" i="1"/>
  <c r="P98" i="1"/>
  <c r="AY97" i="1"/>
  <c r="AX97" i="1"/>
  <c r="AV97" i="1"/>
  <c r="AW97" i="1" s="1"/>
  <c r="AU97" i="1"/>
  <c r="AS97" i="1" s="1"/>
  <c r="K97" i="1" s="1"/>
  <c r="AL97" i="1"/>
  <c r="I97" i="1" s="1"/>
  <c r="H97" i="1" s="1"/>
  <c r="AG97" i="1"/>
  <c r="J97" i="1" s="1"/>
  <c r="Y97" i="1"/>
  <c r="X97" i="1"/>
  <c r="W97" i="1"/>
  <c r="P97" i="1"/>
  <c r="AY96" i="1"/>
  <c r="AX96" i="1"/>
  <c r="AV96" i="1"/>
  <c r="S96" i="1" s="1"/>
  <c r="AU96" i="1"/>
  <c r="AS96" i="1" s="1"/>
  <c r="AL96" i="1"/>
  <c r="I96" i="1" s="1"/>
  <c r="H96" i="1" s="1"/>
  <c r="AG96" i="1"/>
  <c r="J96" i="1" s="1"/>
  <c r="Y96" i="1"/>
  <c r="W96" i="1" s="1"/>
  <c r="X96" i="1"/>
  <c r="P96" i="1"/>
  <c r="AY95" i="1"/>
  <c r="S95" i="1" s="1"/>
  <c r="AX95" i="1"/>
  <c r="AW95" i="1"/>
  <c r="AV95" i="1"/>
  <c r="AU95" i="1"/>
  <c r="AS95" i="1"/>
  <c r="AL95" i="1"/>
  <c r="I95" i="1" s="1"/>
  <c r="H95" i="1" s="1"/>
  <c r="AA95" i="1" s="1"/>
  <c r="AG95" i="1"/>
  <c r="J95" i="1" s="1"/>
  <c r="Y95" i="1"/>
  <c r="W95" i="1" s="1"/>
  <c r="X95" i="1"/>
  <c r="P95" i="1"/>
  <c r="AY94" i="1"/>
  <c r="AX94" i="1"/>
  <c r="AV94" i="1"/>
  <c r="AW94" i="1" s="1"/>
  <c r="AU94" i="1"/>
  <c r="AS94" i="1" s="1"/>
  <c r="AT94" i="1" s="1"/>
  <c r="AL94" i="1"/>
  <c r="I94" i="1" s="1"/>
  <c r="H94" i="1" s="1"/>
  <c r="AA94" i="1" s="1"/>
  <c r="AG94" i="1"/>
  <c r="J94" i="1" s="1"/>
  <c r="Y94" i="1"/>
  <c r="X94" i="1"/>
  <c r="P94" i="1"/>
  <c r="AY93" i="1"/>
  <c r="S93" i="1" s="1"/>
  <c r="AX93" i="1"/>
  <c r="AV93" i="1"/>
  <c r="AW93" i="1" s="1"/>
  <c r="AU93" i="1"/>
  <c r="AS93" i="1" s="1"/>
  <c r="AL93" i="1"/>
  <c r="I93" i="1" s="1"/>
  <c r="H93" i="1" s="1"/>
  <c r="AA93" i="1" s="1"/>
  <c r="AG93" i="1"/>
  <c r="J93" i="1" s="1"/>
  <c r="Y93" i="1"/>
  <c r="X93" i="1"/>
  <c r="P93" i="1"/>
  <c r="AY92" i="1"/>
  <c r="AX92" i="1"/>
  <c r="AV92" i="1"/>
  <c r="S92" i="1" s="1"/>
  <c r="AU92" i="1"/>
  <c r="AS92" i="1" s="1"/>
  <c r="AL92" i="1"/>
  <c r="AG92" i="1"/>
  <c r="J92" i="1" s="1"/>
  <c r="AF92" i="1"/>
  <c r="AE92" i="1"/>
  <c r="Y92" i="1"/>
  <c r="X92" i="1"/>
  <c r="W92" i="1"/>
  <c r="P92" i="1"/>
  <c r="N92" i="1"/>
  <c r="I92" i="1"/>
  <c r="H92" i="1"/>
  <c r="AY91" i="1"/>
  <c r="S91" i="1" s="1"/>
  <c r="AX91" i="1"/>
  <c r="AW91" i="1"/>
  <c r="AV91" i="1"/>
  <c r="AU91" i="1"/>
  <c r="AS91" i="1"/>
  <c r="AT91" i="1" s="1"/>
  <c r="AL91" i="1"/>
  <c r="I91" i="1" s="1"/>
  <c r="H91" i="1" s="1"/>
  <c r="AG91" i="1"/>
  <c r="J91" i="1" s="1"/>
  <c r="AF91" i="1"/>
  <c r="AE91" i="1"/>
  <c r="Y91" i="1"/>
  <c r="X91" i="1"/>
  <c r="P91" i="1"/>
  <c r="AY90" i="1"/>
  <c r="AX90" i="1"/>
  <c r="AV90" i="1"/>
  <c r="AW90" i="1" s="1"/>
  <c r="AU90" i="1"/>
  <c r="AS90" i="1" s="1"/>
  <c r="AL90" i="1"/>
  <c r="AG90" i="1"/>
  <c r="Y90" i="1"/>
  <c r="X90" i="1"/>
  <c r="W90" i="1" s="1"/>
  <c r="P90" i="1"/>
  <c r="J90" i="1"/>
  <c r="I90" i="1"/>
  <c r="H90" i="1" s="1"/>
  <c r="AY89" i="1"/>
  <c r="AX89" i="1"/>
  <c r="AV89" i="1"/>
  <c r="AW89" i="1" s="1"/>
  <c r="AU89" i="1"/>
  <c r="AS89" i="1"/>
  <c r="K89" i="1" s="1"/>
  <c r="AL89" i="1"/>
  <c r="I89" i="1" s="1"/>
  <c r="H89" i="1" s="1"/>
  <c r="AG89" i="1"/>
  <c r="J89" i="1" s="1"/>
  <c r="Y89" i="1"/>
  <c r="X89" i="1"/>
  <c r="P89" i="1"/>
  <c r="AY88" i="1"/>
  <c r="AX88" i="1"/>
  <c r="AV88" i="1"/>
  <c r="S88" i="1" s="1"/>
  <c r="AU88" i="1"/>
  <c r="AS88" i="1" s="1"/>
  <c r="AE88" i="1" s="1"/>
  <c r="AL88" i="1"/>
  <c r="AG88" i="1"/>
  <c r="J88" i="1" s="1"/>
  <c r="AF88" i="1"/>
  <c r="Y88" i="1"/>
  <c r="X88" i="1"/>
  <c r="W88" i="1" s="1"/>
  <c r="P88" i="1"/>
  <c r="I88" i="1"/>
  <c r="H88" i="1"/>
  <c r="AY87" i="1"/>
  <c r="AX87" i="1"/>
  <c r="AV87" i="1"/>
  <c r="AU87" i="1"/>
  <c r="AS87" i="1" s="1"/>
  <c r="AL87" i="1"/>
  <c r="I87" i="1" s="1"/>
  <c r="H87" i="1" s="1"/>
  <c r="AA87" i="1" s="1"/>
  <c r="AG87" i="1"/>
  <c r="J87" i="1" s="1"/>
  <c r="Y87" i="1"/>
  <c r="X87" i="1"/>
  <c r="W87" i="1"/>
  <c r="P87" i="1"/>
  <c r="AY86" i="1"/>
  <c r="S86" i="1" s="1"/>
  <c r="AX86" i="1"/>
  <c r="AV86" i="1"/>
  <c r="AU86" i="1"/>
  <c r="AS86" i="1"/>
  <c r="AT86" i="1" s="1"/>
  <c r="AL86" i="1"/>
  <c r="I86" i="1" s="1"/>
  <c r="H86" i="1" s="1"/>
  <c r="AG86" i="1"/>
  <c r="J86" i="1" s="1"/>
  <c r="AA86" i="1"/>
  <c r="Y86" i="1"/>
  <c r="X86" i="1"/>
  <c r="P86" i="1"/>
  <c r="AY85" i="1"/>
  <c r="AX85" i="1"/>
  <c r="AV85" i="1"/>
  <c r="AU85" i="1"/>
  <c r="AS85" i="1" s="1"/>
  <c r="AL85" i="1"/>
  <c r="I85" i="1" s="1"/>
  <c r="H85" i="1" s="1"/>
  <c r="AA85" i="1" s="1"/>
  <c r="AG85" i="1"/>
  <c r="J85" i="1" s="1"/>
  <c r="Y85" i="1"/>
  <c r="X85" i="1"/>
  <c r="W85" i="1" s="1"/>
  <c r="P85" i="1"/>
  <c r="AY84" i="1"/>
  <c r="AX84" i="1"/>
  <c r="AV84" i="1"/>
  <c r="AU84" i="1"/>
  <c r="AS84" i="1" s="1"/>
  <c r="AE84" i="1" s="1"/>
  <c r="AL84" i="1"/>
  <c r="I84" i="1" s="1"/>
  <c r="AG84" i="1"/>
  <c r="Y84" i="1"/>
  <c r="X84" i="1"/>
  <c r="W84" i="1" s="1"/>
  <c r="P84" i="1"/>
  <c r="J84" i="1"/>
  <c r="H84" i="1"/>
  <c r="AY83" i="1"/>
  <c r="S83" i="1" s="1"/>
  <c r="AX83" i="1"/>
  <c r="AV83" i="1"/>
  <c r="AW83" i="1" s="1"/>
  <c r="AU83" i="1"/>
  <c r="AS83" i="1" s="1"/>
  <c r="AL83" i="1"/>
  <c r="AG83" i="1"/>
  <c r="Y83" i="1"/>
  <c r="X83" i="1"/>
  <c r="W83" i="1" s="1"/>
  <c r="P83" i="1"/>
  <c r="J83" i="1"/>
  <c r="I83" i="1"/>
  <c r="H83" i="1" s="1"/>
  <c r="AY82" i="1"/>
  <c r="AX82" i="1"/>
  <c r="AV82" i="1"/>
  <c r="AW82" i="1" s="1"/>
  <c r="AU82" i="1"/>
  <c r="AS82" i="1"/>
  <c r="AT82" i="1" s="1"/>
  <c r="AL82" i="1"/>
  <c r="I82" i="1" s="1"/>
  <c r="H82" i="1" s="1"/>
  <c r="AG82" i="1"/>
  <c r="J82" i="1" s="1"/>
  <c r="Y82" i="1"/>
  <c r="X82" i="1"/>
  <c r="P82" i="1"/>
  <c r="AY81" i="1"/>
  <c r="AX81" i="1"/>
  <c r="AV81" i="1"/>
  <c r="AW81" i="1" s="1"/>
  <c r="AU81" i="1"/>
  <c r="AS81" i="1"/>
  <c r="AT81" i="1" s="1"/>
  <c r="AL81" i="1"/>
  <c r="I81" i="1" s="1"/>
  <c r="H81" i="1" s="1"/>
  <c r="AG81" i="1"/>
  <c r="J81" i="1" s="1"/>
  <c r="Y81" i="1"/>
  <c r="X81" i="1"/>
  <c r="W81" i="1" s="1"/>
  <c r="S81" i="1"/>
  <c r="T81" i="1" s="1"/>
  <c r="U81" i="1" s="1"/>
  <c r="P81" i="1"/>
  <c r="K81" i="1"/>
  <c r="AY80" i="1"/>
  <c r="AX80" i="1"/>
  <c r="AV80" i="1"/>
  <c r="S80" i="1" s="1"/>
  <c r="AU80" i="1"/>
  <c r="AS80" i="1" s="1"/>
  <c r="AE80" i="1" s="1"/>
  <c r="AL80" i="1"/>
  <c r="I80" i="1" s="1"/>
  <c r="AG80" i="1"/>
  <c r="J80" i="1" s="1"/>
  <c r="AF80" i="1"/>
  <c r="Y80" i="1"/>
  <c r="X80" i="1"/>
  <c r="W80" i="1" s="1"/>
  <c r="P80" i="1"/>
  <c r="H80" i="1"/>
  <c r="AY79" i="1"/>
  <c r="S79" i="1" s="1"/>
  <c r="AX79" i="1"/>
  <c r="AV79" i="1"/>
  <c r="AW79" i="1" s="1"/>
  <c r="AU79" i="1"/>
  <c r="AS79" i="1"/>
  <c r="AL79" i="1"/>
  <c r="I79" i="1" s="1"/>
  <c r="H79" i="1" s="1"/>
  <c r="AG79" i="1"/>
  <c r="J79" i="1" s="1"/>
  <c r="Y79" i="1"/>
  <c r="X79" i="1"/>
  <c r="W79" i="1" s="1"/>
  <c r="P79" i="1"/>
  <c r="AY78" i="1"/>
  <c r="S78" i="1" s="1"/>
  <c r="AX78" i="1"/>
  <c r="AV78" i="1"/>
  <c r="AW78" i="1" s="1"/>
  <c r="AU78" i="1"/>
  <c r="AS78" i="1" s="1"/>
  <c r="K78" i="1" s="1"/>
  <c r="AL78" i="1"/>
  <c r="I78" i="1" s="1"/>
  <c r="H78" i="1" s="1"/>
  <c r="AA78" i="1" s="1"/>
  <c r="AG78" i="1"/>
  <c r="J78" i="1" s="1"/>
  <c r="Y78" i="1"/>
  <c r="X78" i="1"/>
  <c r="P78" i="1"/>
  <c r="AY77" i="1"/>
  <c r="AX77" i="1"/>
  <c r="AV77" i="1"/>
  <c r="AU77" i="1"/>
  <c r="AS77" i="1" s="1"/>
  <c r="AL77" i="1"/>
  <c r="I77" i="1" s="1"/>
  <c r="H77" i="1" s="1"/>
  <c r="AG77" i="1"/>
  <c r="AA77" i="1"/>
  <c r="Y77" i="1"/>
  <c r="X77" i="1"/>
  <c r="P77" i="1"/>
  <c r="J77" i="1"/>
  <c r="AY76" i="1"/>
  <c r="AX76" i="1"/>
  <c r="AV76" i="1"/>
  <c r="AU76" i="1"/>
  <c r="AS76" i="1" s="1"/>
  <c r="AL76" i="1"/>
  <c r="I76" i="1" s="1"/>
  <c r="H76" i="1" s="1"/>
  <c r="AG76" i="1"/>
  <c r="J76" i="1" s="1"/>
  <c r="Y76" i="1"/>
  <c r="X76" i="1"/>
  <c r="P76" i="1"/>
  <c r="AY75" i="1"/>
  <c r="AX75" i="1"/>
  <c r="AV75" i="1"/>
  <c r="S75" i="1" s="1"/>
  <c r="AU75" i="1"/>
  <c r="AS75" i="1" s="1"/>
  <c r="AT75" i="1" s="1"/>
  <c r="AL75" i="1"/>
  <c r="AG75" i="1"/>
  <c r="AE75" i="1"/>
  <c r="Y75" i="1"/>
  <c r="X75" i="1"/>
  <c r="W75" i="1"/>
  <c r="P75" i="1"/>
  <c r="J75" i="1"/>
  <c r="I75" i="1"/>
  <c r="H75" i="1" s="1"/>
  <c r="AY74" i="1"/>
  <c r="AX74" i="1"/>
  <c r="AV74" i="1"/>
  <c r="AU74" i="1"/>
  <c r="AS74" i="1" s="1"/>
  <c r="AT74" i="1" s="1"/>
  <c r="AL74" i="1"/>
  <c r="I74" i="1" s="1"/>
  <c r="H74" i="1" s="1"/>
  <c r="AG74" i="1"/>
  <c r="Y74" i="1"/>
  <c r="X74" i="1"/>
  <c r="W74" i="1" s="1"/>
  <c r="P74" i="1"/>
  <c r="J74" i="1"/>
  <c r="AY73" i="1"/>
  <c r="AX73" i="1"/>
  <c r="AV73" i="1"/>
  <c r="AW73" i="1" s="1"/>
  <c r="AU73" i="1"/>
  <c r="AS73" i="1"/>
  <c r="N73" i="1" s="1"/>
  <c r="AL73" i="1"/>
  <c r="I73" i="1" s="1"/>
  <c r="H73" i="1" s="1"/>
  <c r="AA73" i="1" s="1"/>
  <c r="AG73" i="1"/>
  <c r="J73" i="1" s="1"/>
  <c r="Y73" i="1"/>
  <c r="X73" i="1"/>
  <c r="S73" i="1"/>
  <c r="T73" i="1" s="1"/>
  <c r="U73" i="1" s="1"/>
  <c r="P73" i="1"/>
  <c r="AY72" i="1"/>
  <c r="AX72" i="1"/>
  <c r="AV72" i="1"/>
  <c r="AU72" i="1"/>
  <c r="AS72" i="1" s="1"/>
  <c r="AL72" i="1"/>
  <c r="I72" i="1" s="1"/>
  <c r="AG72" i="1"/>
  <c r="AF72" i="1"/>
  <c r="AE72" i="1"/>
  <c r="Y72" i="1"/>
  <c r="X72" i="1"/>
  <c r="W72" i="1" s="1"/>
  <c r="P72" i="1"/>
  <c r="J72" i="1"/>
  <c r="H72" i="1"/>
  <c r="AY71" i="1"/>
  <c r="AX71" i="1"/>
  <c r="AV71" i="1"/>
  <c r="AW71" i="1" s="1"/>
  <c r="AU71" i="1"/>
  <c r="AS71" i="1"/>
  <c r="AL71" i="1"/>
  <c r="I71" i="1" s="1"/>
  <c r="H71" i="1" s="1"/>
  <c r="AG71" i="1"/>
  <c r="J71" i="1" s="1"/>
  <c r="Y71" i="1"/>
  <c r="X71" i="1"/>
  <c r="P71" i="1"/>
  <c r="N71" i="1"/>
  <c r="K71" i="1"/>
  <c r="AY70" i="1"/>
  <c r="S70" i="1" s="1"/>
  <c r="AX70" i="1"/>
  <c r="AV70" i="1"/>
  <c r="AU70" i="1"/>
  <c r="AS70" i="1" s="1"/>
  <c r="K70" i="1" s="1"/>
  <c r="AL70" i="1"/>
  <c r="AG70" i="1"/>
  <c r="J70" i="1" s="1"/>
  <c r="AA70" i="1"/>
  <c r="Y70" i="1"/>
  <c r="X70" i="1"/>
  <c r="P70" i="1"/>
  <c r="I70" i="1"/>
  <c r="H70" i="1" s="1"/>
  <c r="AY69" i="1"/>
  <c r="AX69" i="1"/>
  <c r="AV69" i="1"/>
  <c r="AW69" i="1" s="1"/>
  <c r="AU69" i="1"/>
  <c r="AS69" i="1" s="1"/>
  <c r="AT69" i="1" s="1"/>
  <c r="AL69" i="1"/>
  <c r="I69" i="1" s="1"/>
  <c r="H69" i="1" s="1"/>
  <c r="AA69" i="1" s="1"/>
  <c r="AG69" i="1"/>
  <c r="Y69" i="1"/>
  <c r="X69" i="1"/>
  <c r="W69" i="1" s="1"/>
  <c r="P69" i="1"/>
  <c r="J69" i="1"/>
  <c r="AY68" i="1"/>
  <c r="AX68" i="1"/>
  <c r="AV68" i="1"/>
  <c r="AU68" i="1"/>
  <c r="AS68" i="1" s="1"/>
  <c r="AL68" i="1"/>
  <c r="I68" i="1" s="1"/>
  <c r="AG68" i="1"/>
  <c r="Y68" i="1"/>
  <c r="X68" i="1"/>
  <c r="W68" i="1" s="1"/>
  <c r="P68" i="1"/>
  <c r="J68" i="1"/>
  <c r="H68" i="1"/>
  <c r="AY67" i="1"/>
  <c r="AX67" i="1"/>
  <c r="AV67" i="1"/>
  <c r="AU67" i="1"/>
  <c r="AS67" i="1"/>
  <c r="AL67" i="1"/>
  <c r="I67" i="1" s="1"/>
  <c r="H67" i="1" s="1"/>
  <c r="AG67" i="1"/>
  <c r="Y67" i="1"/>
  <c r="X67" i="1"/>
  <c r="W67" i="1"/>
  <c r="P67" i="1"/>
  <c r="K67" i="1"/>
  <c r="J67" i="1"/>
  <c r="AY66" i="1"/>
  <c r="AX66" i="1"/>
  <c r="AV66" i="1"/>
  <c r="AW66" i="1" s="1"/>
  <c r="AU66" i="1"/>
  <c r="AS66" i="1"/>
  <c r="K66" i="1" s="1"/>
  <c r="AL66" i="1"/>
  <c r="I66" i="1" s="1"/>
  <c r="H66" i="1" s="1"/>
  <c r="AG66" i="1"/>
  <c r="Y66" i="1"/>
  <c r="X66" i="1"/>
  <c r="W66" i="1" s="1"/>
  <c r="P66" i="1"/>
  <c r="J66" i="1"/>
  <c r="AY65" i="1"/>
  <c r="AX65" i="1"/>
  <c r="AV65" i="1"/>
  <c r="AW65" i="1" s="1"/>
  <c r="AU65" i="1"/>
  <c r="AS65" i="1"/>
  <c r="AL65" i="1"/>
  <c r="I65" i="1" s="1"/>
  <c r="H65" i="1" s="1"/>
  <c r="AG65" i="1"/>
  <c r="J65" i="1" s="1"/>
  <c r="Y65" i="1"/>
  <c r="X65" i="1"/>
  <c r="S65" i="1"/>
  <c r="T65" i="1" s="1"/>
  <c r="U65" i="1" s="1"/>
  <c r="P65" i="1"/>
  <c r="K65" i="1"/>
  <c r="AY64" i="1"/>
  <c r="AX64" i="1"/>
  <c r="AV64" i="1"/>
  <c r="S64" i="1" s="1"/>
  <c r="AU64" i="1"/>
  <c r="AS64" i="1" s="1"/>
  <c r="AL64" i="1"/>
  <c r="I64" i="1" s="1"/>
  <c r="H64" i="1" s="1"/>
  <c r="AG64" i="1"/>
  <c r="Y64" i="1"/>
  <c r="X64" i="1"/>
  <c r="W64" i="1"/>
  <c r="P64" i="1"/>
  <c r="J64" i="1"/>
  <c r="AY63" i="1"/>
  <c r="AX63" i="1"/>
  <c r="AV63" i="1"/>
  <c r="AW63" i="1" s="1"/>
  <c r="AU63" i="1"/>
  <c r="AT63" i="1"/>
  <c r="AS63" i="1"/>
  <c r="AL63" i="1"/>
  <c r="I63" i="1" s="1"/>
  <c r="H63" i="1" s="1"/>
  <c r="AG63" i="1"/>
  <c r="J63" i="1" s="1"/>
  <c r="Y63" i="1"/>
  <c r="X63" i="1"/>
  <c r="W63" i="1" s="1"/>
  <c r="P63" i="1"/>
  <c r="N63" i="1"/>
  <c r="AY62" i="1"/>
  <c r="AX62" i="1"/>
  <c r="AV62" i="1"/>
  <c r="AU62" i="1"/>
  <c r="AS62" i="1"/>
  <c r="K62" i="1" s="1"/>
  <c r="AL62" i="1"/>
  <c r="I62" i="1" s="1"/>
  <c r="H62" i="1" s="1"/>
  <c r="AA62" i="1" s="1"/>
  <c r="AG62" i="1"/>
  <c r="J62" i="1" s="1"/>
  <c r="Y62" i="1"/>
  <c r="X62" i="1"/>
  <c r="P62" i="1"/>
  <c r="AY61" i="1"/>
  <c r="AX61" i="1"/>
  <c r="AV61" i="1"/>
  <c r="AW61" i="1" s="1"/>
  <c r="AU61" i="1"/>
  <c r="AS61" i="1" s="1"/>
  <c r="AT61" i="1"/>
  <c r="AL61" i="1"/>
  <c r="I61" i="1" s="1"/>
  <c r="H61" i="1" s="1"/>
  <c r="AA61" i="1" s="1"/>
  <c r="AG61" i="1"/>
  <c r="J61" i="1" s="1"/>
  <c r="Y61" i="1"/>
  <c r="X61" i="1"/>
  <c r="W61" i="1" s="1"/>
  <c r="P61" i="1"/>
  <c r="AY60" i="1"/>
  <c r="AX60" i="1"/>
  <c r="AV60" i="1"/>
  <c r="S60" i="1" s="1"/>
  <c r="AU60" i="1"/>
  <c r="AS60" i="1" s="1"/>
  <c r="AL60" i="1"/>
  <c r="I60" i="1" s="1"/>
  <c r="AG60" i="1"/>
  <c r="Y60" i="1"/>
  <c r="X60" i="1"/>
  <c r="P60" i="1"/>
  <c r="J60" i="1"/>
  <c r="H60" i="1"/>
  <c r="AY59" i="1"/>
  <c r="AX59" i="1"/>
  <c r="AW59" i="1" s="1"/>
  <c r="AV59" i="1"/>
  <c r="AU59" i="1"/>
  <c r="AS59" i="1" s="1"/>
  <c r="AT59" i="1" s="1"/>
  <c r="AL59" i="1"/>
  <c r="AG59" i="1"/>
  <c r="AF59" i="1"/>
  <c r="AE59" i="1"/>
  <c r="Y59" i="1"/>
  <c r="X59" i="1"/>
  <c r="P59" i="1"/>
  <c r="N59" i="1"/>
  <c r="K59" i="1"/>
  <c r="J59" i="1"/>
  <c r="I59" i="1"/>
  <c r="H59" i="1" s="1"/>
  <c r="AY58" i="1"/>
  <c r="AX58" i="1"/>
  <c r="AV58" i="1"/>
  <c r="AU58" i="1"/>
  <c r="AS58" i="1"/>
  <c r="AT58" i="1" s="1"/>
  <c r="AL58" i="1"/>
  <c r="I58" i="1" s="1"/>
  <c r="H58" i="1" s="1"/>
  <c r="AG58" i="1"/>
  <c r="J58" i="1" s="1"/>
  <c r="Y58" i="1"/>
  <c r="X58" i="1"/>
  <c r="W58" i="1" s="1"/>
  <c r="S58" i="1"/>
  <c r="P58" i="1"/>
  <c r="AY57" i="1"/>
  <c r="AX57" i="1"/>
  <c r="AV57" i="1"/>
  <c r="AW57" i="1" s="1"/>
  <c r="AU57" i="1"/>
  <c r="AS57" i="1"/>
  <c r="AL57" i="1"/>
  <c r="I57" i="1" s="1"/>
  <c r="H57" i="1" s="1"/>
  <c r="AG57" i="1"/>
  <c r="Y57" i="1"/>
  <c r="X57" i="1"/>
  <c r="W57" i="1" s="1"/>
  <c r="P57" i="1"/>
  <c r="K57" i="1"/>
  <c r="J57" i="1"/>
  <c r="AY56" i="1"/>
  <c r="AX56" i="1"/>
  <c r="AV56" i="1"/>
  <c r="S56" i="1" s="1"/>
  <c r="AU56" i="1"/>
  <c r="AS56" i="1" s="1"/>
  <c r="AL56" i="1"/>
  <c r="I56" i="1" s="1"/>
  <c r="H56" i="1" s="1"/>
  <c r="AG56" i="1"/>
  <c r="J56" i="1" s="1"/>
  <c r="AF56" i="1"/>
  <c r="AE56" i="1"/>
  <c r="Y56" i="1"/>
  <c r="X56" i="1"/>
  <c r="W56" i="1"/>
  <c r="P56" i="1"/>
  <c r="AY55" i="1"/>
  <c r="AX55" i="1"/>
  <c r="AW55" i="1"/>
  <c r="AV55" i="1"/>
  <c r="AU55" i="1"/>
  <c r="AS55" i="1"/>
  <c r="AT55" i="1" s="1"/>
  <c r="AL55" i="1"/>
  <c r="I55" i="1" s="1"/>
  <c r="H55" i="1" s="1"/>
  <c r="AG55" i="1"/>
  <c r="J55" i="1" s="1"/>
  <c r="AF55" i="1"/>
  <c r="AE55" i="1"/>
  <c r="Y55" i="1"/>
  <c r="X55" i="1"/>
  <c r="W55" i="1" s="1"/>
  <c r="P55" i="1"/>
  <c r="N55" i="1"/>
  <c r="K55" i="1"/>
  <c r="AY54" i="1"/>
  <c r="AX54" i="1"/>
  <c r="AV54" i="1"/>
  <c r="AW54" i="1" s="1"/>
  <c r="AU54" i="1"/>
  <c r="AS54" i="1"/>
  <c r="K54" i="1" s="1"/>
  <c r="AL54" i="1"/>
  <c r="I54" i="1" s="1"/>
  <c r="H54" i="1" s="1"/>
  <c r="AG54" i="1"/>
  <c r="J54" i="1" s="1"/>
  <c r="AA54" i="1"/>
  <c r="Y54" i="1"/>
  <c r="X54" i="1"/>
  <c r="P54" i="1"/>
  <c r="AY53" i="1"/>
  <c r="AX53" i="1"/>
  <c r="AV53" i="1"/>
  <c r="AU53" i="1"/>
  <c r="AS53" i="1" s="1"/>
  <c r="AT53" i="1"/>
  <c r="AL53" i="1"/>
  <c r="I53" i="1" s="1"/>
  <c r="H53" i="1" s="1"/>
  <c r="AA53" i="1" s="1"/>
  <c r="AG53" i="1"/>
  <c r="J53" i="1" s="1"/>
  <c r="Y53" i="1"/>
  <c r="X53" i="1"/>
  <c r="W53" i="1" s="1"/>
  <c r="P53" i="1"/>
  <c r="AY52" i="1"/>
  <c r="AX52" i="1"/>
  <c r="AV52" i="1"/>
  <c r="S52" i="1" s="1"/>
  <c r="AU52" i="1"/>
  <c r="AS52" i="1" s="1"/>
  <c r="AL52" i="1"/>
  <c r="I52" i="1" s="1"/>
  <c r="H52" i="1" s="1"/>
  <c r="AG52" i="1"/>
  <c r="J52" i="1" s="1"/>
  <c r="Y52" i="1"/>
  <c r="X52" i="1"/>
  <c r="P52" i="1"/>
  <c r="N52" i="1"/>
  <c r="AY51" i="1"/>
  <c r="AX51" i="1"/>
  <c r="AV51" i="1"/>
  <c r="AU51" i="1"/>
  <c r="AS51" i="1"/>
  <c r="AL51" i="1"/>
  <c r="I51" i="1" s="1"/>
  <c r="H51" i="1" s="1"/>
  <c r="AG51" i="1"/>
  <c r="J51" i="1" s="1"/>
  <c r="Y51" i="1"/>
  <c r="X51" i="1"/>
  <c r="W51" i="1" s="1"/>
  <c r="P51" i="1"/>
  <c r="K51" i="1"/>
  <c r="AY50" i="1"/>
  <c r="AX50" i="1"/>
  <c r="AV50" i="1"/>
  <c r="S50" i="1" s="1"/>
  <c r="T50" i="1" s="1"/>
  <c r="U50" i="1" s="1"/>
  <c r="AU50" i="1"/>
  <c r="AS50" i="1" s="1"/>
  <c r="AL50" i="1"/>
  <c r="I50" i="1" s="1"/>
  <c r="H50" i="1" s="1"/>
  <c r="AG50" i="1"/>
  <c r="J50" i="1" s="1"/>
  <c r="Y50" i="1"/>
  <c r="X50" i="1"/>
  <c r="W50" i="1" s="1"/>
  <c r="P50" i="1"/>
  <c r="AY49" i="1"/>
  <c r="AX49" i="1"/>
  <c r="AV49" i="1"/>
  <c r="AU49" i="1"/>
  <c r="AS49" i="1" s="1"/>
  <c r="AL49" i="1"/>
  <c r="I49" i="1" s="1"/>
  <c r="H49" i="1" s="1"/>
  <c r="AG49" i="1"/>
  <c r="J49" i="1" s="1"/>
  <c r="Y49" i="1"/>
  <c r="X49" i="1"/>
  <c r="W49" i="1" s="1"/>
  <c r="S49" i="1"/>
  <c r="P49" i="1"/>
  <c r="AY48" i="1"/>
  <c r="AX48" i="1"/>
  <c r="AV48" i="1"/>
  <c r="AU48" i="1"/>
  <c r="AS48" i="1" s="1"/>
  <c r="K48" i="1" s="1"/>
  <c r="AT48" i="1"/>
  <c r="AL48" i="1"/>
  <c r="I48" i="1" s="1"/>
  <c r="H48" i="1" s="1"/>
  <c r="AG48" i="1"/>
  <c r="Y48" i="1"/>
  <c r="X48" i="1"/>
  <c r="W48" i="1" s="1"/>
  <c r="P48" i="1"/>
  <c r="J48" i="1"/>
  <c r="AY47" i="1"/>
  <c r="AX47" i="1"/>
  <c r="AV47" i="1"/>
  <c r="AU47" i="1"/>
  <c r="AS47" i="1"/>
  <c r="AE47" i="1" s="1"/>
  <c r="AL47" i="1"/>
  <c r="I47" i="1" s="1"/>
  <c r="H47" i="1" s="1"/>
  <c r="AG47" i="1"/>
  <c r="AF47" i="1"/>
  <c r="Y47" i="1"/>
  <c r="X47" i="1"/>
  <c r="W47" i="1" s="1"/>
  <c r="P47" i="1"/>
  <c r="N47" i="1"/>
  <c r="K47" i="1"/>
  <c r="J47" i="1"/>
  <c r="AY46" i="1"/>
  <c r="AX46" i="1"/>
  <c r="AV46" i="1"/>
  <c r="AU46" i="1"/>
  <c r="AS46" i="1"/>
  <c r="AE46" i="1" s="1"/>
  <c r="AL46" i="1"/>
  <c r="I46" i="1" s="1"/>
  <c r="H46" i="1" s="1"/>
  <c r="AG46" i="1"/>
  <c r="J46" i="1" s="1"/>
  <c r="Y46" i="1"/>
  <c r="X46" i="1"/>
  <c r="W46" i="1" s="1"/>
  <c r="S46" i="1"/>
  <c r="P46" i="1"/>
  <c r="AY45" i="1"/>
  <c r="AX45" i="1"/>
  <c r="AV45" i="1"/>
  <c r="AU45" i="1"/>
  <c r="AS45" i="1" s="1"/>
  <c r="AL45" i="1"/>
  <c r="I45" i="1" s="1"/>
  <c r="H45" i="1" s="1"/>
  <c r="AG45" i="1"/>
  <c r="J45" i="1" s="1"/>
  <c r="Y45" i="1"/>
  <c r="X45" i="1"/>
  <c r="P45" i="1"/>
  <c r="AY44" i="1"/>
  <c r="AX44" i="1"/>
  <c r="AW44" i="1"/>
  <c r="AV44" i="1"/>
  <c r="AU44" i="1"/>
  <c r="AS44" i="1" s="1"/>
  <c r="K44" i="1" s="1"/>
  <c r="AT44" i="1"/>
  <c r="AL44" i="1"/>
  <c r="I44" i="1" s="1"/>
  <c r="H44" i="1" s="1"/>
  <c r="AG44" i="1"/>
  <c r="J44" i="1" s="1"/>
  <c r="Y44" i="1"/>
  <c r="X44" i="1"/>
  <c r="W44" i="1" s="1"/>
  <c r="P44" i="1"/>
  <c r="AY43" i="1"/>
  <c r="AX43" i="1"/>
  <c r="AV43" i="1"/>
  <c r="AU43" i="1"/>
  <c r="AS43" i="1" s="1"/>
  <c r="AL43" i="1"/>
  <c r="I43" i="1" s="1"/>
  <c r="H43" i="1" s="1"/>
  <c r="AG43" i="1"/>
  <c r="J43" i="1" s="1"/>
  <c r="AF43" i="1"/>
  <c r="Y43" i="1"/>
  <c r="X43" i="1"/>
  <c r="P43" i="1"/>
  <c r="AY42" i="1"/>
  <c r="AX42" i="1"/>
  <c r="AV42" i="1"/>
  <c r="AU42" i="1"/>
  <c r="AS42" i="1"/>
  <c r="AL42" i="1"/>
  <c r="I42" i="1" s="1"/>
  <c r="H42" i="1" s="1"/>
  <c r="AG42" i="1"/>
  <c r="J42" i="1" s="1"/>
  <c r="Y42" i="1"/>
  <c r="X42" i="1"/>
  <c r="W42" i="1" s="1"/>
  <c r="P42" i="1"/>
  <c r="AY41" i="1"/>
  <c r="AX41" i="1"/>
  <c r="AV41" i="1"/>
  <c r="AU41" i="1"/>
  <c r="AS41" i="1" s="1"/>
  <c r="AL41" i="1"/>
  <c r="I41" i="1" s="1"/>
  <c r="H41" i="1" s="1"/>
  <c r="AG41" i="1"/>
  <c r="J41" i="1" s="1"/>
  <c r="Y41" i="1"/>
  <c r="X41" i="1"/>
  <c r="W41" i="1" s="1"/>
  <c r="P41" i="1"/>
  <c r="AY40" i="1"/>
  <c r="AX40" i="1"/>
  <c r="AV40" i="1"/>
  <c r="S40" i="1" s="1"/>
  <c r="AU40" i="1"/>
  <c r="AS40" i="1" s="1"/>
  <c r="AL40" i="1"/>
  <c r="I40" i="1" s="1"/>
  <c r="H40" i="1" s="1"/>
  <c r="AG40" i="1"/>
  <c r="J40" i="1" s="1"/>
  <c r="Y40" i="1"/>
  <c r="X40" i="1"/>
  <c r="W40" i="1" s="1"/>
  <c r="P40" i="1"/>
  <c r="AY39" i="1"/>
  <c r="AX39" i="1"/>
  <c r="AV39" i="1"/>
  <c r="AW39" i="1" s="1"/>
  <c r="AU39" i="1"/>
  <c r="AS39" i="1"/>
  <c r="AL39" i="1"/>
  <c r="AG39" i="1"/>
  <c r="J39" i="1" s="1"/>
  <c r="Y39" i="1"/>
  <c r="X39" i="1"/>
  <c r="W39" i="1"/>
  <c r="S39" i="1"/>
  <c r="P39" i="1"/>
  <c r="I39" i="1"/>
  <c r="H39" i="1" s="1"/>
  <c r="AA39" i="1" s="1"/>
  <c r="AY38" i="1"/>
  <c r="AX38" i="1"/>
  <c r="AV38" i="1"/>
  <c r="AW38" i="1" s="1"/>
  <c r="AU38" i="1"/>
  <c r="AS38" i="1" s="1"/>
  <c r="AL38" i="1"/>
  <c r="I38" i="1" s="1"/>
  <c r="H38" i="1" s="1"/>
  <c r="AG38" i="1"/>
  <c r="J38" i="1" s="1"/>
  <c r="Y38" i="1"/>
  <c r="X38" i="1"/>
  <c r="P38" i="1"/>
  <c r="AY37" i="1"/>
  <c r="S37" i="1" s="1"/>
  <c r="AX37" i="1"/>
  <c r="AV37" i="1"/>
  <c r="AU37" i="1"/>
  <c r="AS37" i="1" s="1"/>
  <c r="AL37" i="1"/>
  <c r="I37" i="1" s="1"/>
  <c r="AG37" i="1"/>
  <c r="Y37" i="1"/>
  <c r="X37" i="1"/>
  <c r="P37" i="1"/>
  <c r="J37" i="1"/>
  <c r="H37" i="1"/>
  <c r="AY36" i="1"/>
  <c r="AX36" i="1"/>
  <c r="AV36" i="1"/>
  <c r="AU36" i="1"/>
  <c r="AS36" i="1" s="1"/>
  <c r="K36" i="1" s="1"/>
  <c r="AL36" i="1"/>
  <c r="I36" i="1" s="1"/>
  <c r="H36" i="1" s="1"/>
  <c r="AG36" i="1"/>
  <c r="J36" i="1" s="1"/>
  <c r="AF36" i="1"/>
  <c r="AE36" i="1"/>
  <c r="Y36" i="1"/>
  <c r="X36" i="1"/>
  <c r="W36" i="1"/>
  <c r="P36" i="1"/>
  <c r="N36" i="1"/>
  <c r="AY35" i="1"/>
  <c r="AX35" i="1"/>
  <c r="AV35" i="1"/>
  <c r="AU35" i="1"/>
  <c r="AS35" i="1"/>
  <c r="AL35" i="1"/>
  <c r="I35" i="1" s="1"/>
  <c r="H35" i="1" s="1"/>
  <c r="AG35" i="1"/>
  <c r="J35" i="1" s="1"/>
  <c r="AE35" i="1"/>
  <c r="Y35" i="1"/>
  <c r="X35" i="1"/>
  <c r="P35" i="1"/>
  <c r="N35" i="1"/>
  <c r="AY34" i="1"/>
  <c r="AX34" i="1"/>
  <c r="AV34" i="1"/>
  <c r="AW34" i="1" s="1"/>
  <c r="AU34" i="1"/>
  <c r="AS34" i="1" s="1"/>
  <c r="AT34" i="1"/>
  <c r="AL34" i="1"/>
  <c r="AG34" i="1"/>
  <c r="Y34" i="1"/>
  <c r="X34" i="1"/>
  <c r="W34" i="1" s="1"/>
  <c r="P34" i="1"/>
  <c r="J34" i="1"/>
  <c r="I34" i="1"/>
  <c r="H34" i="1" s="1"/>
  <c r="AA34" i="1" s="1"/>
  <c r="AY33" i="1"/>
  <c r="S33" i="1" s="1"/>
  <c r="AX33" i="1"/>
  <c r="AV33" i="1"/>
  <c r="AU33" i="1"/>
  <c r="AS33" i="1"/>
  <c r="AL33" i="1"/>
  <c r="I33" i="1" s="1"/>
  <c r="AG33" i="1"/>
  <c r="J33" i="1" s="1"/>
  <c r="AA33" i="1"/>
  <c r="Y33" i="1"/>
  <c r="X33" i="1"/>
  <c r="P33" i="1"/>
  <c r="H33" i="1"/>
  <c r="AY32" i="1"/>
  <c r="AX32" i="1"/>
  <c r="AV32" i="1"/>
  <c r="AW32" i="1" s="1"/>
  <c r="AU32" i="1"/>
  <c r="AS32" i="1" s="1"/>
  <c r="AL32" i="1"/>
  <c r="I32" i="1" s="1"/>
  <c r="H32" i="1" s="1"/>
  <c r="AA32" i="1" s="1"/>
  <c r="AG32" i="1"/>
  <c r="Y32" i="1"/>
  <c r="X32" i="1"/>
  <c r="W32" i="1" s="1"/>
  <c r="P32" i="1"/>
  <c r="J32" i="1"/>
  <c r="AY31" i="1"/>
  <c r="AX31" i="1"/>
  <c r="AV31" i="1"/>
  <c r="AW31" i="1" s="1"/>
  <c r="AU31" i="1"/>
  <c r="AS31" i="1"/>
  <c r="K31" i="1" s="1"/>
  <c r="AL31" i="1"/>
  <c r="I31" i="1" s="1"/>
  <c r="H31" i="1" s="1"/>
  <c r="AA31" i="1" s="1"/>
  <c r="AG31" i="1"/>
  <c r="Y31" i="1"/>
  <c r="X31" i="1"/>
  <c r="W31" i="1" s="1"/>
  <c r="P31" i="1"/>
  <c r="J31" i="1"/>
  <c r="AY30" i="1"/>
  <c r="AX30" i="1"/>
  <c r="AV30" i="1"/>
  <c r="AU30" i="1"/>
  <c r="AS30" i="1" s="1"/>
  <c r="AL30" i="1"/>
  <c r="I30" i="1" s="1"/>
  <c r="H30" i="1" s="1"/>
  <c r="AG30" i="1"/>
  <c r="J30" i="1" s="1"/>
  <c r="Y30" i="1"/>
  <c r="X30" i="1"/>
  <c r="W30" i="1"/>
  <c r="P30" i="1"/>
  <c r="AY29" i="1"/>
  <c r="AX29" i="1"/>
  <c r="AV29" i="1"/>
  <c r="AW29" i="1" s="1"/>
  <c r="AU29" i="1"/>
  <c r="AS29" i="1" s="1"/>
  <c r="N29" i="1" s="1"/>
  <c r="AT29" i="1"/>
  <c r="AL29" i="1"/>
  <c r="AG29" i="1"/>
  <c r="J29" i="1" s="1"/>
  <c r="AF29" i="1"/>
  <c r="Y29" i="1"/>
  <c r="X29" i="1"/>
  <c r="W29" i="1"/>
  <c r="P29" i="1"/>
  <c r="K29" i="1"/>
  <c r="I29" i="1"/>
  <c r="H29" i="1"/>
  <c r="AY28" i="1"/>
  <c r="AX28" i="1"/>
  <c r="AV28" i="1"/>
  <c r="AW28" i="1" s="1"/>
  <c r="AU28" i="1"/>
  <c r="AS28" i="1"/>
  <c r="AE28" i="1" s="1"/>
  <c r="AL28" i="1"/>
  <c r="I28" i="1" s="1"/>
  <c r="H28" i="1" s="1"/>
  <c r="AA28" i="1" s="1"/>
  <c r="AG28" i="1"/>
  <c r="J28" i="1" s="1"/>
  <c r="Y28" i="1"/>
  <c r="X28" i="1"/>
  <c r="P28" i="1"/>
  <c r="K28" i="1"/>
  <c r="AY27" i="1"/>
  <c r="AX27" i="1"/>
  <c r="AV27" i="1"/>
  <c r="AU27" i="1"/>
  <c r="AS27" i="1"/>
  <c r="K27" i="1" s="1"/>
  <c r="AL27" i="1"/>
  <c r="I27" i="1" s="1"/>
  <c r="H27" i="1" s="1"/>
  <c r="AA27" i="1" s="1"/>
  <c r="AG27" i="1"/>
  <c r="Y27" i="1"/>
  <c r="X27" i="1"/>
  <c r="W27" i="1" s="1"/>
  <c r="S27" i="1"/>
  <c r="P27" i="1"/>
  <c r="J27" i="1"/>
  <c r="AY26" i="1"/>
  <c r="AX26" i="1"/>
  <c r="AV26" i="1"/>
  <c r="AU26" i="1"/>
  <c r="AS26" i="1" s="1"/>
  <c r="N26" i="1" s="1"/>
  <c r="AL26" i="1"/>
  <c r="I26" i="1" s="1"/>
  <c r="H26" i="1" s="1"/>
  <c r="AG26" i="1"/>
  <c r="J26" i="1" s="1"/>
  <c r="Y26" i="1"/>
  <c r="X26" i="1"/>
  <c r="W26" i="1" s="1"/>
  <c r="P26" i="1"/>
  <c r="AY25" i="1"/>
  <c r="AX25" i="1"/>
  <c r="AV25" i="1"/>
  <c r="S25" i="1" s="1"/>
  <c r="AU25" i="1"/>
  <c r="AS25" i="1" s="1"/>
  <c r="AL25" i="1"/>
  <c r="AG25" i="1"/>
  <c r="J25" i="1" s="1"/>
  <c r="AF25" i="1"/>
  <c r="Y25" i="1"/>
  <c r="X25" i="1"/>
  <c r="W25" i="1" s="1"/>
  <c r="P25" i="1"/>
  <c r="I25" i="1"/>
  <c r="H25" i="1"/>
  <c r="AY24" i="1"/>
  <c r="S24" i="1" s="1"/>
  <c r="AX24" i="1"/>
  <c r="AV24" i="1"/>
  <c r="AU24" i="1"/>
  <c r="AS24" i="1" s="1"/>
  <c r="AE24" i="1" s="1"/>
  <c r="AL24" i="1"/>
  <c r="I24" i="1" s="1"/>
  <c r="H24" i="1" s="1"/>
  <c r="AA24" i="1" s="1"/>
  <c r="AG24" i="1"/>
  <c r="J24" i="1" s="1"/>
  <c r="Y24" i="1"/>
  <c r="X24" i="1"/>
  <c r="W24" i="1" s="1"/>
  <c r="P24" i="1"/>
  <c r="AY23" i="1"/>
  <c r="S23" i="1" s="1"/>
  <c r="T23" i="1" s="1"/>
  <c r="U23" i="1" s="1"/>
  <c r="AX23" i="1"/>
  <c r="AV23" i="1"/>
  <c r="AU23" i="1"/>
  <c r="AS23" i="1"/>
  <c r="AL23" i="1"/>
  <c r="I23" i="1" s="1"/>
  <c r="H23" i="1" s="1"/>
  <c r="AA23" i="1" s="1"/>
  <c r="AG23" i="1"/>
  <c r="Y23" i="1"/>
  <c r="X23" i="1"/>
  <c r="W23" i="1" s="1"/>
  <c r="P23" i="1"/>
  <c r="AB23" i="1" s="1"/>
  <c r="J23" i="1"/>
  <c r="AY22" i="1"/>
  <c r="AX22" i="1"/>
  <c r="AV22" i="1"/>
  <c r="AU22" i="1"/>
  <c r="AS22" i="1" s="1"/>
  <c r="N22" i="1" s="1"/>
  <c r="AL22" i="1"/>
  <c r="I22" i="1" s="1"/>
  <c r="H22" i="1" s="1"/>
  <c r="AG22" i="1"/>
  <c r="J22" i="1" s="1"/>
  <c r="Y22" i="1"/>
  <c r="X22" i="1"/>
  <c r="W22" i="1" s="1"/>
  <c r="P22" i="1"/>
  <c r="AY21" i="1"/>
  <c r="AX21" i="1"/>
  <c r="AW21" i="1" s="1"/>
  <c r="AV21" i="1"/>
  <c r="AU21" i="1"/>
  <c r="AS21" i="1" s="1"/>
  <c r="AT21" i="1"/>
  <c r="AL21" i="1"/>
  <c r="AG21" i="1"/>
  <c r="J21" i="1" s="1"/>
  <c r="AE21" i="1"/>
  <c r="Y21" i="1"/>
  <c r="X21" i="1"/>
  <c r="W21" i="1" s="1"/>
  <c r="P21" i="1"/>
  <c r="I21" i="1"/>
  <c r="H21" i="1"/>
  <c r="AY20" i="1"/>
  <c r="AX20" i="1"/>
  <c r="AV20" i="1"/>
  <c r="AW20" i="1" s="1"/>
  <c r="AU20" i="1"/>
  <c r="AS20" i="1" s="1"/>
  <c r="AE20" i="1" s="1"/>
  <c r="AL20" i="1"/>
  <c r="I20" i="1" s="1"/>
  <c r="H20" i="1" s="1"/>
  <c r="AG20" i="1"/>
  <c r="Y20" i="1"/>
  <c r="X20" i="1"/>
  <c r="P20" i="1"/>
  <c r="J20" i="1"/>
  <c r="AY19" i="1"/>
  <c r="AX19" i="1"/>
  <c r="AV19" i="1"/>
  <c r="AW19" i="1" s="1"/>
  <c r="AU19" i="1"/>
  <c r="AS19" i="1"/>
  <c r="AT19" i="1" s="1"/>
  <c r="AL19" i="1"/>
  <c r="I19" i="1" s="1"/>
  <c r="H19" i="1" s="1"/>
  <c r="AG19" i="1"/>
  <c r="J19" i="1" s="1"/>
  <c r="Y19" i="1"/>
  <c r="X19" i="1"/>
  <c r="P19" i="1"/>
  <c r="AY18" i="1"/>
  <c r="AX18" i="1"/>
  <c r="AV18" i="1"/>
  <c r="AU18" i="1"/>
  <c r="AS18" i="1" s="1"/>
  <c r="AL18" i="1"/>
  <c r="I18" i="1" s="1"/>
  <c r="H18" i="1" s="1"/>
  <c r="AG18" i="1"/>
  <c r="Y18" i="1"/>
  <c r="X18" i="1"/>
  <c r="W18" i="1"/>
  <c r="P18" i="1"/>
  <c r="J18" i="1"/>
  <c r="AY17" i="1"/>
  <c r="AX17" i="1"/>
  <c r="AV17" i="1"/>
  <c r="AU17" i="1"/>
  <c r="AS17" i="1" s="1"/>
  <c r="AE17" i="1" s="1"/>
  <c r="AT17" i="1"/>
  <c r="AL17" i="1"/>
  <c r="AG17" i="1"/>
  <c r="J17" i="1" s="1"/>
  <c r="AF17" i="1"/>
  <c r="Y17" i="1"/>
  <c r="X17" i="1"/>
  <c r="W17" i="1"/>
  <c r="P17" i="1"/>
  <c r="N17" i="1"/>
  <c r="K17" i="1"/>
  <c r="I17" i="1"/>
  <c r="H17" i="1" s="1"/>
  <c r="AY16" i="1"/>
  <c r="AX16" i="1"/>
  <c r="AV16" i="1"/>
  <c r="AW16" i="1" s="1"/>
  <c r="AU16" i="1"/>
  <c r="AS16" i="1"/>
  <c r="AL16" i="1"/>
  <c r="I16" i="1" s="1"/>
  <c r="H16" i="1" s="1"/>
  <c r="AG16" i="1"/>
  <c r="J16" i="1" s="1"/>
  <c r="Y16" i="1"/>
  <c r="X16" i="1"/>
  <c r="P16" i="1"/>
  <c r="AE50" i="1" l="1"/>
  <c r="N50" i="1"/>
  <c r="AT162" i="1"/>
  <c r="AF162" i="1"/>
  <c r="AE162" i="1"/>
  <c r="N162" i="1"/>
  <c r="N83" i="1"/>
  <c r="AE83" i="1"/>
  <c r="AF83" i="1"/>
  <c r="K83" i="1"/>
  <c r="AT83" i="1"/>
  <c r="AF262" i="1"/>
  <c r="K262" i="1"/>
  <c r="AE198" i="1"/>
  <c r="K198" i="1"/>
  <c r="AF198" i="1"/>
  <c r="K210" i="1"/>
  <c r="AE210" i="1"/>
  <c r="AF210" i="1"/>
  <c r="AT268" i="1"/>
  <c r="K268" i="1"/>
  <c r="AE291" i="1"/>
  <c r="AF291" i="1"/>
  <c r="AW25" i="1"/>
  <c r="AE42" i="1"/>
  <c r="AF42" i="1"/>
  <c r="AT99" i="1"/>
  <c r="AF99" i="1"/>
  <c r="AE99" i="1"/>
  <c r="N182" i="1"/>
  <c r="K182" i="1"/>
  <c r="AE182" i="1"/>
  <c r="AF182" i="1"/>
  <c r="AT182" i="1"/>
  <c r="AW186" i="1"/>
  <c r="T193" i="1"/>
  <c r="U193" i="1" s="1"/>
  <c r="AB193" i="1" s="1"/>
  <c r="N198" i="1"/>
  <c r="AT198" i="1"/>
  <c r="AE67" i="1"/>
  <c r="AF67" i="1"/>
  <c r="AF154" i="1"/>
  <c r="AE154" i="1"/>
  <c r="S162" i="1"/>
  <c r="AW162" i="1"/>
  <c r="S304" i="1"/>
  <c r="AW304" i="1"/>
  <c r="AW308" i="1"/>
  <c r="AW74" i="1"/>
  <c r="S74" i="1"/>
  <c r="S90" i="1"/>
  <c r="S106" i="1"/>
  <c r="N112" i="1"/>
  <c r="AE112" i="1"/>
  <c r="AF112" i="1"/>
  <c r="S113" i="1"/>
  <c r="AF131" i="1"/>
  <c r="S133" i="1"/>
  <c r="N154" i="1"/>
  <c r="N176" i="1"/>
  <c r="S185" i="1"/>
  <c r="AF234" i="1"/>
  <c r="AE234" i="1"/>
  <c r="AT234" i="1"/>
  <c r="K234" i="1"/>
  <c r="AT275" i="1"/>
  <c r="K275" i="1"/>
  <c r="S302" i="1"/>
  <c r="T302" i="1" s="1"/>
  <c r="U302" i="1" s="1"/>
  <c r="K23" i="1"/>
  <c r="AT23" i="1"/>
  <c r="N87" i="1"/>
  <c r="K87" i="1"/>
  <c r="AF87" i="1"/>
  <c r="AE87" i="1"/>
  <c r="K138" i="1"/>
  <c r="AF138" i="1"/>
  <c r="AE138" i="1"/>
  <c r="AT259" i="1"/>
  <c r="AF259" i="1"/>
  <c r="AE259" i="1"/>
  <c r="K259" i="1"/>
  <c r="AW92" i="1"/>
  <c r="N101" i="1"/>
  <c r="K101" i="1"/>
  <c r="AW116" i="1"/>
  <c r="AT143" i="1"/>
  <c r="AW174" i="1"/>
  <c r="K178" i="1"/>
  <c r="AF178" i="1"/>
  <c r="N178" i="1"/>
  <c r="AE178" i="1"/>
  <c r="K244" i="1"/>
  <c r="AF244" i="1"/>
  <c r="AE244" i="1"/>
  <c r="N244" i="1"/>
  <c r="AE16" i="1"/>
  <c r="K16" i="1"/>
  <c r="AT37" i="1"/>
  <c r="AF37" i="1"/>
  <c r="AB50" i="1"/>
  <c r="T60" i="1"/>
  <c r="U60" i="1" s="1"/>
  <c r="Q60" i="1" s="1"/>
  <c r="O60" i="1" s="1"/>
  <c r="R60" i="1" s="1"/>
  <c r="L60" i="1" s="1"/>
  <c r="M60" i="1" s="1"/>
  <c r="N67" i="1"/>
  <c r="AT67" i="1"/>
  <c r="AW75" i="1"/>
  <c r="AT95" i="1"/>
  <c r="AF95" i="1"/>
  <c r="AE95" i="1"/>
  <c r="S97" i="1"/>
  <c r="AE100" i="1"/>
  <c r="AF100" i="1"/>
  <c r="AW120" i="1"/>
  <c r="AF127" i="1"/>
  <c r="AE127" i="1"/>
  <c r="N127" i="1"/>
  <c r="AF140" i="1"/>
  <c r="N140" i="1"/>
  <c r="AW176" i="1"/>
  <c r="S176" i="1"/>
  <c r="N190" i="1"/>
  <c r="K190" i="1"/>
  <c r="AF190" i="1"/>
  <c r="AE190" i="1"/>
  <c r="AT190" i="1"/>
  <c r="S228" i="1"/>
  <c r="T228" i="1" s="1"/>
  <c r="U228" i="1" s="1"/>
  <c r="V228" i="1" s="1"/>
  <c r="Z228" i="1" s="1"/>
  <c r="T249" i="1"/>
  <c r="U249" i="1" s="1"/>
  <c r="AC249" i="1" s="1"/>
  <c r="AE38" i="1"/>
  <c r="N38" i="1"/>
  <c r="AT25" i="1"/>
  <c r="N25" i="1"/>
  <c r="K25" i="1"/>
  <c r="AW27" i="1"/>
  <c r="W35" i="1"/>
  <c r="W43" i="1"/>
  <c r="N48" i="1"/>
  <c r="S48" i="1"/>
  <c r="T48" i="1" s="1"/>
  <c r="U48" i="1" s="1"/>
  <c r="AW48" i="1"/>
  <c r="AF64" i="1"/>
  <c r="AE64" i="1"/>
  <c r="W65" i="1"/>
  <c r="AT87" i="1"/>
  <c r="AW88" i="1"/>
  <c r="W94" i="1"/>
  <c r="K95" i="1"/>
  <c r="W111" i="1"/>
  <c r="AT116" i="1"/>
  <c r="AF116" i="1"/>
  <c r="N116" i="1"/>
  <c r="W125" i="1"/>
  <c r="W130" i="1"/>
  <c r="AT138" i="1"/>
  <c r="T144" i="1"/>
  <c r="U144" i="1" s="1"/>
  <c r="Q144" i="1" s="1"/>
  <c r="O144" i="1" s="1"/>
  <c r="R144" i="1" s="1"/>
  <c r="L144" i="1" s="1"/>
  <c r="M144" i="1" s="1"/>
  <c r="K184" i="1"/>
  <c r="AT184" i="1"/>
  <c r="K186" i="1"/>
  <c r="AF186" i="1"/>
  <c r="AT186" i="1"/>
  <c r="N186" i="1"/>
  <c r="AE186" i="1"/>
  <c r="AT210" i="1"/>
  <c r="AE227" i="1"/>
  <c r="AF227" i="1"/>
  <c r="N227" i="1"/>
  <c r="AW223" i="1"/>
  <c r="AW289" i="1"/>
  <c r="K291" i="1"/>
  <c r="K42" i="1"/>
  <c r="AW45" i="1"/>
  <c r="S45" i="1"/>
  <c r="T45" i="1" s="1"/>
  <c r="U45" i="1" s="1"/>
  <c r="Q45" i="1" s="1"/>
  <c r="O45" i="1" s="1"/>
  <c r="R45" i="1" s="1"/>
  <c r="L45" i="1" s="1"/>
  <c r="M45" i="1" s="1"/>
  <c r="K63" i="1"/>
  <c r="AF63" i="1"/>
  <c r="AE63" i="1"/>
  <c r="AT71" i="1"/>
  <c r="AF71" i="1"/>
  <c r="AE71" i="1"/>
  <c r="W77" i="1"/>
  <c r="K99" i="1"/>
  <c r="AT101" i="1"/>
  <c r="AW117" i="1"/>
  <c r="S117" i="1"/>
  <c r="N131" i="1"/>
  <c r="AW138" i="1"/>
  <c r="W147" i="1"/>
  <c r="N157" i="1"/>
  <c r="AF157" i="1"/>
  <c r="AE157" i="1"/>
  <c r="AT157" i="1"/>
  <c r="AE173" i="1"/>
  <c r="AT173" i="1"/>
  <c r="N173" i="1"/>
  <c r="AF173" i="1"/>
  <c r="K173" i="1"/>
  <c r="AW205" i="1"/>
  <c r="V208" i="1"/>
  <c r="Z208" i="1" s="1"/>
  <c r="AC208" i="1"/>
  <c r="AT249" i="1"/>
  <c r="K253" i="1"/>
  <c r="AT253" i="1"/>
  <c r="K276" i="1"/>
  <c r="AF276" i="1"/>
  <c r="AE276" i="1"/>
  <c r="N291" i="1"/>
  <c r="K21" i="1"/>
  <c r="N21" i="1"/>
  <c r="AF21" i="1"/>
  <c r="AE25" i="1"/>
  <c r="S32" i="1"/>
  <c r="T32" i="1" s="1"/>
  <c r="U32" i="1" s="1"/>
  <c r="Q32" i="1" s="1"/>
  <c r="O32" i="1" s="1"/>
  <c r="R32" i="1" s="1"/>
  <c r="S34" i="1"/>
  <c r="T34" i="1" s="1"/>
  <c r="U34" i="1" s="1"/>
  <c r="Q34" i="1" s="1"/>
  <c r="O34" i="1" s="1"/>
  <c r="R34" i="1" s="1"/>
  <c r="N42" i="1"/>
  <c r="S54" i="1"/>
  <c r="T54" i="1" s="1"/>
  <c r="U54" i="1" s="1"/>
  <c r="N75" i="1"/>
  <c r="K75" i="1"/>
  <c r="AF75" i="1"/>
  <c r="N84" i="1"/>
  <c r="AT103" i="1"/>
  <c r="AF103" i="1"/>
  <c r="AT120" i="1"/>
  <c r="N120" i="1"/>
  <c r="AE120" i="1"/>
  <c r="AF120" i="1"/>
  <c r="AW129" i="1"/>
  <c r="S129" i="1"/>
  <c r="T129" i="1" s="1"/>
  <c r="U129" i="1" s="1"/>
  <c r="Q129" i="1" s="1"/>
  <c r="O129" i="1" s="1"/>
  <c r="R129" i="1" s="1"/>
  <c r="L129" i="1" s="1"/>
  <c r="M129" i="1" s="1"/>
  <c r="AF137" i="1"/>
  <c r="AE137" i="1"/>
  <c r="W138" i="1"/>
  <c r="W145" i="1"/>
  <c r="AT178" i="1"/>
  <c r="K204" i="1"/>
  <c r="AT204" i="1"/>
  <c r="K208" i="1"/>
  <c r="W215" i="1"/>
  <c r="K233" i="1"/>
  <c r="AT233" i="1"/>
  <c r="AF288" i="1"/>
  <c r="AE288" i="1"/>
  <c r="AT288" i="1"/>
  <c r="K288" i="1"/>
  <c r="N288" i="1"/>
  <c r="AT111" i="1"/>
  <c r="AF111" i="1"/>
  <c r="AE111" i="1"/>
  <c r="T131" i="1"/>
  <c r="U131" i="1" s="1"/>
  <c r="AC131" i="1" s="1"/>
  <c r="AD131" i="1" s="1"/>
  <c r="N145" i="1"/>
  <c r="K145" i="1"/>
  <c r="AF145" i="1"/>
  <c r="N146" i="1"/>
  <c r="AW192" i="1"/>
  <c r="S192" i="1"/>
  <c r="T192" i="1" s="1"/>
  <c r="U192" i="1" s="1"/>
  <c r="AE213" i="1"/>
  <c r="AT213" i="1"/>
  <c r="AW227" i="1"/>
  <c r="S229" i="1"/>
  <c r="AW244" i="1"/>
  <c r="AW259" i="1"/>
  <c r="AT306" i="1"/>
  <c r="N306" i="1"/>
  <c r="S57" i="1"/>
  <c r="T57" i="1" s="1"/>
  <c r="U57" i="1" s="1"/>
  <c r="V57" i="1" s="1"/>
  <c r="Z57" i="1" s="1"/>
  <c r="S17" i="1"/>
  <c r="T17" i="1" s="1"/>
  <c r="U17" i="1" s="1"/>
  <c r="AF51" i="1"/>
  <c r="AE51" i="1"/>
  <c r="AF79" i="1"/>
  <c r="AE79" i="1"/>
  <c r="N118" i="1"/>
  <c r="AE118" i="1"/>
  <c r="AT145" i="1"/>
  <c r="AW146" i="1"/>
  <c r="W157" i="1"/>
  <c r="K163" i="1"/>
  <c r="AT163" i="1"/>
  <c r="N163" i="1"/>
  <c r="N218" i="1"/>
  <c r="AF218" i="1"/>
  <c r="AE218" i="1"/>
  <c r="AE235" i="1"/>
  <c r="AF235" i="1"/>
  <c r="S237" i="1"/>
  <c r="AW257" i="1"/>
  <c r="S257" i="1"/>
  <c r="T257" i="1" s="1"/>
  <c r="U257" i="1" s="1"/>
  <c r="Q257" i="1" s="1"/>
  <c r="O257" i="1" s="1"/>
  <c r="R257" i="1" s="1"/>
  <c r="L257" i="1" s="1"/>
  <c r="M257" i="1" s="1"/>
  <c r="AT283" i="1"/>
  <c r="AW284" i="1"/>
  <c r="K296" i="1"/>
  <c r="AF296" i="1"/>
  <c r="N296" i="1"/>
  <c r="S303" i="1"/>
  <c r="T309" i="1"/>
  <c r="U309" i="1" s="1"/>
  <c r="AW312" i="1"/>
  <c r="N149" i="1"/>
  <c r="AE149" i="1"/>
  <c r="N153" i="1"/>
  <c r="AT153" i="1"/>
  <c r="S157" i="1"/>
  <c r="AT166" i="1"/>
  <c r="AF166" i="1"/>
  <c r="AE166" i="1"/>
  <c r="AE172" i="1"/>
  <c r="N172" i="1"/>
  <c r="N199" i="1"/>
  <c r="AF199" i="1"/>
  <c r="AE199" i="1"/>
  <c r="AT206" i="1"/>
  <c r="AF206" i="1"/>
  <c r="N222" i="1"/>
  <c r="K222" i="1"/>
  <c r="AF222" i="1"/>
  <c r="AF230" i="1"/>
  <c r="AE230" i="1"/>
  <c r="AT230" i="1"/>
  <c r="K230" i="1"/>
  <c r="N230" i="1"/>
  <c r="AW253" i="1"/>
  <c r="S253" i="1"/>
  <c r="T253" i="1" s="1"/>
  <c r="U253" i="1" s="1"/>
  <c r="AC253" i="1" s="1"/>
  <c r="AF260" i="1"/>
  <c r="AE260" i="1"/>
  <c r="N260" i="1"/>
  <c r="AT260" i="1"/>
  <c r="K260" i="1"/>
  <c r="K265" i="1"/>
  <c r="AF265" i="1"/>
  <c r="AE265" i="1"/>
  <c r="N265" i="1"/>
  <c r="AT267" i="1"/>
  <c r="N267" i="1"/>
  <c r="K43" i="1"/>
  <c r="N43" i="1"/>
  <c r="K91" i="1"/>
  <c r="AW127" i="1"/>
  <c r="AF202" i="1"/>
  <c r="AE202" i="1"/>
  <c r="W16" i="1"/>
  <c r="S16" i="1"/>
  <c r="AW17" i="1"/>
  <c r="S19" i="1"/>
  <c r="AW23" i="1"/>
  <c r="S31" i="1"/>
  <c r="T31" i="1" s="1"/>
  <c r="U31" i="1" s="1"/>
  <c r="Q31" i="1" s="1"/>
  <c r="O31" i="1" s="1"/>
  <c r="R31" i="1" s="1"/>
  <c r="L31" i="1" s="1"/>
  <c r="M31" i="1" s="1"/>
  <c r="W33" i="1"/>
  <c r="W38" i="1"/>
  <c r="AW43" i="1"/>
  <c r="W45" i="1"/>
  <c r="N46" i="1"/>
  <c r="N51" i="1"/>
  <c r="AT51" i="1"/>
  <c r="W52" i="1"/>
  <c r="AW53" i="1"/>
  <c r="S59" i="1"/>
  <c r="T59" i="1" s="1"/>
  <c r="U59" i="1" s="1"/>
  <c r="AW70" i="1"/>
  <c r="K73" i="1"/>
  <c r="W76" i="1"/>
  <c r="AW77" i="1"/>
  <c r="K79" i="1"/>
  <c r="AT79" i="1"/>
  <c r="S87" i="1"/>
  <c r="T87" i="1" s="1"/>
  <c r="U87" i="1" s="1"/>
  <c r="Q87" i="1" s="1"/>
  <c r="O87" i="1" s="1"/>
  <c r="R87" i="1" s="1"/>
  <c r="L87" i="1" s="1"/>
  <c r="M87" i="1" s="1"/>
  <c r="W93" i="1"/>
  <c r="T93" i="1"/>
  <c r="U93" i="1" s="1"/>
  <c r="AB93" i="1" s="1"/>
  <c r="AW98" i="1"/>
  <c r="AW102" i="1"/>
  <c r="W107" i="1"/>
  <c r="K111" i="1"/>
  <c r="W117" i="1"/>
  <c r="K118" i="1"/>
  <c r="W119" i="1"/>
  <c r="AT122" i="1"/>
  <c r="W123" i="1"/>
  <c r="AW125" i="1"/>
  <c r="W134" i="1"/>
  <c r="AT139" i="1"/>
  <c r="N139" i="1"/>
  <c r="S142" i="1"/>
  <c r="W146" i="1"/>
  <c r="W155" i="1"/>
  <c r="S166" i="1"/>
  <c r="AT174" i="1"/>
  <c r="AF174" i="1"/>
  <c r="AW177" i="1"/>
  <c r="S187" i="1"/>
  <c r="T187" i="1" s="1"/>
  <c r="U187" i="1" s="1"/>
  <c r="Q187" i="1" s="1"/>
  <c r="O187" i="1" s="1"/>
  <c r="R187" i="1" s="1"/>
  <c r="L187" i="1" s="1"/>
  <c r="M187" i="1" s="1"/>
  <c r="AW189" i="1"/>
  <c r="AW195" i="1"/>
  <c r="AW200" i="1"/>
  <c r="N202" i="1"/>
  <c r="AT202" i="1"/>
  <c r="N213" i="1"/>
  <c r="N214" i="1"/>
  <c r="K214" i="1"/>
  <c r="AT214" i="1"/>
  <c r="AE214" i="1"/>
  <c r="S220" i="1"/>
  <c r="N235" i="1"/>
  <c r="K238" i="1"/>
  <c r="AT238" i="1"/>
  <c r="N238" i="1"/>
  <c r="T242" i="1"/>
  <c r="U242" i="1" s="1"/>
  <c r="V242" i="1" s="1"/>
  <c r="Z242" i="1" s="1"/>
  <c r="W267" i="1"/>
  <c r="W273" i="1"/>
  <c r="S284" i="1"/>
  <c r="T284" i="1" s="1"/>
  <c r="U284" i="1" s="1"/>
  <c r="AB284" i="1" s="1"/>
  <c r="K287" i="1"/>
  <c r="AT292" i="1"/>
  <c r="AE292" i="1"/>
  <c r="AT98" i="1"/>
  <c r="K98" i="1"/>
  <c r="AW121" i="1"/>
  <c r="S121" i="1"/>
  <c r="T121" i="1" s="1"/>
  <c r="U121" i="1" s="1"/>
  <c r="Q121" i="1" s="1"/>
  <c r="O121" i="1" s="1"/>
  <c r="R121" i="1" s="1"/>
  <c r="S29" i="1"/>
  <c r="T29" i="1" s="1"/>
  <c r="U29" i="1" s="1"/>
  <c r="AT35" i="1"/>
  <c r="K35" i="1"/>
  <c r="AF35" i="1"/>
  <c r="AW36" i="1"/>
  <c r="AT47" i="1"/>
  <c r="S66" i="1"/>
  <c r="T66" i="1" s="1"/>
  <c r="U66" i="1" s="1"/>
  <c r="AW87" i="1"/>
  <c r="N109" i="1"/>
  <c r="K109" i="1"/>
  <c r="K114" i="1"/>
  <c r="W19" i="1"/>
  <c r="W28" i="1"/>
  <c r="S28" i="1"/>
  <c r="T28" i="1" s="1"/>
  <c r="U28" i="1" s="1"/>
  <c r="Q28" i="1" s="1"/>
  <c r="O28" i="1" s="1"/>
  <c r="R28" i="1" s="1"/>
  <c r="L28" i="1" s="1"/>
  <c r="M28" i="1" s="1"/>
  <c r="AE29" i="1"/>
  <c r="AF32" i="1"/>
  <c r="AT32" i="1"/>
  <c r="S43" i="1"/>
  <c r="W59" i="1"/>
  <c r="AW62" i="1"/>
  <c r="S68" i="1"/>
  <c r="T68" i="1" s="1"/>
  <c r="U68" i="1" s="1"/>
  <c r="AB68" i="1" s="1"/>
  <c r="N79" i="1"/>
  <c r="W82" i="1"/>
  <c r="W86" i="1"/>
  <c r="AW86" i="1"/>
  <c r="S94" i="1"/>
  <c r="W98" i="1"/>
  <c r="W105" i="1"/>
  <c r="AW109" i="1"/>
  <c r="S128" i="1"/>
  <c r="AW136" i="1"/>
  <c r="S139" i="1"/>
  <c r="T139" i="1" s="1"/>
  <c r="U139" i="1" s="1"/>
  <c r="Q139" i="1" s="1"/>
  <c r="O139" i="1" s="1"/>
  <c r="R139" i="1" s="1"/>
  <c r="L139" i="1" s="1"/>
  <c r="M139" i="1" s="1"/>
  <c r="AW144" i="1"/>
  <c r="AE153" i="1"/>
  <c r="AW156" i="1"/>
  <c r="S156" i="1"/>
  <c r="S171" i="1"/>
  <c r="T171" i="1" s="1"/>
  <c r="U171" i="1" s="1"/>
  <c r="W177" i="1"/>
  <c r="T184" i="1"/>
  <c r="U184" i="1" s="1"/>
  <c r="AB184" i="1" s="1"/>
  <c r="W199" i="1"/>
  <c r="T211" i="1"/>
  <c r="U211" i="1" s="1"/>
  <c r="S211" i="1"/>
  <c r="AW211" i="1"/>
  <c r="AT221" i="1"/>
  <c r="K221" i="1"/>
  <c r="AE222" i="1"/>
  <c r="W230" i="1"/>
  <c r="W260" i="1"/>
  <c r="AW287" i="1"/>
  <c r="S287" i="1"/>
  <c r="T287" i="1" s="1"/>
  <c r="U287" i="1" s="1"/>
  <c r="K289" i="1"/>
  <c r="AT289" i="1"/>
  <c r="N289" i="1"/>
  <c r="W294" i="1"/>
  <c r="K304" i="1"/>
  <c r="AT304" i="1"/>
  <c r="N304" i="1"/>
  <c r="S30" i="1"/>
  <c r="S62" i="1"/>
  <c r="S67" i="1"/>
  <c r="T67" i="1" s="1"/>
  <c r="U67" i="1" s="1"/>
  <c r="S76" i="1"/>
  <c r="T76" i="1" s="1"/>
  <c r="U76" i="1" s="1"/>
  <c r="S103" i="1"/>
  <c r="T103" i="1" s="1"/>
  <c r="U103" i="1" s="1"/>
  <c r="S111" i="1"/>
  <c r="T111" i="1" s="1"/>
  <c r="U111" i="1" s="1"/>
  <c r="AB111" i="1" s="1"/>
  <c r="AW118" i="1"/>
  <c r="S132" i="1"/>
  <c r="T132" i="1" s="1"/>
  <c r="U132" i="1" s="1"/>
  <c r="W133" i="1"/>
  <c r="AW154" i="1"/>
  <c r="S170" i="1"/>
  <c r="S199" i="1"/>
  <c r="T199" i="1" s="1"/>
  <c r="U199" i="1" s="1"/>
  <c r="Q199" i="1" s="1"/>
  <c r="O199" i="1" s="1"/>
  <c r="R199" i="1" s="1"/>
  <c r="L199" i="1" s="1"/>
  <c r="M199" i="1" s="1"/>
  <c r="T206" i="1"/>
  <c r="U206" i="1" s="1"/>
  <c r="AC206" i="1" s="1"/>
  <c r="AT243" i="1"/>
  <c r="N243" i="1"/>
  <c r="S254" i="1"/>
  <c r="W259" i="1"/>
  <c r="S297" i="1"/>
  <c r="T297" i="1" s="1"/>
  <c r="U297" i="1" s="1"/>
  <c r="AW309" i="1"/>
  <c r="W20" i="1"/>
  <c r="S20" i="1"/>
  <c r="S21" i="1"/>
  <c r="T21" i="1" s="1"/>
  <c r="U21" i="1" s="1"/>
  <c r="AW24" i="1"/>
  <c r="AW33" i="1"/>
  <c r="W37" i="1"/>
  <c r="AW37" i="1"/>
  <c r="S41" i="1"/>
  <c r="AW49" i="1"/>
  <c r="AW58" i="1"/>
  <c r="W60" i="1"/>
  <c r="AW67" i="1"/>
  <c r="W71" i="1"/>
  <c r="S72" i="1"/>
  <c r="W73" i="1"/>
  <c r="S82" i="1"/>
  <c r="AW85" i="1"/>
  <c r="W89" i="1"/>
  <c r="W91" i="1"/>
  <c r="AW101" i="1"/>
  <c r="W114" i="1"/>
  <c r="S118" i="1"/>
  <c r="AW126" i="1"/>
  <c r="W129" i="1"/>
  <c r="AW132" i="1"/>
  <c r="AW134" i="1"/>
  <c r="AW143" i="1"/>
  <c r="S145" i="1"/>
  <c r="T145" i="1" s="1"/>
  <c r="U145" i="1" s="1"/>
  <c r="Q145" i="1" s="1"/>
  <c r="O145" i="1" s="1"/>
  <c r="R145" i="1" s="1"/>
  <c r="L145" i="1" s="1"/>
  <c r="M145" i="1" s="1"/>
  <c r="AW148" i="1"/>
  <c r="AW155" i="1"/>
  <c r="W158" i="1"/>
  <c r="AW159" i="1"/>
  <c r="S159" i="1"/>
  <c r="W164" i="1"/>
  <c r="W172" i="1"/>
  <c r="S179" i="1"/>
  <c r="AW181" i="1"/>
  <c r="AW182" i="1"/>
  <c r="K192" i="1"/>
  <c r="AW199" i="1"/>
  <c r="AT200" i="1"/>
  <c r="K200" i="1"/>
  <c r="W206" i="1"/>
  <c r="AW206" i="1"/>
  <c r="W216" i="1"/>
  <c r="W219" i="1"/>
  <c r="S225" i="1"/>
  <c r="T225" i="1" s="1"/>
  <c r="U225" i="1" s="1"/>
  <c r="AW239" i="1"/>
  <c r="AW243" i="1"/>
  <c r="W245" i="1"/>
  <c r="W247" i="1"/>
  <c r="S250" i="1"/>
  <c r="T250" i="1" s="1"/>
  <c r="U250" i="1" s="1"/>
  <c r="AT251" i="1"/>
  <c r="AE251" i="1"/>
  <c r="S267" i="1"/>
  <c r="T267" i="1" s="1"/>
  <c r="U267" i="1" s="1"/>
  <c r="AB267" i="1" s="1"/>
  <c r="W270" i="1"/>
  <c r="W276" i="1"/>
  <c r="N280" i="1"/>
  <c r="AF280" i="1"/>
  <c r="AE280" i="1"/>
  <c r="K280" i="1"/>
  <c r="AT280" i="1"/>
  <c r="AW297" i="1"/>
  <c r="AW151" i="1"/>
  <c r="S153" i="1"/>
  <c r="S207" i="1"/>
  <c r="AE212" i="1"/>
  <c r="AF212" i="1"/>
  <c r="S222" i="1"/>
  <c r="AT264" i="1"/>
  <c r="N264" i="1"/>
  <c r="S275" i="1"/>
  <c r="T275" i="1" s="1"/>
  <c r="U275" i="1" s="1"/>
  <c r="Q275" i="1" s="1"/>
  <c r="O275" i="1" s="1"/>
  <c r="R275" i="1" s="1"/>
  <c r="L275" i="1" s="1"/>
  <c r="M275" i="1" s="1"/>
  <c r="T278" i="1"/>
  <c r="U278" i="1" s="1"/>
  <c r="T291" i="1"/>
  <c r="U291" i="1" s="1"/>
  <c r="AB291" i="1" s="1"/>
  <c r="AW292" i="1"/>
  <c r="AW295" i="1"/>
  <c r="S152" i="1"/>
  <c r="W156" i="1"/>
  <c r="W159" i="1"/>
  <c r="AW164" i="1"/>
  <c r="N169" i="1"/>
  <c r="W174" i="1"/>
  <c r="S175" i="1"/>
  <c r="T175" i="1" s="1"/>
  <c r="U175" i="1" s="1"/>
  <c r="Q175" i="1" s="1"/>
  <c r="O175" i="1" s="1"/>
  <c r="R175" i="1" s="1"/>
  <c r="L175" i="1" s="1"/>
  <c r="M175" i="1" s="1"/>
  <c r="W176" i="1"/>
  <c r="W180" i="1"/>
  <c r="W184" i="1"/>
  <c r="W188" i="1"/>
  <c r="W193" i="1"/>
  <c r="W195" i="1"/>
  <c r="S197" i="1"/>
  <c r="T197" i="1" s="1"/>
  <c r="U197" i="1" s="1"/>
  <c r="AW198" i="1"/>
  <c r="W201" i="1"/>
  <c r="S202" i="1"/>
  <c r="W203" i="1"/>
  <c r="K212" i="1"/>
  <c r="S215" i="1"/>
  <c r="S217" i="1"/>
  <c r="AW222" i="1"/>
  <c r="W244" i="1"/>
  <c r="AW247" i="1"/>
  <c r="W278" i="1"/>
  <c r="S305" i="1"/>
  <c r="T305" i="1" s="1"/>
  <c r="U305" i="1" s="1"/>
  <c r="AW226" i="1"/>
  <c r="AW230" i="1"/>
  <c r="AW234" i="1"/>
  <c r="W248" i="1"/>
  <c r="S256" i="1"/>
  <c r="T256" i="1" s="1"/>
  <c r="U256" i="1" s="1"/>
  <c r="AB256" i="1" s="1"/>
  <c r="S259" i="1"/>
  <c r="T259" i="1" s="1"/>
  <c r="U259" i="1" s="1"/>
  <c r="S276" i="1"/>
  <c r="AW280" i="1"/>
  <c r="W207" i="1"/>
  <c r="AW209" i="1"/>
  <c r="AW210" i="1"/>
  <c r="W224" i="1"/>
  <c r="W232" i="1"/>
  <c r="S233" i="1"/>
  <c r="T233" i="1" s="1"/>
  <c r="U233" i="1" s="1"/>
  <c r="AW242" i="1"/>
  <c r="W255" i="1"/>
  <c r="W256" i="1"/>
  <c r="AW256" i="1"/>
  <c r="AW265" i="1"/>
  <c r="S270" i="1"/>
  <c r="T270" i="1" s="1"/>
  <c r="U270" i="1" s="1"/>
  <c r="Q270" i="1" s="1"/>
  <c r="O270" i="1" s="1"/>
  <c r="R270" i="1" s="1"/>
  <c r="AW272" i="1"/>
  <c r="AW278" i="1"/>
  <c r="S280" i="1"/>
  <c r="W282" i="1"/>
  <c r="AW290" i="1"/>
  <c r="W291" i="1"/>
  <c r="S294" i="1"/>
  <c r="AW299" i="1"/>
  <c r="W306" i="1"/>
  <c r="AW311" i="1"/>
  <c r="S313" i="1"/>
  <c r="T313" i="1" s="1"/>
  <c r="U313" i="1" s="1"/>
  <c r="W314" i="1"/>
  <c r="AA20" i="1"/>
  <c r="AA16" i="1"/>
  <c r="AB30" i="1"/>
  <c r="AA58" i="1"/>
  <c r="T74" i="1"/>
  <c r="U74" i="1" s="1"/>
  <c r="Q74" i="1" s="1"/>
  <c r="O74" i="1" s="1"/>
  <c r="R74" i="1" s="1"/>
  <c r="AF77" i="1"/>
  <c r="AE77" i="1"/>
  <c r="K77" i="1"/>
  <c r="N77" i="1"/>
  <c r="AF93" i="1"/>
  <c r="AE93" i="1"/>
  <c r="K93" i="1"/>
  <c r="AT93" i="1"/>
  <c r="N93" i="1"/>
  <c r="AA96" i="1"/>
  <c r="T98" i="1"/>
  <c r="U98" i="1" s="1"/>
  <c r="AF105" i="1"/>
  <c r="AE105" i="1"/>
  <c r="K105" i="1"/>
  <c r="Q117" i="1"/>
  <c r="O117" i="1" s="1"/>
  <c r="R117" i="1" s="1"/>
  <c r="AF121" i="1"/>
  <c r="AE121" i="1"/>
  <c r="K121" i="1"/>
  <c r="N121" i="1"/>
  <c r="V269" i="1"/>
  <c r="Z269" i="1" s="1"/>
  <c r="AB269" i="1"/>
  <c r="AC269" i="1"/>
  <c r="AC50" i="1"/>
  <c r="AD50" i="1" s="1"/>
  <c r="V50" i="1"/>
  <c r="Z50" i="1" s="1"/>
  <c r="AA90" i="1"/>
  <c r="AA29" i="1"/>
  <c r="AA36" i="1"/>
  <c r="AE49" i="1"/>
  <c r="K49" i="1"/>
  <c r="N49" i="1"/>
  <c r="AT49" i="1"/>
  <c r="AF49" i="1"/>
  <c r="T30" i="1"/>
  <c r="U30" i="1" s="1"/>
  <c r="AF33" i="1"/>
  <c r="AT33" i="1"/>
  <c r="AE33" i="1"/>
  <c r="N33" i="1"/>
  <c r="K33" i="1"/>
  <c r="AE34" i="1"/>
  <c r="N34" i="1"/>
  <c r="K34" i="1"/>
  <c r="AF34" i="1"/>
  <c r="AA38" i="1"/>
  <c r="T41" i="1"/>
  <c r="U41" i="1" s="1"/>
  <c r="Q41" i="1" s="1"/>
  <c r="O41" i="1" s="1"/>
  <c r="R41" i="1" s="1"/>
  <c r="L41" i="1" s="1"/>
  <c r="M41" i="1" s="1"/>
  <c r="AB73" i="1"/>
  <c r="V73" i="1"/>
  <c r="Z73" i="1" s="1"/>
  <c r="AC73" i="1"/>
  <c r="K76" i="1"/>
  <c r="AT76" i="1"/>
  <c r="N76" i="1"/>
  <c r="AF76" i="1"/>
  <c r="AE76" i="1"/>
  <c r="T82" i="1"/>
  <c r="U82" i="1" s="1"/>
  <c r="Q82" i="1" s="1"/>
  <c r="O82" i="1" s="1"/>
  <c r="R82" i="1" s="1"/>
  <c r="T86" i="1"/>
  <c r="U86" i="1" s="1"/>
  <c r="AE110" i="1"/>
  <c r="N110" i="1"/>
  <c r="AF110" i="1"/>
  <c r="K110" i="1"/>
  <c r="AT110" i="1"/>
  <c r="AA17" i="1"/>
  <c r="AA18" i="1"/>
  <c r="S22" i="1"/>
  <c r="AW22" i="1"/>
  <c r="V23" i="1"/>
  <c r="Z23" i="1" s="1"/>
  <c r="AC23" i="1"/>
  <c r="AD23" i="1" s="1"/>
  <c r="AF31" i="1"/>
  <c r="AE31" i="1"/>
  <c r="N31" i="1"/>
  <c r="AT31" i="1"/>
  <c r="AA42" i="1"/>
  <c r="AA44" i="1"/>
  <c r="AE45" i="1"/>
  <c r="N45" i="1"/>
  <c r="K45" i="1"/>
  <c r="AT45" i="1"/>
  <c r="AF45" i="1"/>
  <c r="K60" i="1"/>
  <c r="AT60" i="1"/>
  <c r="AF60" i="1"/>
  <c r="N60" i="1"/>
  <c r="AE60" i="1"/>
  <c r="AA63" i="1"/>
  <c r="T70" i="1"/>
  <c r="U70" i="1" s="1"/>
  <c r="AT77" i="1"/>
  <c r="AA82" i="1"/>
  <c r="T94" i="1"/>
  <c r="U94" i="1" s="1"/>
  <c r="Q94" i="1" s="1"/>
  <c r="O94" i="1" s="1"/>
  <c r="R94" i="1" s="1"/>
  <c r="AA102" i="1"/>
  <c r="Q102" i="1"/>
  <c r="O102" i="1" s="1"/>
  <c r="R102" i="1" s="1"/>
  <c r="AT105" i="1"/>
  <c r="T107" i="1"/>
  <c r="U107" i="1" s="1"/>
  <c r="AC109" i="1"/>
  <c r="AB109" i="1"/>
  <c r="AT121" i="1"/>
  <c r="S168" i="1"/>
  <c r="AW168" i="1"/>
  <c r="AA111" i="1"/>
  <c r="AE90" i="1"/>
  <c r="N90" i="1"/>
  <c r="AF90" i="1"/>
  <c r="K90" i="1"/>
  <c r="AT90" i="1"/>
  <c r="AC93" i="1"/>
  <c r="T106" i="1"/>
  <c r="U106" i="1" s="1"/>
  <c r="AF113" i="1"/>
  <c r="AE113" i="1"/>
  <c r="K113" i="1"/>
  <c r="AT113" i="1"/>
  <c r="AF117" i="1"/>
  <c r="AE117" i="1"/>
  <c r="K117" i="1"/>
  <c r="N117" i="1"/>
  <c r="AB155" i="1"/>
  <c r="V155" i="1"/>
  <c r="Z155" i="1" s="1"/>
  <c r="AC155" i="1"/>
  <c r="AE41" i="1"/>
  <c r="N41" i="1"/>
  <c r="AT41" i="1"/>
  <c r="K41" i="1"/>
  <c r="AF41" i="1"/>
  <c r="K18" i="1"/>
  <c r="AF18" i="1"/>
  <c r="AT18" i="1"/>
  <c r="AE18" i="1"/>
  <c r="AF19" i="1"/>
  <c r="AE19" i="1"/>
  <c r="N19" i="1"/>
  <c r="V60" i="1"/>
  <c r="Z60" i="1" s="1"/>
  <c r="AC60" i="1"/>
  <c r="V125" i="1"/>
  <c r="Z125" i="1" s="1"/>
  <c r="AC125" i="1"/>
  <c r="AD125" i="1" s="1"/>
  <c r="AB125" i="1"/>
  <c r="T141" i="1"/>
  <c r="U141" i="1" s="1"/>
  <c r="Q141" i="1" s="1"/>
  <c r="O141" i="1" s="1"/>
  <c r="R141" i="1" s="1"/>
  <c r="AA157" i="1"/>
  <c r="T19" i="1"/>
  <c r="U19" i="1" s="1"/>
  <c r="AA49" i="1"/>
  <c r="AB64" i="1"/>
  <c r="AA71" i="1"/>
  <c r="S84" i="1"/>
  <c r="AW84" i="1"/>
  <c r="AW42" i="1"/>
  <c r="S42" i="1"/>
  <c r="AA46" i="1"/>
  <c r="AA66" i="1"/>
  <c r="AA19" i="1"/>
  <c r="K26" i="1"/>
  <c r="AF26" i="1"/>
  <c r="AE26" i="1"/>
  <c r="AT26" i="1"/>
  <c r="AF27" i="1"/>
  <c r="AE27" i="1"/>
  <c r="N27" i="1"/>
  <c r="AA43" i="1"/>
  <c r="T49" i="1"/>
  <c r="U49" i="1" s="1"/>
  <c r="S51" i="1"/>
  <c r="AW51" i="1"/>
  <c r="T58" i="1"/>
  <c r="U58" i="1" s="1"/>
  <c r="Q58" i="1" s="1"/>
  <c r="O58" i="1" s="1"/>
  <c r="R58" i="1" s="1"/>
  <c r="L58" i="1" s="1"/>
  <c r="M58" i="1" s="1"/>
  <c r="AF61" i="1"/>
  <c r="AE61" i="1"/>
  <c r="K61" i="1"/>
  <c r="N61" i="1"/>
  <c r="AA74" i="1"/>
  <c r="V76" i="1"/>
  <c r="Z76" i="1" s="1"/>
  <c r="AC76" i="1"/>
  <c r="AD76" i="1" s="1"/>
  <c r="AA79" i="1"/>
  <c r="AF85" i="1"/>
  <c r="AE85" i="1"/>
  <c r="K85" i="1"/>
  <c r="AT85" i="1"/>
  <c r="T90" i="1"/>
  <c r="U90" i="1" s="1"/>
  <c r="Q90" i="1" s="1"/>
  <c r="O90" i="1" s="1"/>
  <c r="R90" i="1" s="1"/>
  <c r="AA97" i="1"/>
  <c r="T97" i="1"/>
  <c r="U97" i="1" s="1"/>
  <c r="AB101" i="1"/>
  <c r="V101" i="1"/>
  <c r="Z101" i="1" s="1"/>
  <c r="S119" i="1"/>
  <c r="AW119" i="1"/>
  <c r="T126" i="1"/>
  <c r="U126" i="1" s="1"/>
  <c r="AF151" i="1"/>
  <c r="AE151" i="1"/>
  <c r="K151" i="1"/>
  <c r="N151" i="1"/>
  <c r="AT151" i="1"/>
  <c r="AA47" i="1"/>
  <c r="AD101" i="1"/>
  <c r="AA30" i="1"/>
  <c r="T43" i="1"/>
  <c r="U43" i="1" s="1"/>
  <c r="AB43" i="1" s="1"/>
  <c r="K68" i="1"/>
  <c r="AT68" i="1"/>
  <c r="AF68" i="1"/>
  <c r="AE68" i="1"/>
  <c r="N68" i="1"/>
  <c r="K30" i="1"/>
  <c r="N30" i="1"/>
  <c r="AE30" i="1"/>
  <c r="AT30" i="1"/>
  <c r="AF30" i="1"/>
  <c r="AA35" i="1"/>
  <c r="AA48" i="1"/>
  <c r="Q98" i="1"/>
  <c r="O98" i="1" s="1"/>
  <c r="R98" i="1" s="1"/>
  <c r="L98" i="1" s="1"/>
  <c r="M98" i="1" s="1"/>
  <c r="AA99" i="1"/>
  <c r="Q99" i="1"/>
  <c r="O99" i="1" s="1"/>
  <c r="R99" i="1" s="1"/>
  <c r="L99" i="1" s="1"/>
  <c r="M99" i="1" s="1"/>
  <c r="S104" i="1"/>
  <c r="AW104" i="1"/>
  <c r="AA107" i="1"/>
  <c r="Q107" i="1"/>
  <c r="O107" i="1" s="1"/>
  <c r="R107" i="1" s="1"/>
  <c r="L107" i="1" s="1"/>
  <c r="M107" i="1" s="1"/>
  <c r="T118" i="1"/>
  <c r="U118" i="1" s="1"/>
  <c r="S124" i="1"/>
  <c r="AW124" i="1"/>
  <c r="AA25" i="1"/>
  <c r="T25" i="1"/>
  <c r="U25" i="1" s="1"/>
  <c r="AA26" i="1"/>
  <c r="AB107" i="1"/>
  <c r="AA110" i="1"/>
  <c r="T114" i="1"/>
  <c r="U114" i="1" s="1"/>
  <c r="Q114" i="1" s="1"/>
  <c r="O114" i="1" s="1"/>
  <c r="R114" i="1" s="1"/>
  <c r="L114" i="1" s="1"/>
  <c r="M114" i="1" s="1"/>
  <c r="AF133" i="1"/>
  <c r="AE133" i="1"/>
  <c r="N133" i="1"/>
  <c r="K133" i="1"/>
  <c r="AT133" i="1"/>
  <c r="AE136" i="1"/>
  <c r="N136" i="1"/>
  <c r="AF136" i="1"/>
  <c r="AT136" i="1"/>
  <c r="K142" i="1"/>
  <c r="AF142" i="1"/>
  <c r="N142" i="1"/>
  <c r="AE142" i="1"/>
  <c r="AT142" i="1"/>
  <c r="AE156" i="1"/>
  <c r="N156" i="1"/>
  <c r="AF156" i="1"/>
  <c r="K156" i="1"/>
  <c r="AT156" i="1"/>
  <c r="K19" i="1"/>
  <c r="AA21" i="1"/>
  <c r="AA22" i="1"/>
  <c r="Q23" i="1"/>
  <c r="O23" i="1" s="1"/>
  <c r="R23" i="1" s="1"/>
  <c r="L23" i="1" s="1"/>
  <c r="M23" i="1" s="1"/>
  <c r="S26" i="1"/>
  <c r="AW26" i="1"/>
  <c r="T27" i="1"/>
  <c r="U27" i="1" s="1"/>
  <c r="AT27" i="1"/>
  <c r="T33" i="1"/>
  <c r="U33" i="1" s="1"/>
  <c r="Q33" i="1" s="1"/>
  <c r="O33" i="1" s="1"/>
  <c r="R33" i="1" s="1"/>
  <c r="L33" i="1" s="1"/>
  <c r="M33" i="1" s="1"/>
  <c r="AW35" i="1"/>
  <c r="S35" i="1"/>
  <c r="K39" i="1"/>
  <c r="AF39" i="1"/>
  <c r="N39" i="1"/>
  <c r="AE39" i="1"/>
  <c r="AT39" i="1"/>
  <c r="AA50" i="1"/>
  <c r="Q50" i="1"/>
  <c r="O50" i="1" s="1"/>
  <c r="R50" i="1" s="1"/>
  <c r="AA52" i="1"/>
  <c r="Q52" i="1"/>
  <c r="O52" i="1" s="1"/>
  <c r="R52" i="1" s="1"/>
  <c r="T62" i="1"/>
  <c r="U62" i="1" s="1"/>
  <c r="AA83" i="1"/>
  <c r="N85" i="1"/>
  <c r="AA103" i="1"/>
  <c r="S115" i="1"/>
  <c r="AW115" i="1"/>
  <c r="AA118" i="1"/>
  <c r="N130" i="1"/>
  <c r="AT130" i="1"/>
  <c r="AE130" i="1"/>
  <c r="K130" i="1"/>
  <c r="AF130" i="1"/>
  <c r="K136" i="1"/>
  <c r="AC32" i="1"/>
  <c r="AB32" i="1"/>
  <c r="AA67" i="1"/>
  <c r="S18" i="1"/>
  <c r="AW18" i="1"/>
  <c r="S47" i="1"/>
  <c r="AW47" i="1"/>
  <c r="AB65" i="1"/>
  <c r="V65" i="1"/>
  <c r="Z65" i="1" s="1"/>
  <c r="AC65" i="1"/>
  <c r="T24" i="1"/>
  <c r="U24" i="1" s="1"/>
  <c r="Q24" i="1" s="1"/>
  <c r="O24" i="1" s="1"/>
  <c r="R24" i="1" s="1"/>
  <c r="AA40" i="1"/>
  <c r="T40" i="1"/>
  <c r="U40" i="1" s="1"/>
  <c r="Q40" i="1"/>
  <c r="O40" i="1" s="1"/>
  <c r="R40" i="1" s="1"/>
  <c r="L40" i="1" s="1"/>
  <c r="M40" i="1" s="1"/>
  <c r="AA75" i="1"/>
  <c r="T78" i="1"/>
  <c r="U78" i="1" s="1"/>
  <c r="K40" i="1"/>
  <c r="AE40" i="1"/>
  <c r="AF40" i="1"/>
  <c r="N40" i="1"/>
  <c r="AT40" i="1"/>
  <c r="AA51" i="1"/>
  <c r="AF53" i="1"/>
  <c r="AE53" i="1"/>
  <c r="K53" i="1"/>
  <c r="N53" i="1"/>
  <c r="AA122" i="1"/>
  <c r="T122" i="1"/>
  <c r="U122" i="1" s="1"/>
  <c r="T20" i="1"/>
  <c r="U20" i="1" s="1"/>
  <c r="N18" i="1"/>
  <c r="T16" i="1"/>
  <c r="U16" i="1" s="1"/>
  <c r="Q16" i="1" s="1"/>
  <c r="O16" i="1" s="1"/>
  <c r="R16" i="1" s="1"/>
  <c r="L16" i="1" s="1"/>
  <c r="M16" i="1" s="1"/>
  <c r="K22" i="1"/>
  <c r="AF22" i="1"/>
  <c r="AE22" i="1"/>
  <c r="AT22" i="1"/>
  <c r="AF23" i="1"/>
  <c r="AE23" i="1"/>
  <c r="N23" i="1"/>
  <c r="AA45" i="1"/>
  <c r="T46" i="1"/>
  <c r="U46" i="1" s="1"/>
  <c r="Q46" i="1" s="1"/>
  <c r="O46" i="1" s="1"/>
  <c r="R46" i="1" s="1"/>
  <c r="K52" i="1"/>
  <c r="AT52" i="1"/>
  <c r="AF52" i="1"/>
  <c r="AE52" i="1"/>
  <c r="AA55" i="1"/>
  <c r="AA56" i="1"/>
  <c r="AA59" i="1"/>
  <c r="AF69" i="1"/>
  <c r="AE69" i="1"/>
  <c r="K69" i="1"/>
  <c r="N69" i="1"/>
  <c r="AB81" i="1"/>
  <c r="V81" i="1"/>
  <c r="Z81" i="1" s="1"/>
  <c r="AC81" i="1"/>
  <c r="AA91" i="1"/>
  <c r="N105" i="1"/>
  <c r="T110" i="1"/>
  <c r="U110" i="1" s="1"/>
  <c r="AF125" i="1"/>
  <c r="AE125" i="1"/>
  <c r="N125" i="1"/>
  <c r="AT125" i="1"/>
  <c r="K125" i="1"/>
  <c r="T159" i="1"/>
  <c r="U159" i="1" s="1"/>
  <c r="K20" i="1"/>
  <c r="AW40" i="1"/>
  <c r="AT46" i="1"/>
  <c r="AW60" i="1"/>
  <c r="Q65" i="1"/>
  <c r="O65" i="1" s="1"/>
  <c r="R65" i="1" s="1"/>
  <c r="L65" i="1" s="1"/>
  <c r="M65" i="1" s="1"/>
  <c r="AT66" i="1"/>
  <c r="AW76" i="1"/>
  <c r="Q81" i="1"/>
  <c r="O81" i="1" s="1"/>
  <c r="R81" i="1" s="1"/>
  <c r="L81" i="1" s="1"/>
  <c r="M81" i="1" s="1"/>
  <c r="S85" i="1"/>
  <c r="AF89" i="1"/>
  <c r="AE89" i="1"/>
  <c r="AT97" i="1"/>
  <c r="T99" i="1"/>
  <c r="U99" i="1" s="1"/>
  <c r="AB99" i="1" s="1"/>
  <c r="AA37" i="1"/>
  <c r="AT38" i="1"/>
  <c r="AF57" i="1"/>
  <c r="AE57" i="1"/>
  <c r="AA72" i="1"/>
  <c r="K74" i="1"/>
  <c r="S77" i="1"/>
  <c r="AW96" i="1"/>
  <c r="AT109" i="1"/>
  <c r="AF16" i="1"/>
  <c r="AF20" i="1"/>
  <c r="AF24" i="1"/>
  <c r="AF28" i="1"/>
  <c r="N37" i="1"/>
  <c r="AE37" i="1"/>
  <c r="AF38" i="1"/>
  <c r="AE43" i="1"/>
  <c r="N44" i="1"/>
  <c r="AF44" i="1"/>
  <c r="K46" i="1"/>
  <c r="AF48" i="1"/>
  <c r="K50" i="1"/>
  <c r="S55" i="1"/>
  <c r="AA60" i="1"/>
  <c r="AD60" i="1" s="1"/>
  <c r="S63" i="1"/>
  <c r="AA68" i="1"/>
  <c r="Q68" i="1"/>
  <c r="O68" i="1" s="1"/>
  <c r="R68" i="1" s="1"/>
  <c r="S71" i="1"/>
  <c r="AA76" i="1"/>
  <c r="Q76" i="1"/>
  <c r="O76" i="1" s="1"/>
  <c r="R76" i="1" s="1"/>
  <c r="K84" i="1"/>
  <c r="AT84" i="1"/>
  <c r="T92" i="1"/>
  <c r="U92" i="1" s="1"/>
  <c r="T95" i="1"/>
  <c r="U95" i="1" s="1"/>
  <c r="AB95" i="1" s="1"/>
  <c r="AE98" i="1"/>
  <c r="N98" i="1"/>
  <c r="AF98" i="1"/>
  <c r="K104" i="1"/>
  <c r="AT104" i="1"/>
  <c r="AT115" i="1"/>
  <c r="K115" i="1"/>
  <c r="AF115" i="1"/>
  <c r="AE115" i="1"/>
  <c r="N115" i="1"/>
  <c r="AT119" i="1"/>
  <c r="K119" i="1"/>
  <c r="AF119" i="1"/>
  <c r="AE119" i="1"/>
  <c r="N119" i="1"/>
  <c r="AA123" i="1"/>
  <c r="AB130" i="1"/>
  <c r="AF135" i="1"/>
  <c r="AE135" i="1"/>
  <c r="N135" i="1"/>
  <c r="AA139" i="1"/>
  <c r="AB141" i="1"/>
  <c r="AA146" i="1"/>
  <c r="T148" i="1"/>
  <c r="U148" i="1" s="1"/>
  <c r="AA151" i="1"/>
  <c r="AA156" i="1"/>
  <c r="AE161" i="1"/>
  <c r="N161" i="1"/>
  <c r="AT161" i="1"/>
  <c r="AF161" i="1"/>
  <c r="T162" i="1"/>
  <c r="U162" i="1" s="1"/>
  <c r="Q162" i="1" s="1"/>
  <c r="O162" i="1" s="1"/>
  <c r="R162" i="1" s="1"/>
  <c r="AT168" i="1"/>
  <c r="K168" i="1"/>
  <c r="AF168" i="1"/>
  <c r="AE168" i="1"/>
  <c r="N168" i="1"/>
  <c r="AE170" i="1"/>
  <c r="K170" i="1"/>
  <c r="AF170" i="1"/>
  <c r="N170" i="1"/>
  <c r="AT170" i="1"/>
  <c r="AA219" i="1"/>
  <c r="AE82" i="1"/>
  <c r="N82" i="1"/>
  <c r="AF82" i="1"/>
  <c r="AA88" i="1"/>
  <c r="Q88" i="1"/>
  <c r="O88" i="1" s="1"/>
  <c r="R88" i="1" s="1"/>
  <c r="K96" i="1"/>
  <c r="AT96" i="1"/>
  <c r="AF97" i="1"/>
  <c r="AE97" i="1"/>
  <c r="AA108" i="1"/>
  <c r="Q109" i="1"/>
  <c r="O109" i="1" s="1"/>
  <c r="R109" i="1" s="1"/>
  <c r="L109" i="1" s="1"/>
  <c r="M109" i="1" s="1"/>
  <c r="W110" i="1"/>
  <c r="AB122" i="1"/>
  <c r="N122" i="1"/>
  <c r="AE122" i="1"/>
  <c r="AF122" i="1"/>
  <c r="AF128" i="1"/>
  <c r="K128" i="1"/>
  <c r="AE128" i="1"/>
  <c r="AT128" i="1"/>
  <c r="N128" i="1"/>
  <c r="W141" i="1"/>
  <c r="T142" i="1"/>
  <c r="U142" i="1" s="1"/>
  <c r="AF147" i="1"/>
  <c r="AE147" i="1"/>
  <c r="K147" i="1"/>
  <c r="AT147" i="1"/>
  <c r="N147" i="1"/>
  <c r="Q155" i="1"/>
  <c r="O155" i="1" s="1"/>
  <c r="R155" i="1" s="1"/>
  <c r="L155" i="1" s="1"/>
  <c r="M155" i="1" s="1"/>
  <c r="AA155" i="1"/>
  <c r="AD155" i="1" s="1"/>
  <c r="K158" i="1"/>
  <c r="AT158" i="1"/>
  <c r="AF158" i="1"/>
  <c r="AE158" i="1"/>
  <c r="N158" i="1"/>
  <c r="AE165" i="1"/>
  <c r="AF165" i="1"/>
  <c r="K165" i="1"/>
  <c r="N165" i="1"/>
  <c r="T247" i="1"/>
  <c r="U247" i="1" s="1"/>
  <c r="T79" i="1"/>
  <c r="U79" i="1" s="1"/>
  <c r="Q79" i="1" s="1"/>
  <c r="O79" i="1" s="1"/>
  <c r="R79" i="1" s="1"/>
  <c r="L79" i="1" s="1"/>
  <c r="M79" i="1" s="1"/>
  <c r="T96" i="1"/>
  <c r="U96" i="1" s="1"/>
  <c r="K108" i="1"/>
  <c r="AT108" i="1"/>
  <c r="AA127" i="1"/>
  <c r="T130" i="1"/>
  <c r="U130" i="1" s="1"/>
  <c r="AB144" i="1"/>
  <c r="V144" i="1"/>
  <c r="Z144" i="1" s="1"/>
  <c r="AB146" i="1"/>
  <c r="AA150" i="1"/>
  <c r="T158" i="1"/>
  <c r="U158" i="1" s="1"/>
  <c r="AA164" i="1"/>
  <c r="AA207" i="1"/>
  <c r="T207" i="1"/>
  <c r="U207" i="1" s="1"/>
  <c r="AB207" i="1" s="1"/>
  <c r="AW128" i="1"/>
  <c r="AF129" i="1"/>
  <c r="AE129" i="1"/>
  <c r="N129" i="1"/>
  <c r="K129" i="1"/>
  <c r="AT129" i="1"/>
  <c r="AA135" i="1"/>
  <c r="T135" i="1"/>
  <c r="U135" i="1" s="1"/>
  <c r="T140" i="1"/>
  <c r="U140" i="1" s="1"/>
  <c r="Q140" i="1" s="1"/>
  <c r="O140" i="1" s="1"/>
  <c r="R140" i="1" s="1"/>
  <c r="AA145" i="1"/>
  <c r="S147" i="1"/>
  <c r="K150" i="1"/>
  <c r="AT150" i="1"/>
  <c r="AE150" i="1"/>
  <c r="N150" i="1"/>
  <c r="AF150" i="1"/>
  <c r="AW158" i="1"/>
  <c r="T173" i="1"/>
  <c r="U173" i="1" s="1"/>
  <c r="AB173" i="1" s="1"/>
  <c r="AW180" i="1"/>
  <c r="S180" i="1"/>
  <c r="T185" i="1"/>
  <c r="U185" i="1" s="1"/>
  <c r="K32" i="1"/>
  <c r="L32" i="1" s="1"/>
  <c r="M32" i="1" s="1"/>
  <c r="AW52" i="1"/>
  <c r="AE102" i="1"/>
  <c r="N102" i="1"/>
  <c r="AF102" i="1"/>
  <c r="AT16" i="1"/>
  <c r="AT24" i="1"/>
  <c r="T39" i="1"/>
  <c r="U39" i="1" s="1"/>
  <c r="Q39" i="1" s="1"/>
  <c r="O39" i="1" s="1"/>
  <c r="R39" i="1" s="1"/>
  <c r="T52" i="1"/>
  <c r="U52" i="1" s="1"/>
  <c r="K58" i="1"/>
  <c r="AA64" i="1"/>
  <c r="AF65" i="1"/>
  <c r="AE65" i="1"/>
  <c r="N96" i="1"/>
  <c r="T105" i="1"/>
  <c r="U105" i="1" s="1"/>
  <c r="T108" i="1"/>
  <c r="U108" i="1" s="1"/>
  <c r="T113" i="1"/>
  <c r="U113" i="1" s="1"/>
  <c r="Q113" i="1" s="1"/>
  <c r="O113" i="1" s="1"/>
  <c r="R113" i="1" s="1"/>
  <c r="L113" i="1" s="1"/>
  <c r="M113" i="1" s="1"/>
  <c r="AW131" i="1"/>
  <c r="AT36" i="1"/>
  <c r="K37" i="1"/>
  <c r="T37" i="1"/>
  <c r="U37" i="1" s="1"/>
  <c r="S38" i="1"/>
  <c r="AT43" i="1"/>
  <c r="S44" i="1"/>
  <c r="AW46" i="1"/>
  <c r="AW50" i="1"/>
  <c r="K56" i="1"/>
  <c r="AT56" i="1"/>
  <c r="AT57" i="1"/>
  <c r="AB60" i="1"/>
  <c r="K64" i="1"/>
  <c r="AT64" i="1"/>
  <c r="AT65" i="1"/>
  <c r="K72" i="1"/>
  <c r="AT72" i="1"/>
  <c r="AT73" i="1"/>
  <c r="AB76" i="1"/>
  <c r="K80" i="1"/>
  <c r="AT80" i="1"/>
  <c r="AF84" i="1"/>
  <c r="AE86" i="1"/>
  <c r="N86" i="1"/>
  <c r="AF86" i="1"/>
  <c r="T88" i="1"/>
  <c r="U88" i="1" s="1"/>
  <c r="AB88" i="1" s="1"/>
  <c r="N89" i="1"/>
  <c r="AA89" i="1"/>
  <c r="AA92" i="1"/>
  <c r="AE94" i="1"/>
  <c r="N94" i="1"/>
  <c r="AF94" i="1"/>
  <c r="K100" i="1"/>
  <c r="AT100" i="1"/>
  <c r="AF101" i="1"/>
  <c r="AE101" i="1"/>
  <c r="K102" i="1"/>
  <c r="AF104" i="1"/>
  <c r="N108" i="1"/>
  <c r="AW108" i="1"/>
  <c r="AA109" i="1"/>
  <c r="AA112" i="1"/>
  <c r="AA117" i="1"/>
  <c r="AA121" i="1"/>
  <c r="W122" i="1"/>
  <c r="AA141" i="1"/>
  <c r="AA144" i="1"/>
  <c r="S150" i="1"/>
  <c r="AW150" i="1"/>
  <c r="AB164" i="1"/>
  <c r="T165" i="1"/>
  <c r="U165" i="1" s="1"/>
  <c r="AB165" i="1" s="1"/>
  <c r="AA171" i="1"/>
  <c r="AE66" i="1"/>
  <c r="N66" i="1"/>
  <c r="AF66" i="1"/>
  <c r="AE74" i="1"/>
  <c r="N74" i="1"/>
  <c r="AF74" i="1"/>
  <c r="AT50" i="1"/>
  <c r="Q57" i="1"/>
  <c r="O57" i="1" s="1"/>
  <c r="R57" i="1" s="1"/>
  <c r="L57" i="1" s="1"/>
  <c r="M57" i="1" s="1"/>
  <c r="AA114" i="1"/>
  <c r="S53" i="1"/>
  <c r="T75" i="1"/>
  <c r="U75" i="1" s="1"/>
  <c r="AF81" i="1"/>
  <c r="AE81" i="1"/>
  <c r="K88" i="1"/>
  <c r="AT88" i="1"/>
  <c r="T91" i="1"/>
  <c r="U91" i="1" s="1"/>
  <c r="Q91" i="1" s="1"/>
  <c r="O91" i="1" s="1"/>
  <c r="R91" i="1" s="1"/>
  <c r="AA100" i="1"/>
  <c r="Q101" i="1"/>
  <c r="O101" i="1" s="1"/>
  <c r="R101" i="1" s="1"/>
  <c r="L101" i="1" s="1"/>
  <c r="M101" i="1" s="1"/>
  <c r="N20" i="1"/>
  <c r="N24" i="1"/>
  <c r="N28" i="1"/>
  <c r="N32" i="1"/>
  <c r="AE32" i="1"/>
  <c r="K38" i="1"/>
  <c r="AE54" i="1"/>
  <c r="N54" i="1"/>
  <c r="AF54" i="1"/>
  <c r="T56" i="1"/>
  <c r="U56" i="1" s="1"/>
  <c r="N57" i="1"/>
  <c r="AA57" i="1"/>
  <c r="AE62" i="1"/>
  <c r="N62" i="1"/>
  <c r="AF62" i="1"/>
  <c r="T64" i="1"/>
  <c r="U64" i="1" s="1"/>
  <c r="Q64" i="1" s="1"/>
  <c r="O64" i="1" s="1"/>
  <c r="R64" i="1" s="1"/>
  <c r="L64" i="1" s="1"/>
  <c r="M64" i="1" s="1"/>
  <c r="N65" i="1"/>
  <c r="AA65" i="1"/>
  <c r="AE70" i="1"/>
  <c r="N70" i="1"/>
  <c r="AF70" i="1"/>
  <c r="T72" i="1"/>
  <c r="U72" i="1" s="1"/>
  <c r="Q72" i="1" s="1"/>
  <c r="O72" i="1" s="1"/>
  <c r="R72" i="1" s="1"/>
  <c r="AE78" i="1"/>
  <c r="N78" i="1"/>
  <c r="AF78" i="1"/>
  <c r="T80" i="1"/>
  <c r="U80" i="1" s="1"/>
  <c r="N81" i="1"/>
  <c r="AA81" i="1"/>
  <c r="T83" i="1"/>
  <c r="U83" i="1" s="1"/>
  <c r="N88" i="1"/>
  <c r="AB96" i="1"/>
  <c r="AE96" i="1"/>
  <c r="T100" i="1"/>
  <c r="U100" i="1" s="1"/>
  <c r="AB100" i="1" s="1"/>
  <c r="AE106" i="1"/>
  <c r="N106" i="1"/>
  <c r="AF106" i="1"/>
  <c r="K112" i="1"/>
  <c r="AT112" i="1"/>
  <c r="N126" i="1"/>
  <c r="AT126" i="1"/>
  <c r="AE126" i="1"/>
  <c r="K126" i="1"/>
  <c r="AF126" i="1"/>
  <c r="AA131" i="1"/>
  <c r="AF132" i="1"/>
  <c r="K132" i="1"/>
  <c r="AE132" i="1"/>
  <c r="K135" i="1"/>
  <c r="AA136" i="1"/>
  <c r="AA140" i="1"/>
  <c r="AA143" i="1"/>
  <c r="T152" i="1"/>
  <c r="U152" i="1" s="1"/>
  <c r="T153" i="1"/>
  <c r="U153" i="1" s="1"/>
  <c r="AB153" i="1" s="1"/>
  <c r="AA178" i="1"/>
  <c r="AA179" i="1"/>
  <c r="AE58" i="1"/>
  <c r="N58" i="1"/>
  <c r="AF58" i="1"/>
  <c r="K24" i="1"/>
  <c r="AW30" i="1"/>
  <c r="AW41" i="1"/>
  <c r="AW68" i="1"/>
  <c r="Q73" i="1"/>
  <c r="O73" i="1" s="1"/>
  <c r="R73" i="1" s="1"/>
  <c r="L73" i="1" s="1"/>
  <c r="M73" i="1" s="1"/>
  <c r="N97" i="1"/>
  <c r="T102" i="1"/>
  <c r="U102" i="1" s="1"/>
  <c r="AF109" i="1"/>
  <c r="AE109" i="1"/>
  <c r="AT20" i="1"/>
  <c r="AT28" i="1"/>
  <c r="S61" i="1"/>
  <c r="S69" i="1"/>
  <c r="AF73" i="1"/>
  <c r="AE73" i="1"/>
  <c r="AA80" i="1"/>
  <c r="K82" i="1"/>
  <c r="AT89" i="1"/>
  <c r="N16" i="1"/>
  <c r="S36" i="1"/>
  <c r="AA41" i="1"/>
  <c r="AT42" i="1"/>
  <c r="AE44" i="1"/>
  <c r="AF46" i="1"/>
  <c r="AE48" i="1"/>
  <c r="AF50" i="1"/>
  <c r="W54" i="1"/>
  <c r="AT54" i="1"/>
  <c r="N56" i="1"/>
  <c r="AW56" i="1"/>
  <c r="W62" i="1"/>
  <c r="AT62" i="1"/>
  <c r="N64" i="1"/>
  <c r="AW64" i="1"/>
  <c r="W70" i="1"/>
  <c r="AT70" i="1"/>
  <c r="N72" i="1"/>
  <c r="AW72" i="1"/>
  <c r="W78" i="1"/>
  <c r="AT78" i="1"/>
  <c r="N80" i="1"/>
  <c r="AW80" i="1"/>
  <c r="AA84" i="1"/>
  <c r="K86" i="1"/>
  <c r="S89" i="1"/>
  <c r="K92" i="1"/>
  <c r="AT92" i="1"/>
  <c r="K94" i="1"/>
  <c r="AF96" i="1"/>
  <c r="N100" i="1"/>
  <c r="AW100" i="1"/>
  <c r="AA101" i="1"/>
  <c r="AA104" i="1"/>
  <c r="Q105" i="1"/>
  <c r="O105" i="1" s="1"/>
  <c r="R105" i="1" s="1"/>
  <c r="W106" i="1"/>
  <c r="AT106" i="1"/>
  <c r="AE108" i="1"/>
  <c r="T112" i="1"/>
  <c r="U112" i="1" s="1"/>
  <c r="Q112" i="1" s="1"/>
  <c r="O112" i="1" s="1"/>
  <c r="R112" i="1" s="1"/>
  <c r="T116" i="1"/>
  <c r="U116" i="1" s="1"/>
  <c r="AB116" i="1" s="1"/>
  <c r="T120" i="1"/>
  <c r="U120" i="1" s="1"/>
  <c r="AB120" i="1" s="1"/>
  <c r="W127" i="1"/>
  <c r="T128" i="1"/>
  <c r="U128" i="1" s="1"/>
  <c r="Q134" i="1"/>
  <c r="O134" i="1" s="1"/>
  <c r="R134" i="1" s="1"/>
  <c r="L134" i="1" s="1"/>
  <c r="M134" i="1" s="1"/>
  <c r="AF141" i="1"/>
  <c r="N141" i="1"/>
  <c r="AE141" i="1"/>
  <c r="K141" i="1"/>
  <c r="AE143" i="1"/>
  <c r="AF143" i="1"/>
  <c r="K143" i="1"/>
  <c r="Q152" i="1"/>
  <c r="O152" i="1" s="1"/>
  <c r="R152" i="1" s="1"/>
  <c r="L152" i="1" s="1"/>
  <c r="M152" i="1" s="1"/>
  <c r="AA153" i="1"/>
  <c r="AF159" i="1"/>
  <c r="AE159" i="1"/>
  <c r="K159" i="1"/>
  <c r="AT159" i="1"/>
  <c r="N159" i="1"/>
  <c r="K161" i="1"/>
  <c r="AA170" i="1"/>
  <c r="T189" i="1"/>
  <c r="U189" i="1" s="1"/>
  <c r="K219" i="1"/>
  <c r="AT219" i="1"/>
  <c r="AE219" i="1"/>
  <c r="N219" i="1"/>
  <c r="AF219" i="1"/>
  <c r="T222" i="1"/>
  <c r="U222" i="1" s="1"/>
  <c r="AB222" i="1" s="1"/>
  <c r="N91" i="1"/>
  <c r="N95" i="1"/>
  <c r="N99" i="1"/>
  <c r="N103" i="1"/>
  <c r="N107" i="1"/>
  <c r="N111" i="1"/>
  <c r="K116" i="1"/>
  <c r="K120" i="1"/>
  <c r="S123" i="1"/>
  <c r="AF124" i="1"/>
  <c r="K124" i="1"/>
  <c r="S127" i="1"/>
  <c r="AT131" i="1"/>
  <c r="K131" i="1"/>
  <c r="S136" i="1"/>
  <c r="AA137" i="1"/>
  <c r="W140" i="1"/>
  <c r="T149" i="1"/>
  <c r="U149" i="1" s="1"/>
  <c r="AB149" i="1" s="1"/>
  <c r="AB154" i="1"/>
  <c r="AA165" i="1"/>
  <c r="Q165" i="1"/>
  <c r="O165" i="1" s="1"/>
  <c r="R165" i="1" s="1"/>
  <c r="AA186" i="1"/>
  <c r="AA187" i="1"/>
  <c r="AW188" i="1"/>
  <c r="S188" i="1"/>
  <c r="AE229" i="1"/>
  <c r="N229" i="1"/>
  <c r="AF229" i="1"/>
  <c r="K229" i="1"/>
  <c r="AT229" i="1"/>
  <c r="AA234" i="1"/>
  <c r="AF180" i="1"/>
  <c r="AE180" i="1"/>
  <c r="K180" i="1"/>
  <c r="AT180" i="1"/>
  <c r="N180" i="1"/>
  <c r="AA202" i="1"/>
  <c r="AA203" i="1"/>
  <c r="AE205" i="1"/>
  <c r="AF205" i="1"/>
  <c r="N205" i="1"/>
  <c r="K205" i="1"/>
  <c r="AA238" i="1"/>
  <c r="W240" i="1"/>
  <c r="T190" i="1"/>
  <c r="U190" i="1" s="1"/>
  <c r="K207" i="1"/>
  <c r="AE207" i="1"/>
  <c r="AF207" i="1"/>
  <c r="N207" i="1"/>
  <c r="V225" i="1"/>
  <c r="Z225" i="1" s="1"/>
  <c r="AC225" i="1"/>
  <c r="T229" i="1"/>
  <c r="U229" i="1" s="1"/>
  <c r="AA246" i="1"/>
  <c r="AA251" i="1"/>
  <c r="AA173" i="1"/>
  <c r="Q173" i="1"/>
  <c r="O173" i="1" s="1"/>
  <c r="R173" i="1" s="1"/>
  <c r="T181" i="1"/>
  <c r="U181" i="1" s="1"/>
  <c r="Q181" i="1" s="1"/>
  <c r="O181" i="1" s="1"/>
  <c r="R181" i="1" s="1"/>
  <c r="L181" i="1" s="1"/>
  <c r="M181" i="1" s="1"/>
  <c r="AF196" i="1"/>
  <c r="AE196" i="1"/>
  <c r="K196" i="1"/>
  <c r="AT196" i="1"/>
  <c r="N196" i="1"/>
  <c r="V200" i="1"/>
  <c r="Z200" i="1" s="1"/>
  <c r="T201" i="1"/>
  <c r="U201" i="1" s="1"/>
  <c r="AE237" i="1"/>
  <c r="N237" i="1"/>
  <c r="AF237" i="1"/>
  <c r="K237" i="1"/>
  <c r="AT237" i="1"/>
  <c r="AE258" i="1"/>
  <c r="N258" i="1"/>
  <c r="AF258" i="1"/>
  <c r="K258" i="1"/>
  <c r="AT258" i="1"/>
  <c r="Q125" i="1"/>
  <c r="O125" i="1" s="1"/>
  <c r="R125" i="1" s="1"/>
  <c r="AB131" i="1"/>
  <c r="Q132" i="1"/>
  <c r="O132" i="1" s="1"/>
  <c r="R132" i="1" s="1"/>
  <c r="L132" i="1" s="1"/>
  <c r="M132" i="1" s="1"/>
  <c r="T134" i="1"/>
  <c r="U134" i="1" s="1"/>
  <c r="AE134" i="1"/>
  <c r="N134" i="1"/>
  <c r="AF134" i="1"/>
  <c r="AB140" i="1"/>
  <c r="AA147" i="1"/>
  <c r="AF160" i="1"/>
  <c r="AE160" i="1"/>
  <c r="K160" i="1"/>
  <c r="AW161" i="1"/>
  <c r="S161" i="1"/>
  <c r="AA167" i="1"/>
  <c r="T177" i="1"/>
  <c r="U177" i="1" s="1"/>
  <c r="Q177" i="1" s="1"/>
  <c r="O177" i="1" s="1"/>
  <c r="R177" i="1" s="1"/>
  <c r="L177" i="1" s="1"/>
  <c r="M177" i="1" s="1"/>
  <c r="AA194" i="1"/>
  <c r="AA195" i="1"/>
  <c r="AW196" i="1"/>
  <c r="S196" i="1"/>
  <c r="V205" i="1"/>
  <c r="Z205" i="1" s="1"/>
  <c r="AC205" i="1"/>
  <c r="AB205" i="1"/>
  <c r="AD205" i="1" s="1"/>
  <c r="T217" i="1"/>
  <c r="U217" i="1" s="1"/>
  <c r="Q217" i="1" s="1"/>
  <c r="O217" i="1" s="1"/>
  <c r="R217" i="1" s="1"/>
  <c r="L217" i="1" s="1"/>
  <c r="M217" i="1" s="1"/>
  <c r="AT114" i="1"/>
  <c r="Q116" i="1"/>
  <c r="O116" i="1" s="1"/>
  <c r="R116" i="1" s="1"/>
  <c r="L116" i="1" s="1"/>
  <c r="M116" i="1" s="1"/>
  <c r="T117" i="1"/>
  <c r="U117" i="1" s="1"/>
  <c r="AT118" i="1"/>
  <c r="Q120" i="1"/>
  <c r="O120" i="1" s="1"/>
  <c r="R120" i="1" s="1"/>
  <c r="T133" i="1"/>
  <c r="U133" i="1" s="1"/>
  <c r="S137" i="1"/>
  <c r="AE140" i="1"/>
  <c r="K140" i="1"/>
  <c r="AT140" i="1"/>
  <c r="AE144" i="1"/>
  <c r="AF144" i="1"/>
  <c r="AT144" i="1"/>
  <c r="N144" i="1"/>
  <c r="T156" i="1"/>
  <c r="U156" i="1" s="1"/>
  <c r="Q156" i="1" s="1"/>
  <c r="O156" i="1" s="1"/>
  <c r="R156" i="1" s="1"/>
  <c r="L156" i="1" s="1"/>
  <c r="M156" i="1" s="1"/>
  <c r="S160" i="1"/>
  <c r="AW160" i="1"/>
  <c r="AA169" i="1"/>
  <c r="K171" i="1"/>
  <c r="N171" i="1"/>
  <c r="AF171" i="1"/>
  <c r="AE171" i="1"/>
  <c r="AA172" i="1"/>
  <c r="AW224" i="1"/>
  <c r="S224" i="1"/>
  <c r="AB225" i="1"/>
  <c r="AA226" i="1"/>
  <c r="AT123" i="1"/>
  <c r="K123" i="1"/>
  <c r="AT124" i="1"/>
  <c r="AT127" i="1"/>
  <c r="K127" i="1"/>
  <c r="AA138" i="1"/>
  <c r="AB145" i="1"/>
  <c r="AF188" i="1"/>
  <c r="AE188" i="1"/>
  <c r="K188" i="1"/>
  <c r="AT188" i="1"/>
  <c r="N188" i="1"/>
  <c r="V193" i="1"/>
  <c r="Z193" i="1" s="1"/>
  <c r="AC193" i="1"/>
  <c r="AC200" i="1"/>
  <c r="AA210" i="1"/>
  <c r="W222" i="1"/>
  <c r="AA124" i="1"/>
  <c r="S138" i="1"/>
  <c r="T146" i="1"/>
  <c r="U146" i="1" s="1"/>
  <c r="Q146" i="1" s="1"/>
  <c r="O146" i="1" s="1"/>
  <c r="R146" i="1" s="1"/>
  <c r="L146" i="1" s="1"/>
  <c r="M146" i="1" s="1"/>
  <c r="AE152" i="1"/>
  <c r="N152" i="1"/>
  <c r="AF152" i="1"/>
  <c r="AA158" i="1"/>
  <c r="Q158" i="1"/>
  <c r="O158" i="1" s="1"/>
  <c r="R158" i="1" s="1"/>
  <c r="AA161" i="1"/>
  <c r="AA162" i="1"/>
  <c r="T166" i="1"/>
  <c r="U166" i="1" s="1"/>
  <c r="Q166" i="1" s="1"/>
  <c r="O166" i="1" s="1"/>
  <c r="R166" i="1" s="1"/>
  <c r="L166" i="1" s="1"/>
  <c r="M166" i="1" s="1"/>
  <c r="T170" i="1"/>
  <c r="U170" i="1" s="1"/>
  <c r="AB170" i="1" s="1"/>
  <c r="AF176" i="1"/>
  <c r="AE176" i="1"/>
  <c r="AT176" i="1"/>
  <c r="AE177" i="1"/>
  <c r="N177" i="1"/>
  <c r="AF177" i="1"/>
  <c r="K177" i="1"/>
  <c r="AE185" i="1"/>
  <c r="N185" i="1"/>
  <c r="AF185" i="1"/>
  <c r="K185" i="1"/>
  <c r="AE193" i="1"/>
  <c r="N193" i="1"/>
  <c r="AF193" i="1"/>
  <c r="K193" i="1"/>
  <c r="AE201" i="1"/>
  <c r="N201" i="1"/>
  <c r="AF201" i="1"/>
  <c r="K201" i="1"/>
  <c r="AC204" i="1"/>
  <c r="AB204" i="1"/>
  <c r="AB208" i="1"/>
  <c r="AA212" i="1"/>
  <c r="W226" i="1"/>
  <c r="AE148" i="1"/>
  <c r="N148" i="1"/>
  <c r="AF148" i="1"/>
  <c r="AA154" i="1"/>
  <c r="AF155" i="1"/>
  <c r="AE155" i="1"/>
  <c r="AB158" i="1"/>
  <c r="AA166" i="1"/>
  <c r="AA175" i="1"/>
  <c r="K175" i="1"/>
  <c r="N175" i="1"/>
  <c r="AF175" i="1"/>
  <c r="AE175" i="1"/>
  <c r="AA177" i="1"/>
  <c r="Q205" i="1"/>
  <c r="O205" i="1" s="1"/>
  <c r="R205" i="1" s="1"/>
  <c r="AA205" i="1"/>
  <c r="T221" i="1"/>
  <c r="U221" i="1" s="1"/>
  <c r="Q221" i="1" s="1"/>
  <c r="O221" i="1" s="1"/>
  <c r="R221" i="1" s="1"/>
  <c r="L221" i="1" s="1"/>
  <c r="M221" i="1" s="1"/>
  <c r="AF228" i="1"/>
  <c r="AE228" i="1"/>
  <c r="AT228" i="1"/>
  <c r="K228" i="1"/>
  <c r="N228" i="1"/>
  <c r="AA243" i="1"/>
  <c r="AA244" i="1"/>
  <c r="K139" i="1"/>
  <c r="AT148" i="1"/>
  <c r="S151" i="1"/>
  <c r="K154" i="1"/>
  <c r="AT154" i="1"/>
  <c r="AT155" i="1"/>
  <c r="T164" i="1"/>
  <c r="U164" i="1" s="1"/>
  <c r="AE164" i="1"/>
  <c r="N164" i="1"/>
  <c r="AF164" i="1"/>
  <c r="S167" i="1"/>
  <c r="AA174" i="1"/>
  <c r="K179" i="1"/>
  <c r="AT179" i="1"/>
  <c r="AF179" i="1"/>
  <c r="AE179" i="1"/>
  <c r="S182" i="1"/>
  <c r="AA185" i="1"/>
  <c r="K187" i="1"/>
  <c r="AT187" i="1"/>
  <c r="AF187" i="1"/>
  <c r="AE187" i="1"/>
  <c r="AA193" i="1"/>
  <c r="Q193" i="1"/>
  <c r="O193" i="1" s="1"/>
  <c r="R193" i="1" s="1"/>
  <c r="K195" i="1"/>
  <c r="AT195" i="1"/>
  <c r="AF195" i="1"/>
  <c r="AE195" i="1"/>
  <c r="S198" i="1"/>
  <c r="AA201" i="1"/>
  <c r="Q201" i="1"/>
  <c r="O201" i="1" s="1"/>
  <c r="R201" i="1" s="1"/>
  <c r="L201" i="1" s="1"/>
  <c r="M201" i="1" s="1"/>
  <c r="K203" i="1"/>
  <c r="AT203" i="1"/>
  <c r="AE203" i="1"/>
  <c r="N203" i="1"/>
  <c r="AF203" i="1"/>
  <c r="Q204" i="1"/>
  <c r="O204" i="1" s="1"/>
  <c r="R204" i="1" s="1"/>
  <c r="L204" i="1" s="1"/>
  <c r="M204" i="1" s="1"/>
  <c r="AA204" i="1"/>
  <c r="AW213" i="1"/>
  <c r="S213" i="1"/>
  <c r="AF216" i="1"/>
  <c r="AE216" i="1"/>
  <c r="AT216" i="1"/>
  <c r="K216" i="1"/>
  <c r="N216" i="1"/>
  <c r="AA220" i="1"/>
  <c r="AA230" i="1"/>
  <c r="AA231" i="1"/>
  <c r="AF232" i="1"/>
  <c r="AE232" i="1"/>
  <c r="N232" i="1"/>
  <c r="AF236" i="1"/>
  <c r="AE236" i="1"/>
  <c r="AT236" i="1"/>
  <c r="K236" i="1"/>
  <c r="N236" i="1"/>
  <c r="T237" i="1"/>
  <c r="U237" i="1" s="1"/>
  <c r="Q237" i="1" s="1"/>
  <c r="O237" i="1" s="1"/>
  <c r="R237" i="1" s="1"/>
  <c r="AA239" i="1"/>
  <c r="AF241" i="1"/>
  <c r="AE241" i="1"/>
  <c r="N241" i="1"/>
  <c r="K241" i="1"/>
  <c r="AT241" i="1"/>
  <c r="W136" i="1"/>
  <c r="AW140" i="1"/>
  <c r="T143" i="1"/>
  <c r="U143" i="1" s="1"/>
  <c r="AB143" i="1" s="1"/>
  <c r="K146" i="1"/>
  <c r="AT146" i="1"/>
  <c r="K148" i="1"/>
  <c r="T154" i="1"/>
  <c r="U154" i="1" s="1"/>
  <c r="N155" i="1"/>
  <c r="T157" i="1"/>
  <c r="U157" i="1" s="1"/>
  <c r="Q157" i="1" s="1"/>
  <c r="O157" i="1" s="1"/>
  <c r="R157" i="1" s="1"/>
  <c r="L157" i="1" s="1"/>
  <c r="M157" i="1" s="1"/>
  <c r="Q159" i="1"/>
  <c r="O159" i="1" s="1"/>
  <c r="R159" i="1" s="1"/>
  <c r="L159" i="1" s="1"/>
  <c r="M159" i="1" s="1"/>
  <c r="AT164" i="1"/>
  <c r="AW167" i="1"/>
  <c r="AW173" i="1"/>
  <c r="AW175" i="1"/>
  <c r="AA176" i="1"/>
  <c r="T176" i="1"/>
  <c r="U176" i="1" s="1"/>
  <c r="AB176" i="1" s="1"/>
  <c r="T179" i="1"/>
  <c r="U179" i="1" s="1"/>
  <c r="AB179" i="1" s="1"/>
  <c r="AA184" i="1"/>
  <c r="AA192" i="1"/>
  <c r="T195" i="1"/>
  <c r="U195" i="1" s="1"/>
  <c r="Q200" i="1"/>
  <c r="O200" i="1" s="1"/>
  <c r="R200" i="1" s="1"/>
  <c r="L200" i="1" s="1"/>
  <c r="M200" i="1" s="1"/>
  <c r="AA200" i="1"/>
  <c r="S203" i="1"/>
  <c r="AW203" i="1"/>
  <c r="AF204" i="1"/>
  <c r="AE204" i="1"/>
  <c r="AB206" i="1"/>
  <c r="V206" i="1"/>
  <c r="Z206" i="1" s="1"/>
  <c r="AW208" i="1"/>
  <c r="T214" i="1"/>
  <c r="U214" i="1" s="1"/>
  <c r="Q214" i="1" s="1"/>
  <c r="O214" i="1" s="1"/>
  <c r="R214" i="1" s="1"/>
  <c r="AW216" i="1"/>
  <c r="S216" i="1"/>
  <c r="AA225" i="1"/>
  <c r="Q225" i="1"/>
  <c r="O225" i="1" s="1"/>
  <c r="R225" i="1" s="1"/>
  <c r="W233" i="1"/>
  <c r="AW236" i="1"/>
  <c r="S236" i="1"/>
  <c r="AA240" i="1"/>
  <c r="AW241" i="1"/>
  <c r="S241" i="1"/>
  <c r="AB242" i="1"/>
  <c r="AC242" i="1"/>
  <c r="AD242" i="1" s="1"/>
  <c r="K162" i="1"/>
  <c r="AE163" i="1"/>
  <c r="W165" i="1"/>
  <c r="K169" i="1"/>
  <c r="AW169" i="1"/>
  <c r="AW172" i="1"/>
  <c r="W181" i="1"/>
  <c r="W189" i="1"/>
  <c r="T194" i="1"/>
  <c r="U194" i="1" s="1"/>
  <c r="Q194" i="1" s="1"/>
  <c r="O194" i="1" s="1"/>
  <c r="R194" i="1" s="1"/>
  <c r="L194" i="1" s="1"/>
  <c r="M194" i="1" s="1"/>
  <c r="W197" i="1"/>
  <c r="AE208" i="1"/>
  <c r="N208" i="1"/>
  <c r="AT208" i="1"/>
  <c r="W209" i="1"/>
  <c r="AA214" i="1"/>
  <c r="AE217" i="1"/>
  <c r="N217" i="1"/>
  <c r="AF217" i="1"/>
  <c r="K217" i="1"/>
  <c r="AT217" i="1"/>
  <c r="W221" i="1"/>
  <c r="AF224" i="1"/>
  <c r="AE224" i="1"/>
  <c r="AT224" i="1"/>
  <c r="K224" i="1"/>
  <c r="N224" i="1"/>
  <c r="S231" i="1"/>
  <c r="AW231" i="1"/>
  <c r="S240" i="1"/>
  <c r="AW240" i="1"/>
  <c r="AA245" i="1"/>
  <c r="S252" i="1"/>
  <c r="AW252" i="1"/>
  <c r="W161" i="1"/>
  <c r="S178" i="1"/>
  <c r="AA183" i="1"/>
  <c r="AF184" i="1"/>
  <c r="AE184" i="1"/>
  <c r="T186" i="1"/>
  <c r="U186" i="1" s="1"/>
  <c r="Q186" i="1" s="1"/>
  <c r="O186" i="1" s="1"/>
  <c r="R186" i="1" s="1"/>
  <c r="L186" i="1" s="1"/>
  <c r="M186" i="1" s="1"/>
  <c r="AA191" i="1"/>
  <c r="AF192" i="1"/>
  <c r="AE192" i="1"/>
  <c r="AA199" i="1"/>
  <c r="AF200" i="1"/>
  <c r="AE200" i="1"/>
  <c r="T202" i="1"/>
  <c r="U202" i="1" s="1"/>
  <c r="Q202" i="1" s="1"/>
  <c r="O202" i="1" s="1"/>
  <c r="R202" i="1" s="1"/>
  <c r="L202" i="1" s="1"/>
  <c r="M202" i="1" s="1"/>
  <c r="S219" i="1"/>
  <c r="AW219" i="1"/>
  <c r="AF220" i="1"/>
  <c r="AE220" i="1"/>
  <c r="AW246" i="1"/>
  <c r="S246" i="1"/>
  <c r="S163" i="1"/>
  <c r="AA168" i="1"/>
  <c r="AT169" i="1"/>
  <c r="AT172" i="1"/>
  <c r="K183" i="1"/>
  <c r="AT183" i="1"/>
  <c r="K191" i="1"/>
  <c r="AT191" i="1"/>
  <c r="AB195" i="1"/>
  <c r="K199" i="1"/>
  <c r="AT199" i="1"/>
  <c r="AE209" i="1"/>
  <c r="AF209" i="1"/>
  <c r="K209" i="1"/>
  <c r="AT220" i="1"/>
  <c r="AT226" i="1"/>
  <c r="K226" i="1"/>
  <c r="N226" i="1"/>
  <c r="AF226" i="1"/>
  <c r="AE226" i="1"/>
  <c r="T234" i="1"/>
  <c r="U234" i="1" s="1"/>
  <c r="AB234" i="1" s="1"/>
  <c r="AA258" i="1"/>
  <c r="T258" i="1"/>
  <c r="U258" i="1" s="1"/>
  <c r="Q258" i="1" s="1"/>
  <c r="O258" i="1" s="1"/>
  <c r="R258" i="1" s="1"/>
  <c r="L258" i="1" s="1"/>
  <c r="M258" i="1" s="1"/>
  <c r="AW163" i="1"/>
  <c r="AT167" i="1"/>
  <c r="S169" i="1"/>
  <c r="S172" i="1"/>
  <c r="W173" i="1"/>
  <c r="S174" i="1"/>
  <c r="AE181" i="1"/>
  <c r="N181" i="1"/>
  <c r="AF181" i="1"/>
  <c r="T183" i="1"/>
  <c r="U183" i="1" s="1"/>
  <c r="Q183" i="1" s="1"/>
  <c r="O183" i="1" s="1"/>
  <c r="R183" i="1" s="1"/>
  <c r="L183" i="1" s="1"/>
  <c r="M183" i="1" s="1"/>
  <c r="N184" i="1"/>
  <c r="AE189" i="1"/>
  <c r="N189" i="1"/>
  <c r="AF189" i="1"/>
  <c r="T191" i="1"/>
  <c r="U191" i="1" s="1"/>
  <c r="AB191" i="1" s="1"/>
  <c r="N192" i="1"/>
  <c r="AE197" i="1"/>
  <c r="N197" i="1"/>
  <c r="AF197" i="1"/>
  <c r="N200" i="1"/>
  <c r="AA206" i="1"/>
  <c r="Q206" i="1"/>
  <c r="O206" i="1" s="1"/>
  <c r="R206" i="1" s="1"/>
  <c r="L206" i="1" s="1"/>
  <c r="M206" i="1" s="1"/>
  <c r="Q208" i="1"/>
  <c r="O208" i="1" s="1"/>
  <c r="R208" i="1" s="1"/>
  <c r="L208" i="1" s="1"/>
  <c r="M208" i="1" s="1"/>
  <c r="AA208" i="1"/>
  <c r="AT209" i="1"/>
  <c r="AA211" i="1"/>
  <c r="K211" i="1"/>
  <c r="N211" i="1"/>
  <c r="AF211" i="1"/>
  <c r="AE211" i="1"/>
  <c r="AA222" i="1"/>
  <c r="Q222" i="1"/>
  <c r="O222" i="1" s="1"/>
  <c r="R222" i="1" s="1"/>
  <c r="AE225" i="1"/>
  <c r="N225" i="1"/>
  <c r="AF225" i="1"/>
  <c r="K225" i="1"/>
  <c r="AT225" i="1"/>
  <c r="T226" i="1"/>
  <c r="U226" i="1" s="1"/>
  <c r="K231" i="1"/>
  <c r="AT231" i="1"/>
  <c r="AE231" i="1"/>
  <c r="N231" i="1"/>
  <c r="AF231" i="1"/>
  <c r="K240" i="1"/>
  <c r="AF240" i="1"/>
  <c r="N240" i="1"/>
  <c r="AE240" i="1"/>
  <c r="V253" i="1"/>
  <c r="Z253" i="1" s="1"/>
  <c r="AW212" i="1"/>
  <c r="T215" i="1"/>
  <c r="U215" i="1" s="1"/>
  <c r="AB215" i="1" s="1"/>
  <c r="AE221" i="1"/>
  <c r="N221" i="1"/>
  <c r="AF221" i="1"/>
  <c r="T223" i="1"/>
  <c r="U223" i="1" s="1"/>
  <c r="AB223" i="1" s="1"/>
  <c r="T227" i="1"/>
  <c r="U227" i="1" s="1"/>
  <c r="AB227" i="1" s="1"/>
  <c r="AE233" i="1"/>
  <c r="N233" i="1"/>
  <c r="AF233" i="1"/>
  <c r="T235" i="1"/>
  <c r="U235" i="1" s="1"/>
  <c r="AB235" i="1" s="1"/>
  <c r="AE242" i="1"/>
  <c r="N242" i="1"/>
  <c r="AF242" i="1"/>
  <c r="AB247" i="1"/>
  <c r="N247" i="1"/>
  <c r="AT247" i="1"/>
  <c r="AE247" i="1"/>
  <c r="AF257" i="1"/>
  <c r="AE257" i="1"/>
  <c r="AT257" i="1"/>
  <c r="N257" i="1"/>
  <c r="AA259" i="1"/>
  <c r="AA267" i="1"/>
  <c r="AF213" i="1"/>
  <c r="W217" i="1"/>
  <c r="W225" i="1"/>
  <c r="W229" i="1"/>
  <c r="W237" i="1"/>
  <c r="AE239" i="1"/>
  <c r="K239" i="1"/>
  <c r="AF239" i="1"/>
  <c r="N239" i="1"/>
  <c r="S243" i="1"/>
  <c r="AF247" i="1"/>
  <c r="AA248" i="1"/>
  <c r="AB251" i="1"/>
  <c r="T254" i="1"/>
  <c r="U254" i="1" s="1"/>
  <c r="Q254" i="1" s="1"/>
  <c r="O254" i="1" s="1"/>
  <c r="R254" i="1" s="1"/>
  <c r="L254" i="1" s="1"/>
  <c r="M254" i="1" s="1"/>
  <c r="T255" i="1"/>
  <c r="U255" i="1" s="1"/>
  <c r="AB255" i="1" s="1"/>
  <c r="AW207" i="1"/>
  <c r="S209" i="1"/>
  <c r="AT212" i="1"/>
  <c r="K213" i="1"/>
  <c r="AA215" i="1"/>
  <c r="S218" i="1"/>
  <c r="AA223" i="1"/>
  <c r="Q223" i="1"/>
  <c r="O223" i="1" s="1"/>
  <c r="R223" i="1" s="1"/>
  <c r="L223" i="1" s="1"/>
  <c r="M223" i="1" s="1"/>
  <c r="AB226" i="1"/>
  <c r="AA227" i="1"/>
  <c r="S230" i="1"/>
  <c r="AA235" i="1"/>
  <c r="Q235" i="1"/>
  <c r="O235" i="1" s="1"/>
  <c r="R235" i="1" s="1"/>
  <c r="Q242" i="1"/>
  <c r="O242" i="1" s="1"/>
  <c r="R242" i="1" s="1"/>
  <c r="L242" i="1" s="1"/>
  <c r="M242" i="1" s="1"/>
  <c r="T245" i="1"/>
  <c r="U245" i="1" s="1"/>
  <c r="AT245" i="1"/>
  <c r="K245" i="1"/>
  <c r="AE245" i="1"/>
  <c r="N245" i="1"/>
  <c r="K247" i="1"/>
  <c r="V249" i="1"/>
  <c r="Z249" i="1" s="1"/>
  <c r="AB249" i="1"/>
  <c r="AD249" i="1" s="1"/>
  <c r="AA255" i="1"/>
  <c r="Q255" i="1"/>
  <c r="O255" i="1" s="1"/>
  <c r="R255" i="1" s="1"/>
  <c r="L255" i="1" s="1"/>
  <c r="M255" i="1" s="1"/>
  <c r="K257" i="1"/>
  <c r="AA273" i="1"/>
  <c r="S210" i="1"/>
  <c r="S212" i="1"/>
  <c r="W213" i="1"/>
  <c r="K215" i="1"/>
  <c r="AT215" i="1"/>
  <c r="T220" i="1"/>
  <c r="U220" i="1" s="1"/>
  <c r="Q220" i="1" s="1"/>
  <c r="O220" i="1" s="1"/>
  <c r="R220" i="1" s="1"/>
  <c r="L220" i="1" s="1"/>
  <c r="M220" i="1" s="1"/>
  <c r="K223" i="1"/>
  <c r="AT223" i="1"/>
  <c r="K227" i="1"/>
  <c r="AT227" i="1"/>
  <c r="T232" i="1"/>
  <c r="U232" i="1" s="1"/>
  <c r="K235" i="1"/>
  <c r="AT235" i="1"/>
  <c r="W239" i="1"/>
  <c r="AT242" i="1"/>
  <c r="AE246" i="1"/>
  <c r="AF246" i="1"/>
  <c r="K246" i="1"/>
  <c r="N246" i="1"/>
  <c r="AA247" i="1"/>
  <c r="Q247" i="1"/>
  <c r="O247" i="1" s="1"/>
  <c r="R247" i="1" s="1"/>
  <c r="S248" i="1"/>
  <c r="AW248" i="1"/>
  <c r="AF249" i="1"/>
  <c r="AE249" i="1"/>
  <c r="K249" i="1"/>
  <c r="AE263" i="1"/>
  <c r="AF263" i="1"/>
  <c r="K263" i="1"/>
  <c r="N263" i="1"/>
  <c r="AT263" i="1"/>
  <c r="AW238" i="1"/>
  <c r="W246" i="1"/>
  <c r="K248" i="1"/>
  <c r="AT248" i="1"/>
  <c r="AA260" i="1"/>
  <c r="AA264" i="1"/>
  <c r="AA266" i="1"/>
  <c r="V287" i="1"/>
  <c r="Z287" i="1" s="1"/>
  <c r="AC287" i="1"/>
  <c r="AB287" i="1"/>
  <c r="W288" i="1"/>
  <c r="AA308" i="1"/>
  <c r="Q308" i="1"/>
  <c r="O308" i="1" s="1"/>
  <c r="R308" i="1" s="1"/>
  <c r="T251" i="1"/>
  <c r="U251" i="1" s="1"/>
  <c r="Q251" i="1" s="1"/>
  <c r="O251" i="1" s="1"/>
  <c r="R251" i="1" s="1"/>
  <c r="L251" i="1" s="1"/>
  <c r="M251" i="1" s="1"/>
  <c r="AE254" i="1"/>
  <c r="N254" i="1"/>
  <c r="AF254" i="1"/>
  <c r="AW262" i="1"/>
  <c r="S262" i="1"/>
  <c r="AT266" i="1"/>
  <c r="K266" i="1"/>
  <c r="AE266" i="1"/>
  <c r="N266" i="1"/>
  <c r="AF266" i="1"/>
  <c r="AA279" i="1"/>
  <c r="Q279" i="1"/>
  <c r="O279" i="1" s="1"/>
  <c r="R279" i="1" s="1"/>
  <c r="Q283" i="1"/>
  <c r="O283" i="1" s="1"/>
  <c r="R283" i="1" s="1"/>
  <c r="L283" i="1" s="1"/>
  <c r="M283" i="1" s="1"/>
  <c r="AC291" i="1"/>
  <c r="V291" i="1"/>
  <c r="Z291" i="1" s="1"/>
  <c r="AA252" i="1"/>
  <c r="N261" i="1"/>
  <c r="AA261" i="1"/>
  <c r="AB270" i="1"/>
  <c r="AC270" i="1"/>
  <c r="AE271" i="1"/>
  <c r="AT271" i="1"/>
  <c r="N271" i="1"/>
  <c r="AF271" i="1"/>
  <c r="AF282" i="1"/>
  <c r="AE282" i="1"/>
  <c r="K282" i="1"/>
  <c r="AA290" i="1"/>
  <c r="AF298" i="1"/>
  <c r="AE298" i="1"/>
  <c r="K298" i="1"/>
  <c r="N298" i="1"/>
  <c r="AT298" i="1"/>
  <c r="K252" i="1"/>
  <c r="AT252" i="1"/>
  <c r="AF253" i="1"/>
  <c r="AE253" i="1"/>
  <c r="K254" i="1"/>
  <c r="T266" i="1"/>
  <c r="U266" i="1" s="1"/>
  <c r="AW268" i="1"/>
  <c r="S268" i="1"/>
  <c r="V270" i="1"/>
  <c r="Z270" i="1" s="1"/>
  <c r="AW271" i="1"/>
  <c r="S271" i="1"/>
  <c r="N282" i="1"/>
  <c r="AT282" i="1"/>
  <c r="AE290" i="1"/>
  <c r="AF290" i="1"/>
  <c r="K290" i="1"/>
  <c r="N290" i="1"/>
  <c r="AW298" i="1"/>
  <c r="S298" i="1"/>
  <c r="W304" i="1"/>
  <c r="K261" i="1"/>
  <c r="AE261" i="1"/>
  <c r="AF261" i="1"/>
  <c r="V279" i="1"/>
  <c r="Z279" i="1" s="1"/>
  <c r="AC279" i="1"/>
  <c r="AB279" i="1"/>
  <c r="K281" i="1"/>
  <c r="AT281" i="1"/>
  <c r="AF281" i="1"/>
  <c r="AE281" i="1"/>
  <c r="AA295" i="1"/>
  <c r="T295" i="1"/>
  <c r="U295" i="1" s="1"/>
  <c r="Q295" i="1" s="1"/>
  <c r="O295" i="1" s="1"/>
  <c r="R295" i="1" s="1"/>
  <c r="L295" i="1" s="1"/>
  <c r="M295" i="1" s="1"/>
  <c r="AF314" i="1"/>
  <c r="AE314" i="1"/>
  <c r="K314" i="1"/>
  <c r="AT314" i="1"/>
  <c r="S238" i="1"/>
  <c r="S239" i="1"/>
  <c r="AT244" i="1"/>
  <c r="AF248" i="1"/>
  <c r="N252" i="1"/>
  <c r="AA253" i="1"/>
  <c r="AA254" i="1"/>
  <c r="AA256" i="1"/>
  <c r="W258" i="1"/>
  <c r="T260" i="1"/>
  <c r="U260" i="1" s="1"/>
  <c r="AW263" i="1"/>
  <c r="S263" i="1"/>
  <c r="N281" i="1"/>
  <c r="S281" i="1"/>
  <c r="AW281" i="1"/>
  <c r="AE295" i="1"/>
  <c r="N295" i="1"/>
  <c r="AF295" i="1"/>
  <c r="AB302" i="1"/>
  <c r="AC302" i="1"/>
  <c r="N314" i="1"/>
  <c r="AE250" i="1"/>
  <c r="N250" i="1"/>
  <c r="AF250" i="1"/>
  <c r="K256" i="1"/>
  <c r="AT256" i="1"/>
  <c r="AW260" i="1"/>
  <c r="AA262" i="1"/>
  <c r="T264" i="1"/>
  <c r="U264" i="1" s="1"/>
  <c r="K272" i="1"/>
  <c r="AT272" i="1"/>
  <c r="AE272" i="1"/>
  <c r="AF272" i="1"/>
  <c r="N272" i="1"/>
  <c r="AB273" i="1"/>
  <c r="AA280" i="1"/>
  <c r="AA283" i="1"/>
  <c r="AA285" i="1"/>
  <c r="AF286" i="1"/>
  <c r="AE286" i="1"/>
  <c r="AT286" i="1"/>
  <c r="N286" i="1"/>
  <c r="S293" i="1"/>
  <c r="AW293" i="1"/>
  <c r="K295" i="1"/>
  <c r="AT295" i="1"/>
  <c r="V302" i="1"/>
  <c r="Z302" i="1" s="1"/>
  <c r="S244" i="1"/>
  <c r="N248" i="1"/>
  <c r="Q249" i="1"/>
  <c r="O249" i="1" s="1"/>
  <c r="R249" i="1" s="1"/>
  <c r="W250" i="1"/>
  <c r="AT250" i="1"/>
  <c r="AE252" i="1"/>
  <c r="T283" i="1"/>
  <c r="U283" i="1" s="1"/>
  <c r="AA294" i="1"/>
  <c r="T294" i="1"/>
  <c r="U294" i="1" s="1"/>
  <c r="Q294" i="1" s="1"/>
  <c r="O294" i="1" s="1"/>
  <c r="R294" i="1" s="1"/>
  <c r="L294" i="1" s="1"/>
  <c r="M294" i="1" s="1"/>
  <c r="AA303" i="1"/>
  <c r="T303" i="1"/>
  <c r="U303" i="1" s="1"/>
  <c r="T307" i="1"/>
  <c r="U307" i="1" s="1"/>
  <c r="N251" i="1"/>
  <c r="N255" i="1"/>
  <c r="N259" i="1"/>
  <c r="W263" i="1"/>
  <c r="AE267" i="1"/>
  <c r="K267" i="1"/>
  <c r="AW274" i="1"/>
  <c r="S274" i="1"/>
  <c r="T276" i="1"/>
  <c r="U276" i="1" s="1"/>
  <c r="AF278" i="1"/>
  <c r="AE278" i="1"/>
  <c r="N278" i="1"/>
  <c r="AT278" i="1"/>
  <c r="AA286" i="1"/>
  <c r="T286" i="1"/>
  <c r="U286" i="1" s="1"/>
  <c r="AE287" i="1"/>
  <c r="N287" i="1"/>
  <c r="AF287" i="1"/>
  <c r="S261" i="1"/>
  <c r="AW261" i="1"/>
  <c r="AA265" i="1"/>
  <c r="AA269" i="1"/>
  <c r="Q269" i="1"/>
  <c r="O269" i="1" s="1"/>
  <c r="R269" i="1" s="1"/>
  <c r="AT270" i="1"/>
  <c r="K270" i="1"/>
  <c r="K273" i="1"/>
  <c r="AT273" i="1"/>
  <c r="AF273" i="1"/>
  <c r="AE273" i="1"/>
  <c r="N273" i="1"/>
  <c r="AF274" i="1"/>
  <c r="AE274" i="1"/>
  <c r="K274" i="1"/>
  <c r="AF294" i="1"/>
  <c r="AE294" i="1"/>
  <c r="AT294" i="1"/>
  <c r="K294" i="1"/>
  <c r="N294" i="1"/>
  <c r="AE262" i="1"/>
  <c r="N262" i="1"/>
  <c r="K269" i="1"/>
  <c r="AF269" i="1"/>
  <c r="N269" i="1"/>
  <c r="AT269" i="1"/>
  <c r="T273" i="1"/>
  <c r="U273" i="1" s="1"/>
  <c r="AT274" i="1"/>
  <c r="AE279" i="1"/>
  <c r="N279" i="1"/>
  <c r="AF279" i="1"/>
  <c r="K279" i="1"/>
  <c r="AW282" i="1"/>
  <c r="S282" i="1"/>
  <c r="K285" i="1"/>
  <c r="AT285" i="1"/>
  <c r="N285" i="1"/>
  <c r="AE285" i="1"/>
  <c r="Q287" i="1"/>
  <c r="O287" i="1" s="1"/>
  <c r="R287" i="1" s="1"/>
  <c r="L287" i="1" s="1"/>
  <c r="M287" i="1" s="1"/>
  <c r="AA287" i="1"/>
  <c r="AA288" i="1"/>
  <c r="T290" i="1"/>
  <c r="U290" i="1" s="1"/>
  <c r="AA301" i="1"/>
  <c r="T311" i="1"/>
  <c r="U311" i="1" s="1"/>
  <c r="AT262" i="1"/>
  <c r="S265" i="1"/>
  <c r="AB266" i="1"/>
  <c r="AF268" i="1"/>
  <c r="N268" i="1"/>
  <c r="AE268" i="1"/>
  <c r="N270" i="1"/>
  <c r="AW270" i="1"/>
  <c r="T272" i="1"/>
  <c r="U272" i="1" s="1"/>
  <c r="Q272" i="1" s="1"/>
  <c r="O272" i="1" s="1"/>
  <c r="R272" i="1" s="1"/>
  <c r="L272" i="1" s="1"/>
  <c r="M272" i="1" s="1"/>
  <c r="AW273" i="1"/>
  <c r="Q278" i="1"/>
  <c r="O278" i="1" s="1"/>
  <c r="R278" i="1" s="1"/>
  <c r="L278" i="1" s="1"/>
  <c r="M278" i="1" s="1"/>
  <c r="AA278" i="1"/>
  <c r="AT279" i="1"/>
  <c r="AW310" i="1"/>
  <c r="S310" i="1"/>
  <c r="W275" i="1"/>
  <c r="AA281" i="1"/>
  <c r="W283" i="1"/>
  <c r="AA291" i="1"/>
  <c r="Q291" i="1"/>
  <c r="O291" i="1" s="1"/>
  <c r="R291" i="1" s="1"/>
  <c r="L291" i="1" s="1"/>
  <c r="M291" i="1" s="1"/>
  <c r="T292" i="1"/>
  <c r="U292" i="1" s="1"/>
  <c r="AB292" i="1" s="1"/>
  <c r="K293" i="1"/>
  <c r="AF293" i="1"/>
  <c r="AE293" i="1"/>
  <c r="AF302" i="1"/>
  <c r="AE302" i="1"/>
  <c r="N302" i="1"/>
  <c r="AT302" i="1"/>
  <c r="AF310" i="1"/>
  <c r="AE310" i="1"/>
  <c r="K310" i="1"/>
  <c r="AT265" i="1"/>
  <c r="AA277" i="1"/>
  <c r="T285" i="1"/>
  <c r="U285" i="1" s="1"/>
  <c r="Q285" i="1" s="1"/>
  <c r="O285" i="1" s="1"/>
  <c r="R285" i="1" s="1"/>
  <c r="L285" i="1" s="1"/>
  <c r="M285" i="1" s="1"/>
  <c r="S288" i="1"/>
  <c r="AW288" i="1"/>
  <c r="W295" i="1"/>
  <c r="T299" i="1"/>
  <c r="U299" i="1" s="1"/>
  <c r="AA304" i="1"/>
  <c r="T304" i="1"/>
  <c r="U304" i="1" s="1"/>
  <c r="AB304" i="1" s="1"/>
  <c r="K305" i="1"/>
  <c r="AT305" i="1"/>
  <c r="AF305" i="1"/>
  <c r="AE305" i="1"/>
  <c r="AT308" i="1"/>
  <c r="K308" i="1"/>
  <c r="N308" i="1"/>
  <c r="AE308" i="1"/>
  <c r="AF308" i="1"/>
  <c r="N310" i="1"/>
  <c r="AW267" i="1"/>
  <c r="K277" i="1"/>
  <c r="AT277" i="1"/>
  <c r="AB280" i="1"/>
  <c r="AA289" i="1"/>
  <c r="T289" i="1"/>
  <c r="U289" i="1" s="1"/>
  <c r="AB289" i="1" s="1"/>
  <c r="N293" i="1"/>
  <c r="AA293" i="1"/>
  <c r="S306" i="1"/>
  <c r="T308" i="1"/>
  <c r="U308" i="1" s="1"/>
  <c r="K309" i="1"/>
  <c r="AT309" i="1"/>
  <c r="AF309" i="1"/>
  <c r="AE309" i="1"/>
  <c r="AT312" i="1"/>
  <c r="K312" i="1"/>
  <c r="N312" i="1"/>
  <c r="AE312" i="1"/>
  <c r="AF312" i="1"/>
  <c r="AA270" i="1"/>
  <c r="AE275" i="1"/>
  <c r="N275" i="1"/>
  <c r="AF275" i="1"/>
  <c r="T277" i="1"/>
  <c r="U277" i="1" s="1"/>
  <c r="Q277" i="1" s="1"/>
  <c r="O277" i="1" s="1"/>
  <c r="R277" i="1" s="1"/>
  <c r="L277" i="1" s="1"/>
  <c r="M277" i="1" s="1"/>
  <c r="T280" i="1"/>
  <c r="U280" i="1" s="1"/>
  <c r="AE283" i="1"/>
  <c r="N283" i="1"/>
  <c r="AF283" i="1"/>
  <c r="AT293" i="1"/>
  <c r="AA296" i="1"/>
  <c r="Q296" i="1"/>
  <c r="O296" i="1" s="1"/>
  <c r="R296" i="1" s="1"/>
  <c r="L296" i="1" s="1"/>
  <c r="M296" i="1" s="1"/>
  <c r="T296" i="1"/>
  <c r="U296" i="1" s="1"/>
  <c r="K297" i="1"/>
  <c r="AT297" i="1"/>
  <c r="AF297" i="1"/>
  <c r="AE297" i="1"/>
  <c r="Q302" i="1"/>
  <c r="O302" i="1" s="1"/>
  <c r="R302" i="1" s="1"/>
  <c r="L302" i="1" s="1"/>
  <c r="M302" i="1" s="1"/>
  <c r="AA302" i="1"/>
  <c r="AE303" i="1"/>
  <c r="N303" i="1"/>
  <c r="AF303" i="1"/>
  <c r="AF306" i="1"/>
  <c r="AE306" i="1"/>
  <c r="K306" i="1"/>
  <c r="AT310" i="1"/>
  <c r="T312" i="1"/>
  <c r="U312" i="1" s="1"/>
  <c r="AB312" i="1" s="1"/>
  <c r="K313" i="1"/>
  <c r="AT313" i="1"/>
  <c r="AF313" i="1"/>
  <c r="AE313" i="1"/>
  <c r="N284" i="1"/>
  <c r="AW291" i="1"/>
  <c r="AA297" i="1"/>
  <c r="Q297" i="1"/>
  <c r="O297" i="1" s="1"/>
  <c r="R297" i="1" s="1"/>
  <c r="S300" i="1"/>
  <c r="AA305" i="1"/>
  <c r="Q305" i="1"/>
  <c r="O305" i="1" s="1"/>
  <c r="R305" i="1" s="1"/>
  <c r="AB308" i="1"/>
  <c r="AA309" i="1"/>
  <c r="Q309" i="1"/>
  <c r="O309" i="1" s="1"/>
  <c r="R309" i="1" s="1"/>
  <c r="L309" i="1" s="1"/>
  <c r="M309" i="1" s="1"/>
  <c r="AA313" i="1"/>
  <c r="Q313" i="1"/>
  <c r="O313" i="1" s="1"/>
  <c r="R313" i="1" s="1"/>
  <c r="L313" i="1" s="1"/>
  <c r="M313" i="1" s="1"/>
  <c r="K301" i="1"/>
  <c r="AT301" i="1"/>
  <c r="AB305" i="1"/>
  <c r="AB309" i="1"/>
  <c r="AB313" i="1"/>
  <c r="AT291" i="1"/>
  <c r="AE299" i="1"/>
  <c r="N299" i="1"/>
  <c r="AF299" i="1"/>
  <c r="T301" i="1"/>
  <c r="U301" i="1" s="1"/>
  <c r="AE307" i="1"/>
  <c r="N307" i="1"/>
  <c r="AF307" i="1"/>
  <c r="AE311" i="1"/>
  <c r="N311" i="1"/>
  <c r="AF311" i="1"/>
  <c r="S314" i="1"/>
  <c r="W299" i="1"/>
  <c r="AT299" i="1"/>
  <c r="N301" i="1"/>
  <c r="AW301" i="1"/>
  <c r="W307" i="1"/>
  <c r="AT307" i="1"/>
  <c r="W311" i="1"/>
  <c r="AT311" i="1"/>
  <c r="Q17" i="1" l="1"/>
  <c r="O17" i="1" s="1"/>
  <c r="R17" i="1" s="1"/>
  <c r="L17" i="1" s="1"/>
  <c r="M17" i="1" s="1"/>
  <c r="AB17" i="1"/>
  <c r="Q59" i="1"/>
  <c r="O59" i="1" s="1"/>
  <c r="R59" i="1" s="1"/>
  <c r="L59" i="1" s="1"/>
  <c r="M59" i="1" s="1"/>
  <c r="AB59" i="1"/>
  <c r="AB67" i="1"/>
  <c r="Q67" i="1"/>
  <c r="O67" i="1" s="1"/>
  <c r="R67" i="1" s="1"/>
  <c r="L67" i="1" s="1"/>
  <c r="M67" i="1" s="1"/>
  <c r="Q103" i="1"/>
  <c r="O103" i="1" s="1"/>
  <c r="R103" i="1" s="1"/>
  <c r="L103" i="1" s="1"/>
  <c r="M103" i="1" s="1"/>
  <c r="AB103" i="1"/>
  <c r="AD93" i="1"/>
  <c r="AD193" i="1"/>
  <c r="Q170" i="1"/>
  <c r="O170" i="1" s="1"/>
  <c r="R170" i="1" s="1"/>
  <c r="AD225" i="1"/>
  <c r="Q131" i="1"/>
  <c r="O131" i="1" s="1"/>
  <c r="R131" i="1" s="1"/>
  <c r="L131" i="1" s="1"/>
  <c r="M131" i="1" s="1"/>
  <c r="V93" i="1"/>
  <c r="Z93" i="1" s="1"/>
  <c r="AB175" i="1"/>
  <c r="Q289" i="1"/>
  <c r="O289" i="1" s="1"/>
  <c r="R289" i="1" s="1"/>
  <c r="L289" i="1" s="1"/>
  <c r="M289" i="1" s="1"/>
  <c r="AC175" i="1"/>
  <c r="AD175" i="1" s="1"/>
  <c r="L162" i="1"/>
  <c r="M162" i="1" s="1"/>
  <c r="AB192" i="1"/>
  <c r="V192" i="1"/>
  <c r="Z192" i="1" s="1"/>
  <c r="AC192" i="1"/>
  <c r="AD192" i="1" s="1"/>
  <c r="L279" i="1"/>
  <c r="M279" i="1" s="1"/>
  <c r="AB202" i="1"/>
  <c r="L193" i="1"/>
  <c r="M193" i="1" s="1"/>
  <c r="V175" i="1"/>
  <c r="Z175" i="1" s="1"/>
  <c r="AC144" i="1"/>
  <c r="AD144" i="1" s="1"/>
  <c r="L305" i="1"/>
  <c r="M305" i="1" s="1"/>
  <c r="Q253" i="1"/>
  <c r="O253" i="1" s="1"/>
  <c r="R253" i="1" s="1"/>
  <c r="L253" i="1" s="1"/>
  <c r="M253" i="1" s="1"/>
  <c r="Q227" i="1"/>
  <c r="O227" i="1" s="1"/>
  <c r="R227" i="1" s="1"/>
  <c r="L227" i="1" s="1"/>
  <c r="M227" i="1" s="1"/>
  <c r="Q228" i="1"/>
  <c r="O228" i="1" s="1"/>
  <c r="R228" i="1" s="1"/>
  <c r="L228" i="1" s="1"/>
  <c r="M228" i="1" s="1"/>
  <c r="AB186" i="1"/>
  <c r="AB183" i="1"/>
  <c r="AB228" i="1"/>
  <c r="AC184" i="1"/>
  <c r="L24" i="1"/>
  <c r="M24" i="1" s="1"/>
  <c r="AB57" i="1"/>
  <c r="V68" i="1"/>
  <c r="Z68" i="1" s="1"/>
  <c r="V305" i="1"/>
  <c r="Z305" i="1" s="1"/>
  <c r="AC305" i="1"/>
  <c r="L82" i="1"/>
  <c r="M82" i="1" s="1"/>
  <c r="V211" i="1"/>
  <c r="Z211" i="1" s="1"/>
  <c r="AC211" i="1"/>
  <c r="AD211" i="1" s="1"/>
  <c r="AD279" i="1"/>
  <c r="L237" i="1"/>
  <c r="M237" i="1" s="1"/>
  <c r="Q93" i="1"/>
  <c r="O93" i="1" s="1"/>
  <c r="R93" i="1" s="1"/>
  <c r="L93" i="1" s="1"/>
  <c r="M93" i="1" s="1"/>
  <c r="V145" i="1"/>
  <c r="Z145" i="1" s="1"/>
  <c r="L235" i="1"/>
  <c r="M235" i="1" s="1"/>
  <c r="AB253" i="1"/>
  <c r="AD253" i="1" s="1"/>
  <c r="Q176" i="1"/>
  <c r="O176" i="1" s="1"/>
  <c r="R176" i="1" s="1"/>
  <c r="L176" i="1" s="1"/>
  <c r="M176" i="1" s="1"/>
  <c r="L105" i="1"/>
  <c r="M105" i="1" s="1"/>
  <c r="AC145" i="1"/>
  <c r="AD145" i="1" s="1"/>
  <c r="L52" i="1"/>
  <c r="M52" i="1" s="1"/>
  <c r="Q95" i="1"/>
  <c r="O95" i="1" s="1"/>
  <c r="R95" i="1" s="1"/>
  <c r="L95" i="1" s="1"/>
  <c r="M95" i="1" s="1"/>
  <c r="AB278" i="1"/>
  <c r="AC278" i="1"/>
  <c r="AD278" i="1" s="1"/>
  <c r="AD305" i="1"/>
  <c r="V278" i="1"/>
  <c r="Z278" i="1" s="1"/>
  <c r="AD287" i="1"/>
  <c r="Q211" i="1"/>
  <c r="O211" i="1" s="1"/>
  <c r="R211" i="1" s="1"/>
  <c r="L211" i="1" s="1"/>
  <c r="M211" i="1" s="1"/>
  <c r="Q192" i="1"/>
  <c r="O192" i="1" s="1"/>
  <c r="R192" i="1" s="1"/>
  <c r="L192" i="1" s="1"/>
  <c r="M192" i="1" s="1"/>
  <c r="AD204" i="1"/>
  <c r="L158" i="1"/>
  <c r="M158" i="1" s="1"/>
  <c r="L173" i="1"/>
  <c r="M173" i="1" s="1"/>
  <c r="V131" i="1"/>
  <c r="Z131" i="1" s="1"/>
  <c r="L68" i="1"/>
  <c r="M68" i="1" s="1"/>
  <c r="V32" i="1"/>
  <c r="Z32" i="1" s="1"/>
  <c r="AC57" i="1"/>
  <c r="AD57" i="1" s="1"/>
  <c r="L269" i="1"/>
  <c r="M269" i="1" s="1"/>
  <c r="L222" i="1"/>
  <c r="M222" i="1" s="1"/>
  <c r="L205" i="1"/>
  <c r="M205" i="1" s="1"/>
  <c r="AC228" i="1"/>
  <c r="AD228" i="1" s="1"/>
  <c r="V184" i="1"/>
  <c r="Z184" i="1" s="1"/>
  <c r="Q179" i="1"/>
  <c r="O179" i="1" s="1"/>
  <c r="R179" i="1" s="1"/>
  <c r="L179" i="1" s="1"/>
  <c r="M179" i="1" s="1"/>
  <c r="AD109" i="1"/>
  <c r="AB79" i="1"/>
  <c r="AC68" i="1"/>
  <c r="AD68" i="1" s="1"/>
  <c r="V297" i="1"/>
  <c r="Z297" i="1" s="1"/>
  <c r="AC297" i="1"/>
  <c r="AD297" i="1" s="1"/>
  <c r="V309" i="1"/>
  <c r="Z309" i="1" s="1"/>
  <c r="AC309" i="1"/>
  <c r="AD309" i="1" s="1"/>
  <c r="AB297" i="1"/>
  <c r="L214" i="1"/>
  <c r="M214" i="1" s="1"/>
  <c r="Q184" i="1"/>
  <c r="O184" i="1" s="1"/>
  <c r="R184" i="1" s="1"/>
  <c r="L184" i="1" s="1"/>
  <c r="M184" i="1" s="1"/>
  <c r="L112" i="1"/>
  <c r="M112" i="1" s="1"/>
  <c r="L91" i="1"/>
  <c r="M91" i="1" s="1"/>
  <c r="AD32" i="1"/>
  <c r="AB91" i="1"/>
  <c r="L39" i="1"/>
  <c r="M39" i="1" s="1"/>
  <c r="L140" i="1"/>
  <c r="M140" i="1" s="1"/>
  <c r="L141" i="1"/>
  <c r="M141" i="1" s="1"/>
  <c r="V313" i="1"/>
  <c r="Z313" i="1" s="1"/>
  <c r="AC313" i="1"/>
  <c r="AD313" i="1" s="1"/>
  <c r="V132" i="1"/>
  <c r="Z132" i="1" s="1"/>
  <c r="AC132" i="1"/>
  <c r="AB132" i="1"/>
  <c r="AB211" i="1"/>
  <c r="AC312" i="1"/>
  <c r="AD312" i="1" s="1"/>
  <c r="V312" i="1"/>
  <c r="Z312" i="1" s="1"/>
  <c r="Q312" i="1"/>
  <c r="O312" i="1" s="1"/>
  <c r="R312" i="1" s="1"/>
  <c r="L312" i="1" s="1"/>
  <c r="M312" i="1" s="1"/>
  <c r="AB286" i="1"/>
  <c r="AC286" i="1"/>
  <c r="AD286" i="1" s="1"/>
  <c r="V286" i="1"/>
  <c r="Z286" i="1" s="1"/>
  <c r="V37" i="1"/>
  <c r="Z37" i="1" s="1"/>
  <c r="AC37" i="1"/>
  <c r="V92" i="1"/>
  <c r="Z92" i="1" s="1"/>
  <c r="AC92" i="1"/>
  <c r="T314" i="1"/>
  <c r="U314" i="1" s="1"/>
  <c r="AC264" i="1"/>
  <c r="AB264" i="1"/>
  <c r="V264" i="1"/>
  <c r="Z264" i="1" s="1"/>
  <c r="AD291" i="1"/>
  <c r="Q264" i="1"/>
  <c r="O264" i="1" s="1"/>
  <c r="R264" i="1" s="1"/>
  <c r="L264" i="1" s="1"/>
  <c r="M264" i="1" s="1"/>
  <c r="AC234" i="1"/>
  <c r="AD234" i="1" s="1"/>
  <c r="V234" i="1"/>
  <c r="Z234" i="1" s="1"/>
  <c r="T236" i="1"/>
  <c r="U236" i="1" s="1"/>
  <c r="AC143" i="1"/>
  <c r="AD143" i="1" s="1"/>
  <c r="V143" i="1"/>
  <c r="Z143" i="1" s="1"/>
  <c r="AC301" i="1"/>
  <c r="V301" i="1"/>
  <c r="Z301" i="1" s="1"/>
  <c r="T288" i="1"/>
  <c r="U288" i="1" s="1"/>
  <c r="V273" i="1"/>
  <c r="Z273" i="1" s="1"/>
  <c r="AC273" i="1"/>
  <c r="AD273" i="1" s="1"/>
  <c r="T274" i="1"/>
  <c r="U274" i="1" s="1"/>
  <c r="V260" i="1"/>
  <c r="Z260" i="1" s="1"/>
  <c r="AC260" i="1"/>
  <c r="T298" i="1"/>
  <c r="U298" i="1" s="1"/>
  <c r="Q260" i="1"/>
  <c r="O260" i="1" s="1"/>
  <c r="R260" i="1" s="1"/>
  <c r="L260" i="1" s="1"/>
  <c r="M260" i="1" s="1"/>
  <c r="V245" i="1"/>
  <c r="Z245" i="1" s="1"/>
  <c r="AC245" i="1"/>
  <c r="AC199" i="1"/>
  <c r="V199" i="1"/>
  <c r="Z199" i="1" s="1"/>
  <c r="V233" i="1"/>
  <c r="Z233" i="1" s="1"/>
  <c r="AC233" i="1"/>
  <c r="AB233" i="1"/>
  <c r="V187" i="1"/>
  <c r="Z187" i="1" s="1"/>
  <c r="AC187" i="1"/>
  <c r="AB214" i="1"/>
  <c r="V128" i="1"/>
  <c r="Z128" i="1" s="1"/>
  <c r="AC128" i="1"/>
  <c r="AB128" i="1"/>
  <c r="T89" i="1"/>
  <c r="U89" i="1" s="1"/>
  <c r="T61" i="1"/>
  <c r="U61" i="1" s="1"/>
  <c r="AC96" i="1"/>
  <c r="AD96" i="1" s="1"/>
  <c r="V96" i="1"/>
  <c r="Z96" i="1" s="1"/>
  <c r="T63" i="1"/>
  <c r="U63" i="1" s="1"/>
  <c r="T310" i="1"/>
  <c r="U310" i="1" s="1"/>
  <c r="T282" i="1"/>
  <c r="U282" i="1" s="1"/>
  <c r="T262" i="1"/>
  <c r="U262" i="1" s="1"/>
  <c r="T198" i="1"/>
  <c r="U198" i="1" s="1"/>
  <c r="T127" i="1"/>
  <c r="U127" i="1" s="1"/>
  <c r="AD184" i="1"/>
  <c r="V49" i="1"/>
  <c r="Z49" i="1" s="1"/>
  <c r="AC49" i="1"/>
  <c r="AB49" i="1"/>
  <c r="L297" i="1"/>
  <c r="M297" i="1" s="1"/>
  <c r="AC296" i="1"/>
  <c r="V296" i="1"/>
  <c r="Z296" i="1" s="1"/>
  <c r="AC280" i="1"/>
  <c r="AD280" i="1" s="1"/>
  <c r="V280" i="1"/>
  <c r="Z280" i="1" s="1"/>
  <c r="AC308" i="1"/>
  <c r="AD308" i="1" s="1"/>
  <c r="V308" i="1"/>
  <c r="Z308" i="1" s="1"/>
  <c r="AB294" i="1"/>
  <c r="AC294" i="1"/>
  <c r="AD294" i="1" s="1"/>
  <c r="V294" i="1"/>
  <c r="Z294" i="1" s="1"/>
  <c r="L249" i="1"/>
  <c r="M249" i="1" s="1"/>
  <c r="T293" i="1"/>
  <c r="U293" i="1" s="1"/>
  <c r="Q280" i="1"/>
  <c r="O280" i="1" s="1"/>
  <c r="R280" i="1" s="1"/>
  <c r="L280" i="1" s="1"/>
  <c r="M280" i="1" s="1"/>
  <c r="AC267" i="1"/>
  <c r="AD267" i="1" s="1"/>
  <c r="V267" i="1"/>
  <c r="Z267" i="1" s="1"/>
  <c r="V266" i="1"/>
  <c r="Z266" i="1" s="1"/>
  <c r="AC266" i="1"/>
  <c r="AD266" i="1" s="1"/>
  <c r="T230" i="1"/>
  <c r="U230" i="1" s="1"/>
  <c r="AC186" i="1"/>
  <c r="AD186" i="1" s="1"/>
  <c r="V186" i="1"/>
  <c r="Z186" i="1" s="1"/>
  <c r="AC194" i="1"/>
  <c r="AD194" i="1" s="1"/>
  <c r="V194" i="1"/>
  <c r="Z194" i="1" s="1"/>
  <c r="AC176" i="1"/>
  <c r="AD176" i="1" s="1"/>
  <c r="V176" i="1"/>
  <c r="Z176" i="1" s="1"/>
  <c r="T138" i="1"/>
  <c r="U138" i="1" s="1"/>
  <c r="V171" i="1"/>
  <c r="Z171" i="1" s="1"/>
  <c r="AC171" i="1"/>
  <c r="AB171" i="1"/>
  <c r="T224" i="1"/>
  <c r="U224" i="1" s="1"/>
  <c r="V156" i="1"/>
  <c r="Z156" i="1" s="1"/>
  <c r="AC156" i="1"/>
  <c r="AB156" i="1"/>
  <c r="AC117" i="1"/>
  <c r="AB117" i="1"/>
  <c r="V117" i="1"/>
  <c r="Z117" i="1" s="1"/>
  <c r="V217" i="1"/>
  <c r="Z217" i="1" s="1"/>
  <c r="AC217" i="1"/>
  <c r="AB217" i="1"/>
  <c r="T188" i="1"/>
  <c r="U188" i="1" s="1"/>
  <c r="L165" i="1"/>
  <c r="M165" i="1" s="1"/>
  <c r="T123" i="1"/>
  <c r="U123" i="1" s="1"/>
  <c r="V102" i="1"/>
  <c r="Z102" i="1" s="1"/>
  <c r="AC102" i="1"/>
  <c r="AB102" i="1"/>
  <c r="AC83" i="1"/>
  <c r="V83" i="1"/>
  <c r="Z83" i="1" s="1"/>
  <c r="AC72" i="1"/>
  <c r="V72" i="1"/>
  <c r="Z72" i="1" s="1"/>
  <c r="V165" i="1"/>
  <c r="Z165" i="1" s="1"/>
  <c r="AC165" i="1"/>
  <c r="AD165" i="1" s="1"/>
  <c r="AC88" i="1"/>
  <c r="AD88" i="1" s="1"/>
  <c r="V88" i="1"/>
  <c r="Z88" i="1" s="1"/>
  <c r="T38" i="1"/>
  <c r="U38" i="1" s="1"/>
  <c r="AC111" i="1"/>
  <c r="AD111" i="1" s="1"/>
  <c r="V111" i="1"/>
  <c r="Z111" i="1" s="1"/>
  <c r="V130" i="1"/>
  <c r="Z130" i="1" s="1"/>
  <c r="AC130" i="1"/>
  <c r="AD130" i="1" s="1"/>
  <c r="Q130" i="1"/>
  <c r="O130" i="1" s="1"/>
  <c r="R130" i="1" s="1"/>
  <c r="L130" i="1" s="1"/>
  <c r="M130" i="1" s="1"/>
  <c r="T71" i="1"/>
  <c r="U71" i="1" s="1"/>
  <c r="T77" i="1"/>
  <c r="U77" i="1" s="1"/>
  <c r="AC46" i="1"/>
  <c r="AD46" i="1" s="1"/>
  <c r="V46" i="1"/>
  <c r="Z46" i="1" s="1"/>
  <c r="AC16" i="1"/>
  <c r="V16" i="1"/>
  <c r="Z16" i="1" s="1"/>
  <c r="AB16" i="1"/>
  <c r="AD65" i="1"/>
  <c r="V28" i="1"/>
  <c r="Z28" i="1" s="1"/>
  <c r="AC28" i="1"/>
  <c r="AB28" i="1"/>
  <c r="Q83" i="1"/>
  <c r="O83" i="1" s="1"/>
  <c r="R83" i="1" s="1"/>
  <c r="L83" i="1" s="1"/>
  <c r="M83" i="1" s="1"/>
  <c r="AB46" i="1"/>
  <c r="AB72" i="1"/>
  <c r="T124" i="1"/>
  <c r="U124" i="1" s="1"/>
  <c r="T104" i="1"/>
  <c r="U104" i="1" s="1"/>
  <c r="AB37" i="1"/>
  <c r="L74" i="1"/>
  <c r="M74" i="1" s="1"/>
  <c r="AC34" i="1"/>
  <c r="AB34" i="1"/>
  <c r="V34" i="1"/>
  <c r="Z34" i="1" s="1"/>
  <c r="T84" i="1"/>
  <c r="U84" i="1" s="1"/>
  <c r="V19" i="1"/>
  <c r="Z19" i="1" s="1"/>
  <c r="AC19" i="1"/>
  <c r="AB19" i="1"/>
  <c r="AC107" i="1"/>
  <c r="AD107" i="1" s="1"/>
  <c r="V107" i="1"/>
  <c r="Z107" i="1" s="1"/>
  <c r="AC17" i="1"/>
  <c r="AD17" i="1" s="1"/>
  <c r="V17" i="1"/>
  <c r="Z17" i="1" s="1"/>
  <c r="V98" i="1"/>
  <c r="Z98" i="1" s="1"/>
  <c r="AC98" i="1"/>
  <c r="AB98" i="1"/>
  <c r="AC191" i="1"/>
  <c r="AD191" i="1" s="1"/>
  <c r="V191" i="1"/>
  <c r="Z191" i="1" s="1"/>
  <c r="T252" i="1"/>
  <c r="U252" i="1" s="1"/>
  <c r="AC190" i="1"/>
  <c r="V190" i="1"/>
  <c r="Z190" i="1" s="1"/>
  <c r="Q190" i="1"/>
  <c r="O190" i="1" s="1"/>
  <c r="R190" i="1" s="1"/>
  <c r="L190" i="1" s="1"/>
  <c r="M190" i="1" s="1"/>
  <c r="T136" i="1"/>
  <c r="U136" i="1" s="1"/>
  <c r="T36" i="1"/>
  <c r="U36" i="1" s="1"/>
  <c r="T69" i="1"/>
  <c r="U69" i="1" s="1"/>
  <c r="V152" i="1"/>
  <c r="Z152" i="1" s="1"/>
  <c r="AC152" i="1"/>
  <c r="AB152" i="1"/>
  <c r="AC108" i="1"/>
  <c r="V108" i="1"/>
  <c r="Z108" i="1" s="1"/>
  <c r="V185" i="1"/>
  <c r="Z185" i="1" s="1"/>
  <c r="AC185" i="1"/>
  <c r="AB185" i="1"/>
  <c r="V129" i="1"/>
  <c r="Z129" i="1" s="1"/>
  <c r="AB129" i="1"/>
  <c r="AC129" i="1"/>
  <c r="AD129" i="1" s="1"/>
  <c r="Q108" i="1"/>
  <c r="O108" i="1" s="1"/>
  <c r="R108" i="1" s="1"/>
  <c r="L108" i="1" s="1"/>
  <c r="M108" i="1" s="1"/>
  <c r="L88" i="1"/>
  <c r="M88" i="1" s="1"/>
  <c r="T85" i="1"/>
  <c r="U85" i="1" s="1"/>
  <c r="Q37" i="1"/>
  <c r="O37" i="1" s="1"/>
  <c r="R37" i="1" s="1"/>
  <c r="L37" i="1" s="1"/>
  <c r="M37" i="1" s="1"/>
  <c r="V40" i="1"/>
  <c r="Z40" i="1" s="1"/>
  <c r="AC40" i="1"/>
  <c r="AB40" i="1"/>
  <c r="T18" i="1"/>
  <c r="U18" i="1" s="1"/>
  <c r="T115" i="1"/>
  <c r="U115" i="1" s="1"/>
  <c r="V62" i="1"/>
  <c r="Z62" i="1" s="1"/>
  <c r="AC62" i="1"/>
  <c r="AB62" i="1"/>
  <c r="Q62" i="1"/>
  <c r="O62" i="1" s="1"/>
  <c r="R62" i="1" s="1"/>
  <c r="L62" i="1" s="1"/>
  <c r="M62" i="1" s="1"/>
  <c r="V118" i="1"/>
  <c r="Z118" i="1" s="1"/>
  <c r="AC118" i="1"/>
  <c r="AB118" i="1"/>
  <c r="T51" i="1"/>
  <c r="U51" i="1" s="1"/>
  <c r="T42" i="1"/>
  <c r="U42" i="1" s="1"/>
  <c r="L102" i="1"/>
  <c r="M102" i="1" s="1"/>
  <c r="V70" i="1"/>
  <c r="Z70" i="1" s="1"/>
  <c r="AC70" i="1"/>
  <c r="Q70" i="1"/>
  <c r="O70" i="1" s="1"/>
  <c r="R70" i="1" s="1"/>
  <c r="L70" i="1" s="1"/>
  <c r="M70" i="1" s="1"/>
  <c r="AB70" i="1"/>
  <c r="AD73" i="1"/>
  <c r="L90" i="1"/>
  <c r="M90" i="1" s="1"/>
  <c r="Q96" i="1"/>
  <c r="O96" i="1" s="1"/>
  <c r="R96" i="1" s="1"/>
  <c r="L96" i="1" s="1"/>
  <c r="M96" i="1" s="1"/>
  <c r="V189" i="1"/>
  <c r="Z189" i="1" s="1"/>
  <c r="AC189" i="1"/>
  <c r="AB189" i="1"/>
  <c r="V86" i="1"/>
  <c r="Z86" i="1" s="1"/>
  <c r="AC86" i="1"/>
  <c r="AB86" i="1"/>
  <c r="L72" i="1"/>
  <c r="M72" i="1" s="1"/>
  <c r="V20" i="1"/>
  <c r="Z20" i="1" s="1"/>
  <c r="AB20" i="1"/>
  <c r="AC20" i="1"/>
  <c r="AD20" i="1" s="1"/>
  <c r="AC21" i="1"/>
  <c r="V21" i="1"/>
  <c r="Z21" i="1" s="1"/>
  <c r="V114" i="1"/>
  <c r="Z114" i="1" s="1"/>
  <c r="AC114" i="1"/>
  <c r="AB114" i="1"/>
  <c r="AC97" i="1"/>
  <c r="AB97" i="1"/>
  <c r="V97" i="1"/>
  <c r="Z97" i="1" s="1"/>
  <c r="AC141" i="1"/>
  <c r="AD141" i="1" s="1"/>
  <c r="V141" i="1"/>
  <c r="Z141" i="1" s="1"/>
  <c r="V106" i="1"/>
  <c r="Z106" i="1" s="1"/>
  <c r="AC106" i="1"/>
  <c r="Q106" i="1"/>
  <c r="O106" i="1" s="1"/>
  <c r="R106" i="1" s="1"/>
  <c r="L106" i="1" s="1"/>
  <c r="M106" i="1" s="1"/>
  <c r="AB106" i="1"/>
  <c r="L121" i="1"/>
  <c r="M121" i="1" s="1"/>
  <c r="V82" i="1"/>
  <c r="Z82" i="1" s="1"/>
  <c r="AC82" i="1"/>
  <c r="AB82" i="1"/>
  <c r="T263" i="1"/>
  <c r="U263" i="1" s="1"/>
  <c r="T47" i="1"/>
  <c r="U47" i="1" s="1"/>
  <c r="AC25" i="1"/>
  <c r="V25" i="1"/>
  <c r="Z25" i="1" s="1"/>
  <c r="V126" i="1"/>
  <c r="Z126" i="1" s="1"/>
  <c r="AC126" i="1"/>
  <c r="T22" i="1"/>
  <c r="U22" i="1" s="1"/>
  <c r="AC30" i="1"/>
  <c r="AD30" i="1" s="1"/>
  <c r="V30" i="1"/>
  <c r="Z30" i="1" s="1"/>
  <c r="L117" i="1"/>
  <c r="M117" i="1" s="1"/>
  <c r="T306" i="1"/>
  <c r="U306" i="1" s="1"/>
  <c r="AC259" i="1"/>
  <c r="V259" i="1"/>
  <c r="Z259" i="1" s="1"/>
  <c r="V215" i="1"/>
  <c r="Z215" i="1" s="1"/>
  <c r="AC215" i="1"/>
  <c r="AD215" i="1" s="1"/>
  <c r="AC139" i="1"/>
  <c r="V139" i="1"/>
  <c r="Z139" i="1" s="1"/>
  <c r="AC87" i="1"/>
  <c r="V87" i="1"/>
  <c r="Z87" i="1" s="1"/>
  <c r="V33" i="1"/>
  <c r="Z33" i="1" s="1"/>
  <c r="AC33" i="1"/>
  <c r="AB33" i="1"/>
  <c r="T168" i="1"/>
  <c r="U168" i="1" s="1"/>
  <c r="AC304" i="1"/>
  <c r="AD304" i="1" s="1"/>
  <c r="V304" i="1"/>
  <c r="Z304" i="1" s="1"/>
  <c r="V290" i="1"/>
  <c r="Z290" i="1" s="1"/>
  <c r="AC290" i="1"/>
  <c r="AC276" i="1"/>
  <c r="V276" i="1"/>
  <c r="Z276" i="1" s="1"/>
  <c r="Q276" i="1"/>
  <c r="O276" i="1" s="1"/>
  <c r="R276" i="1" s="1"/>
  <c r="L276" i="1" s="1"/>
  <c r="M276" i="1" s="1"/>
  <c r="AB259" i="1"/>
  <c r="Q304" i="1"/>
  <c r="O304" i="1" s="1"/>
  <c r="R304" i="1" s="1"/>
  <c r="L304" i="1" s="1"/>
  <c r="M304" i="1" s="1"/>
  <c r="AB277" i="1"/>
  <c r="V307" i="1"/>
  <c r="Z307" i="1" s="1"/>
  <c r="AC307" i="1"/>
  <c r="Q307" i="1"/>
  <c r="O307" i="1" s="1"/>
  <c r="R307" i="1" s="1"/>
  <c r="L307" i="1" s="1"/>
  <c r="M307" i="1" s="1"/>
  <c r="AB307" i="1"/>
  <c r="T271" i="1"/>
  <c r="U271" i="1" s="1"/>
  <c r="V275" i="1"/>
  <c r="Z275" i="1" s="1"/>
  <c r="AC275" i="1"/>
  <c r="AD275" i="1" s="1"/>
  <c r="AB275" i="1"/>
  <c r="V227" i="1"/>
  <c r="Z227" i="1" s="1"/>
  <c r="AC227" i="1"/>
  <c r="AD227" i="1" s="1"/>
  <c r="T203" i="1"/>
  <c r="U203" i="1" s="1"/>
  <c r="L125" i="1"/>
  <c r="M125" i="1" s="1"/>
  <c r="AB92" i="1"/>
  <c r="AC162" i="1"/>
  <c r="V162" i="1"/>
  <c r="Z162" i="1" s="1"/>
  <c r="AB87" i="1"/>
  <c r="V283" i="1"/>
  <c r="Z283" i="1" s="1"/>
  <c r="AC283" i="1"/>
  <c r="AB283" i="1"/>
  <c r="L308" i="1"/>
  <c r="M308" i="1" s="1"/>
  <c r="AC226" i="1"/>
  <c r="AD226" i="1" s="1"/>
  <c r="V226" i="1"/>
  <c r="Z226" i="1" s="1"/>
  <c r="T219" i="1"/>
  <c r="U219" i="1" s="1"/>
  <c r="V135" i="1"/>
  <c r="Z135" i="1" s="1"/>
  <c r="AB135" i="1"/>
  <c r="AC135" i="1"/>
  <c r="AD135" i="1" s="1"/>
  <c r="V159" i="1"/>
  <c r="Z159" i="1" s="1"/>
  <c r="AC159" i="1"/>
  <c r="AB159" i="1"/>
  <c r="V27" i="1"/>
  <c r="Z27" i="1" s="1"/>
  <c r="AC27" i="1"/>
  <c r="AB27" i="1"/>
  <c r="Q21" i="1"/>
  <c r="O21" i="1" s="1"/>
  <c r="R21" i="1" s="1"/>
  <c r="L21" i="1" s="1"/>
  <c r="M21" i="1" s="1"/>
  <c r="AC289" i="1"/>
  <c r="AD289" i="1" s="1"/>
  <c r="V289" i="1"/>
  <c r="Z289" i="1" s="1"/>
  <c r="L270" i="1"/>
  <c r="M270" i="1" s="1"/>
  <c r="AB301" i="1"/>
  <c r="AB285" i="1"/>
  <c r="V311" i="1"/>
  <c r="Z311" i="1" s="1"/>
  <c r="AC311" i="1"/>
  <c r="Q311" i="1"/>
  <c r="O311" i="1" s="1"/>
  <c r="R311" i="1" s="1"/>
  <c r="L311" i="1" s="1"/>
  <c r="M311" i="1" s="1"/>
  <c r="AB311" i="1"/>
  <c r="V303" i="1"/>
  <c r="Z303" i="1" s="1"/>
  <c r="AC303" i="1"/>
  <c r="AB303" i="1"/>
  <c r="AD302" i="1"/>
  <c r="T239" i="1"/>
  <c r="U239" i="1" s="1"/>
  <c r="AB276" i="1"/>
  <c r="Q290" i="1"/>
  <c r="O290" i="1" s="1"/>
  <c r="R290" i="1" s="1"/>
  <c r="L290" i="1" s="1"/>
  <c r="M290" i="1" s="1"/>
  <c r="T210" i="1"/>
  <c r="U210" i="1" s="1"/>
  <c r="Q267" i="1"/>
  <c r="O267" i="1" s="1"/>
  <c r="R267" i="1" s="1"/>
  <c r="L267" i="1" s="1"/>
  <c r="M267" i="1" s="1"/>
  <c r="Q233" i="1"/>
  <c r="O233" i="1" s="1"/>
  <c r="R233" i="1" s="1"/>
  <c r="L233" i="1" s="1"/>
  <c r="M233" i="1" s="1"/>
  <c r="T163" i="1"/>
  <c r="U163" i="1" s="1"/>
  <c r="Q191" i="1"/>
  <c r="O191" i="1" s="1"/>
  <c r="R191" i="1" s="1"/>
  <c r="L191" i="1" s="1"/>
  <c r="M191" i="1" s="1"/>
  <c r="T178" i="1"/>
  <c r="U178" i="1" s="1"/>
  <c r="T240" i="1"/>
  <c r="U240" i="1" s="1"/>
  <c r="L225" i="1"/>
  <c r="M225" i="1" s="1"/>
  <c r="AC154" i="1"/>
  <c r="AD154" i="1" s="1"/>
  <c r="V154" i="1"/>
  <c r="Z154" i="1" s="1"/>
  <c r="V164" i="1"/>
  <c r="Z164" i="1" s="1"/>
  <c r="AC164" i="1"/>
  <c r="AD164" i="1" s="1"/>
  <c r="Q226" i="1"/>
  <c r="O226" i="1" s="1"/>
  <c r="R226" i="1" s="1"/>
  <c r="L226" i="1" s="1"/>
  <c r="M226" i="1" s="1"/>
  <c r="AC121" i="1"/>
  <c r="AB121" i="1"/>
  <c r="V121" i="1"/>
  <c r="Z121" i="1" s="1"/>
  <c r="T196" i="1"/>
  <c r="U196" i="1" s="1"/>
  <c r="AB126" i="1"/>
  <c r="Q126" i="1"/>
  <c r="O126" i="1" s="1"/>
  <c r="R126" i="1" s="1"/>
  <c r="L126" i="1" s="1"/>
  <c r="M126" i="1" s="1"/>
  <c r="Q143" i="1"/>
  <c r="O143" i="1" s="1"/>
  <c r="R143" i="1" s="1"/>
  <c r="L143" i="1" s="1"/>
  <c r="M143" i="1" s="1"/>
  <c r="AC75" i="1"/>
  <c r="V75" i="1"/>
  <c r="Z75" i="1" s="1"/>
  <c r="AB83" i="1"/>
  <c r="Q164" i="1"/>
  <c r="O164" i="1" s="1"/>
  <c r="R164" i="1" s="1"/>
  <c r="L164" i="1" s="1"/>
  <c r="M164" i="1" s="1"/>
  <c r="AC79" i="1"/>
  <c r="AD79" i="1" s="1"/>
  <c r="V79" i="1"/>
  <c r="Z79" i="1" s="1"/>
  <c r="AB139" i="1"/>
  <c r="V122" i="1"/>
  <c r="Z122" i="1" s="1"/>
  <c r="AC122" i="1"/>
  <c r="AD122" i="1" s="1"/>
  <c r="V78" i="1"/>
  <c r="Z78" i="1" s="1"/>
  <c r="AC78" i="1"/>
  <c r="AB78" i="1"/>
  <c r="Q78" i="1"/>
  <c r="O78" i="1" s="1"/>
  <c r="R78" i="1" s="1"/>
  <c r="L78" i="1" s="1"/>
  <c r="M78" i="1" s="1"/>
  <c r="AC29" i="1"/>
  <c r="V29" i="1"/>
  <c r="Z29" i="1" s="1"/>
  <c r="Q25" i="1"/>
  <c r="O25" i="1" s="1"/>
  <c r="R25" i="1" s="1"/>
  <c r="L25" i="1" s="1"/>
  <c r="M25" i="1" s="1"/>
  <c r="V48" i="1"/>
  <c r="Z48" i="1" s="1"/>
  <c r="AC48" i="1"/>
  <c r="AC43" i="1"/>
  <c r="AD43" i="1" s="1"/>
  <c r="V43" i="1"/>
  <c r="Z43" i="1" s="1"/>
  <c r="L34" i="1"/>
  <c r="M34" i="1" s="1"/>
  <c r="Q97" i="1"/>
  <c r="O97" i="1" s="1"/>
  <c r="R97" i="1" s="1"/>
  <c r="L97" i="1" s="1"/>
  <c r="M97" i="1" s="1"/>
  <c r="V58" i="1"/>
  <c r="Z58" i="1" s="1"/>
  <c r="AC58" i="1"/>
  <c r="AB58" i="1"/>
  <c r="Q43" i="1"/>
  <c r="O43" i="1" s="1"/>
  <c r="R43" i="1" s="1"/>
  <c r="L43" i="1" s="1"/>
  <c r="M43" i="1" s="1"/>
  <c r="Q27" i="1"/>
  <c r="O27" i="1" s="1"/>
  <c r="R27" i="1" s="1"/>
  <c r="L27" i="1" s="1"/>
  <c r="M27" i="1" s="1"/>
  <c r="Q49" i="1"/>
  <c r="O49" i="1" s="1"/>
  <c r="R49" i="1" s="1"/>
  <c r="L49" i="1" s="1"/>
  <c r="M49" i="1" s="1"/>
  <c r="L94" i="1"/>
  <c r="M94" i="1" s="1"/>
  <c r="V94" i="1"/>
  <c r="Z94" i="1" s="1"/>
  <c r="AC94" i="1"/>
  <c r="AB94" i="1"/>
  <c r="Q19" i="1"/>
  <c r="O19" i="1" s="1"/>
  <c r="R19" i="1" s="1"/>
  <c r="L19" i="1" s="1"/>
  <c r="M19" i="1" s="1"/>
  <c r="AD269" i="1"/>
  <c r="V74" i="1"/>
  <c r="Z74" i="1" s="1"/>
  <c r="AC74" i="1"/>
  <c r="AB74" i="1"/>
  <c r="AC277" i="1"/>
  <c r="AD277" i="1" s="1"/>
  <c r="V277" i="1"/>
  <c r="Z277" i="1" s="1"/>
  <c r="AC232" i="1"/>
  <c r="AB232" i="1"/>
  <c r="V232" i="1"/>
  <c r="Z232" i="1" s="1"/>
  <c r="T213" i="1"/>
  <c r="U213" i="1" s="1"/>
  <c r="V221" i="1"/>
  <c r="Z221" i="1" s="1"/>
  <c r="AC221" i="1"/>
  <c r="AB221" i="1"/>
  <c r="AC153" i="1"/>
  <c r="AD153" i="1" s="1"/>
  <c r="V153" i="1"/>
  <c r="Z153" i="1" s="1"/>
  <c r="AC292" i="1"/>
  <c r="AD292" i="1" s="1"/>
  <c r="V292" i="1"/>
  <c r="Z292" i="1" s="1"/>
  <c r="T244" i="1"/>
  <c r="U244" i="1" s="1"/>
  <c r="AB290" i="1"/>
  <c r="AC251" i="1"/>
  <c r="AD251" i="1" s="1"/>
  <c r="V251" i="1"/>
  <c r="Z251" i="1" s="1"/>
  <c r="T151" i="1"/>
  <c r="U151" i="1" s="1"/>
  <c r="AC166" i="1"/>
  <c r="AB166" i="1"/>
  <c r="V166" i="1"/>
  <c r="Z166" i="1" s="1"/>
  <c r="T265" i="1"/>
  <c r="U265" i="1" s="1"/>
  <c r="AC256" i="1"/>
  <c r="AD256" i="1" s="1"/>
  <c r="V256" i="1"/>
  <c r="Z256" i="1" s="1"/>
  <c r="V295" i="1"/>
  <c r="Z295" i="1" s="1"/>
  <c r="AC295" i="1"/>
  <c r="AB295" i="1"/>
  <c r="T209" i="1"/>
  <c r="U209" i="1" s="1"/>
  <c r="AC157" i="1"/>
  <c r="AD157" i="1" s="1"/>
  <c r="V157" i="1"/>
  <c r="Z157" i="1" s="1"/>
  <c r="AC80" i="1"/>
  <c r="V80" i="1"/>
  <c r="Z80" i="1" s="1"/>
  <c r="V105" i="1"/>
  <c r="Z105" i="1" s="1"/>
  <c r="AB105" i="1"/>
  <c r="AC105" i="1"/>
  <c r="AD105" i="1" s="1"/>
  <c r="AD81" i="1"/>
  <c r="AC285" i="1"/>
  <c r="AD285" i="1" s="1"/>
  <c r="V285" i="1"/>
  <c r="Z285" i="1" s="1"/>
  <c r="AC284" i="1"/>
  <c r="AD284" i="1" s="1"/>
  <c r="V284" i="1"/>
  <c r="Z284" i="1" s="1"/>
  <c r="Q284" i="1"/>
  <c r="O284" i="1" s="1"/>
  <c r="R284" i="1" s="1"/>
  <c r="L284" i="1" s="1"/>
  <c r="M284" i="1" s="1"/>
  <c r="T212" i="1"/>
  <c r="U212" i="1" s="1"/>
  <c r="V177" i="1"/>
  <c r="Z177" i="1" s="1"/>
  <c r="AC177" i="1"/>
  <c r="AB177" i="1"/>
  <c r="V112" i="1"/>
  <c r="Z112" i="1" s="1"/>
  <c r="AC112" i="1"/>
  <c r="Q92" i="1"/>
  <c r="O92" i="1" s="1"/>
  <c r="R92" i="1" s="1"/>
  <c r="L92" i="1" s="1"/>
  <c r="M92" i="1" s="1"/>
  <c r="AC59" i="1"/>
  <c r="AD59" i="1" s="1"/>
  <c r="V59" i="1"/>
  <c r="Z59" i="1" s="1"/>
  <c r="T180" i="1"/>
  <c r="U180" i="1" s="1"/>
  <c r="Q128" i="1"/>
  <c r="O128" i="1" s="1"/>
  <c r="R128" i="1" s="1"/>
  <c r="L128" i="1" s="1"/>
  <c r="M128" i="1" s="1"/>
  <c r="V142" i="1"/>
  <c r="Z142" i="1" s="1"/>
  <c r="AC142" i="1"/>
  <c r="AB142" i="1"/>
  <c r="Q142" i="1"/>
  <c r="O142" i="1" s="1"/>
  <c r="R142" i="1" s="1"/>
  <c r="L142" i="1" s="1"/>
  <c r="M142" i="1" s="1"/>
  <c r="T281" i="1"/>
  <c r="U281" i="1" s="1"/>
  <c r="Q292" i="1"/>
  <c r="O292" i="1" s="1"/>
  <c r="R292" i="1" s="1"/>
  <c r="L292" i="1" s="1"/>
  <c r="M292" i="1" s="1"/>
  <c r="T248" i="1"/>
  <c r="U248" i="1" s="1"/>
  <c r="Q273" i="1"/>
  <c r="O273" i="1" s="1"/>
  <c r="R273" i="1" s="1"/>
  <c r="L273" i="1" s="1"/>
  <c r="M273" i="1" s="1"/>
  <c r="T218" i="1"/>
  <c r="U218" i="1" s="1"/>
  <c r="V235" i="1"/>
  <c r="Z235" i="1" s="1"/>
  <c r="AC235" i="1"/>
  <c r="AD235" i="1" s="1"/>
  <c r="T172" i="1"/>
  <c r="U172" i="1" s="1"/>
  <c r="V250" i="1"/>
  <c r="Z250" i="1" s="1"/>
  <c r="AC250" i="1"/>
  <c r="AB250" i="1"/>
  <c r="Q250" i="1"/>
  <c r="O250" i="1" s="1"/>
  <c r="R250" i="1" s="1"/>
  <c r="L250" i="1" s="1"/>
  <c r="M250" i="1" s="1"/>
  <c r="AB187" i="1"/>
  <c r="T246" i="1"/>
  <c r="U246" i="1" s="1"/>
  <c r="AC202" i="1"/>
  <c r="AD202" i="1" s="1"/>
  <c r="V202" i="1"/>
  <c r="Z202" i="1" s="1"/>
  <c r="T241" i="1"/>
  <c r="U241" i="1" s="1"/>
  <c r="AB157" i="1"/>
  <c r="AB245" i="1"/>
  <c r="AB162" i="1"/>
  <c r="L120" i="1"/>
  <c r="M120" i="1" s="1"/>
  <c r="V134" i="1"/>
  <c r="Z134" i="1" s="1"/>
  <c r="AC134" i="1"/>
  <c r="AB134" i="1"/>
  <c r="V181" i="1"/>
  <c r="Z181" i="1" s="1"/>
  <c r="AC181" i="1"/>
  <c r="AB181" i="1"/>
  <c r="Q234" i="1"/>
  <c r="O234" i="1" s="1"/>
  <c r="R234" i="1" s="1"/>
  <c r="L234" i="1" s="1"/>
  <c r="M234" i="1" s="1"/>
  <c r="L170" i="1"/>
  <c r="M170" i="1" s="1"/>
  <c r="AB108" i="1"/>
  <c r="Q80" i="1"/>
  <c r="O80" i="1" s="1"/>
  <c r="R80" i="1" s="1"/>
  <c r="L80" i="1" s="1"/>
  <c r="M80" i="1" s="1"/>
  <c r="AC56" i="1"/>
  <c r="V56" i="1"/>
  <c r="Z56" i="1" s="1"/>
  <c r="Q171" i="1"/>
  <c r="O171" i="1" s="1"/>
  <c r="R171" i="1" s="1"/>
  <c r="L171" i="1" s="1"/>
  <c r="M171" i="1" s="1"/>
  <c r="T44" i="1"/>
  <c r="U44" i="1" s="1"/>
  <c r="V113" i="1"/>
  <c r="Z113" i="1" s="1"/>
  <c r="AC113" i="1"/>
  <c r="AB113" i="1"/>
  <c r="V52" i="1"/>
  <c r="Z52" i="1" s="1"/>
  <c r="AC52" i="1"/>
  <c r="AB52" i="1"/>
  <c r="T147" i="1"/>
  <c r="U147" i="1" s="1"/>
  <c r="Q135" i="1"/>
  <c r="O135" i="1" s="1"/>
  <c r="R135" i="1" s="1"/>
  <c r="L135" i="1" s="1"/>
  <c r="M135" i="1" s="1"/>
  <c r="V207" i="1"/>
  <c r="Z207" i="1" s="1"/>
  <c r="AC207" i="1"/>
  <c r="AD207" i="1" s="1"/>
  <c r="V148" i="1"/>
  <c r="Z148" i="1" s="1"/>
  <c r="AC148" i="1"/>
  <c r="AB148" i="1"/>
  <c r="Q148" i="1"/>
  <c r="O148" i="1" s="1"/>
  <c r="R148" i="1" s="1"/>
  <c r="L148" i="1" s="1"/>
  <c r="M148" i="1" s="1"/>
  <c r="L76" i="1"/>
  <c r="M76" i="1" s="1"/>
  <c r="T55" i="1"/>
  <c r="U55" i="1" s="1"/>
  <c r="AC67" i="1"/>
  <c r="AD67" i="1" s="1"/>
  <c r="V67" i="1"/>
  <c r="Z67" i="1" s="1"/>
  <c r="AC99" i="1"/>
  <c r="AD99" i="1" s="1"/>
  <c r="V99" i="1"/>
  <c r="Z99" i="1" s="1"/>
  <c r="V110" i="1"/>
  <c r="Z110" i="1" s="1"/>
  <c r="AC110" i="1"/>
  <c r="AB110" i="1"/>
  <c r="AB80" i="1"/>
  <c r="V24" i="1"/>
  <c r="Z24" i="1" s="1"/>
  <c r="AC24" i="1"/>
  <c r="AB24" i="1"/>
  <c r="V31" i="1"/>
  <c r="Z31" i="1" s="1"/>
  <c r="AC31" i="1"/>
  <c r="AB31" i="1"/>
  <c r="Q86" i="1"/>
  <c r="O86" i="1" s="1"/>
  <c r="R86" i="1" s="1"/>
  <c r="L86" i="1" s="1"/>
  <c r="M86" i="1" s="1"/>
  <c r="L50" i="1"/>
  <c r="M50" i="1" s="1"/>
  <c r="T26" i="1"/>
  <c r="U26" i="1" s="1"/>
  <c r="Q110" i="1"/>
  <c r="O110" i="1" s="1"/>
  <c r="R110" i="1" s="1"/>
  <c r="L110" i="1" s="1"/>
  <c r="M110" i="1" s="1"/>
  <c r="Q48" i="1"/>
  <c r="O48" i="1" s="1"/>
  <c r="R48" i="1" s="1"/>
  <c r="L48" i="1" s="1"/>
  <c r="M48" i="1" s="1"/>
  <c r="AB25" i="1"/>
  <c r="V90" i="1"/>
  <c r="Z90" i="1" s="1"/>
  <c r="AC90" i="1"/>
  <c r="AB90" i="1"/>
  <c r="AB21" i="1"/>
  <c r="AC45" i="1"/>
  <c r="V45" i="1"/>
  <c r="Z45" i="1" s="1"/>
  <c r="AB45" i="1"/>
  <c r="Q111" i="1"/>
  <c r="O111" i="1" s="1"/>
  <c r="R111" i="1" s="1"/>
  <c r="L111" i="1" s="1"/>
  <c r="M111" i="1" s="1"/>
  <c r="AB56" i="1"/>
  <c r="V41" i="1"/>
  <c r="Z41" i="1" s="1"/>
  <c r="AB41" i="1"/>
  <c r="AC41" i="1"/>
  <c r="AD41" i="1" s="1"/>
  <c r="Q20" i="1"/>
  <c r="O20" i="1" s="1"/>
  <c r="R20" i="1" s="1"/>
  <c r="L20" i="1" s="1"/>
  <c r="M20" i="1" s="1"/>
  <c r="T182" i="1"/>
  <c r="U182" i="1" s="1"/>
  <c r="T167" i="1"/>
  <c r="U167" i="1" s="1"/>
  <c r="T161" i="1"/>
  <c r="U161" i="1" s="1"/>
  <c r="AC100" i="1"/>
  <c r="AD100" i="1" s="1"/>
  <c r="V100" i="1"/>
  <c r="Z100" i="1" s="1"/>
  <c r="L46" i="1"/>
  <c r="M46" i="1" s="1"/>
  <c r="V197" i="1"/>
  <c r="Z197" i="1" s="1"/>
  <c r="AC197" i="1"/>
  <c r="AB197" i="1"/>
  <c r="T137" i="1"/>
  <c r="U137" i="1" s="1"/>
  <c r="Q189" i="1"/>
  <c r="O189" i="1" s="1"/>
  <c r="R189" i="1" s="1"/>
  <c r="L189" i="1" s="1"/>
  <c r="M189" i="1" s="1"/>
  <c r="AC116" i="1"/>
  <c r="AD116" i="1" s="1"/>
  <c r="V116" i="1"/>
  <c r="Z116" i="1" s="1"/>
  <c r="AC272" i="1"/>
  <c r="V272" i="1"/>
  <c r="Z272" i="1" s="1"/>
  <c r="Q286" i="1"/>
  <c r="O286" i="1" s="1"/>
  <c r="R286" i="1" s="1"/>
  <c r="L286" i="1" s="1"/>
  <c r="M286" i="1" s="1"/>
  <c r="V258" i="1"/>
  <c r="Z258" i="1" s="1"/>
  <c r="AC258" i="1"/>
  <c r="AB258" i="1"/>
  <c r="Q245" i="1"/>
  <c r="O245" i="1" s="1"/>
  <c r="R245" i="1" s="1"/>
  <c r="L245" i="1" s="1"/>
  <c r="M245" i="1" s="1"/>
  <c r="AC214" i="1"/>
  <c r="V214" i="1"/>
  <c r="Z214" i="1" s="1"/>
  <c r="V237" i="1"/>
  <c r="Z237" i="1" s="1"/>
  <c r="AC237" i="1"/>
  <c r="AB237" i="1"/>
  <c r="V133" i="1"/>
  <c r="Z133" i="1" s="1"/>
  <c r="AC133" i="1"/>
  <c r="AB133" i="1"/>
  <c r="AB190" i="1"/>
  <c r="AC222" i="1"/>
  <c r="AD222" i="1" s="1"/>
  <c r="V222" i="1"/>
  <c r="Z222" i="1" s="1"/>
  <c r="AC140" i="1"/>
  <c r="AD140" i="1" s="1"/>
  <c r="V140" i="1"/>
  <c r="Z140" i="1" s="1"/>
  <c r="V66" i="1"/>
  <c r="Z66" i="1" s="1"/>
  <c r="AC66" i="1"/>
  <c r="AB66" i="1"/>
  <c r="T261" i="1"/>
  <c r="U261" i="1" s="1"/>
  <c r="AC257" i="1"/>
  <c r="AB257" i="1"/>
  <c r="V257" i="1"/>
  <c r="Z257" i="1" s="1"/>
  <c r="V223" i="1"/>
  <c r="Z223" i="1" s="1"/>
  <c r="AC223" i="1"/>
  <c r="AD223" i="1" s="1"/>
  <c r="Q232" i="1"/>
  <c r="O232" i="1" s="1"/>
  <c r="R232" i="1" s="1"/>
  <c r="L232" i="1" s="1"/>
  <c r="M232" i="1" s="1"/>
  <c r="AD208" i="1"/>
  <c r="T174" i="1"/>
  <c r="U174" i="1" s="1"/>
  <c r="AC149" i="1"/>
  <c r="AD149" i="1" s="1"/>
  <c r="V149" i="1"/>
  <c r="Z149" i="1" s="1"/>
  <c r="Q149" i="1"/>
  <c r="O149" i="1" s="1"/>
  <c r="R149" i="1" s="1"/>
  <c r="L149" i="1" s="1"/>
  <c r="M149" i="1" s="1"/>
  <c r="Q100" i="1"/>
  <c r="O100" i="1" s="1"/>
  <c r="R100" i="1" s="1"/>
  <c r="L100" i="1" s="1"/>
  <c r="M100" i="1" s="1"/>
  <c r="T150" i="1"/>
  <c r="U150" i="1" s="1"/>
  <c r="V299" i="1"/>
  <c r="Z299" i="1" s="1"/>
  <c r="AC299" i="1"/>
  <c r="AB299" i="1"/>
  <c r="Q299" i="1"/>
  <c r="O299" i="1" s="1"/>
  <c r="R299" i="1" s="1"/>
  <c r="L299" i="1" s="1"/>
  <c r="M299" i="1" s="1"/>
  <c r="AB260" i="1"/>
  <c r="Q256" i="1"/>
  <c r="O256" i="1" s="1"/>
  <c r="R256" i="1" s="1"/>
  <c r="L256" i="1" s="1"/>
  <c r="M256" i="1" s="1"/>
  <c r="T238" i="1"/>
  <c r="U238" i="1" s="1"/>
  <c r="T268" i="1"/>
  <c r="U268" i="1" s="1"/>
  <c r="AC255" i="1"/>
  <c r="AD255" i="1" s="1"/>
  <c r="V255" i="1"/>
  <c r="Z255" i="1" s="1"/>
  <c r="T243" i="1"/>
  <c r="U243" i="1" s="1"/>
  <c r="AB296" i="1"/>
  <c r="T300" i="1"/>
  <c r="U300" i="1" s="1"/>
  <c r="Q301" i="1"/>
  <c r="O301" i="1" s="1"/>
  <c r="R301" i="1" s="1"/>
  <c r="L301" i="1" s="1"/>
  <c r="M301" i="1" s="1"/>
  <c r="Q303" i="1"/>
  <c r="O303" i="1" s="1"/>
  <c r="R303" i="1" s="1"/>
  <c r="L303" i="1" s="1"/>
  <c r="M303" i="1" s="1"/>
  <c r="AB272" i="1"/>
  <c r="AD270" i="1"/>
  <c r="Q266" i="1"/>
  <c r="O266" i="1" s="1"/>
  <c r="R266" i="1" s="1"/>
  <c r="L266" i="1" s="1"/>
  <c r="M266" i="1" s="1"/>
  <c r="L247" i="1"/>
  <c r="M247" i="1" s="1"/>
  <c r="AC220" i="1"/>
  <c r="AB220" i="1"/>
  <c r="V220" i="1"/>
  <c r="Z220" i="1" s="1"/>
  <c r="Q215" i="1"/>
  <c r="O215" i="1" s="1"/>
  <c r="R215" i="1" s="1"/>
  <c r="L215" i="1" s="1"/>
  <c r="M215" i="1" s="1"/>
  <c r="V254" i="1"/>
  <c r="Z254" i="1" s="1"/>
  <c r="AC254" i="1"/>
  <c r="AB254" i="1"/>
  <c r="Q259" i="1"/>
  <c r="O259" i="1" s="1"/>
  <c r="R259" i="1" s="1"/>
  <c r="L259" i="1" s="1"/>
  <c r="M259" i="1" s="1"/>
  <c r="AB194" i="1"/>
  <c r="AC183" i="1"/>
  <c r="AD183" i="1" s="1"/>
  <c r="V183" i="1"/>
  <c r="Z183" i="1" s="1"/>
  <c r="T169" i="1"/>
  <c r="U169" i="1" s="1"/>
  <c r="T231" i="1"/>
  <c r="U231" i="1" s="1"/>
  <c r="T216" i="1"/>
  <c r="U216" i="1" s="1"/>
  <c r="AD206" i="1"/>
  <c r="V195" i="1"/>
  <c r="Z195" i="1" s="1"/>
  <c r="AC195" i="1"/>
  <c r="AD195" i="1" s="1"/>
  <c r="V179" i="1"/>
  <c r="Z179" i="1" s="1"/>
  <c r="AC179" i="1"/>
  <c r="AD179" i="1" s="1"/>
  <c r="Q185" i="1"/>
  <c r="O185" i="1" s="1"/>
  <c r="R185" i="1" s="1"/>
  <c r="L185" i="1" s="1"/>
  <c r="M185" i="1" s="1"/>
  <c r="AB199" i="1"/>
  <c r="Q154" i="1"/>
  <c r="O154" i="1" s="1"/>
  <c r="R154" i="1" s="1"/>
  <c r="L154" i="1" s="1"/>
  <c r="M154" i="1" s="1"/>
  <c r="AC170" i="1"/>
  <c r="AD170" i="1" s="1"/>
  <c r="V170" i="1"/>
  <c r="Z170" i="1" s="1"/>
  <c r="V146" i="1"/>
  <c r="Z146" i="1" s="1"/>
  <c r="AC146" i="1"/>
  <c r="AD146" i="1" s="1"/>
  <c r="AD200" i="1"/>
  <c r="Q133" i="1"/>
  <c r="O133" i="1" s="1"/>
  <c r="R133" i="1" s="1"/>
  <c r="L133" i="1" s="1"/>
  <c r="M133" i="1" s="1"/>
  <c r="T160" i="1"/>
  <c r="U160" i="1" s="1"/>
  <c r="Q195" i="1"/>
  <c r="O195" i="1" s="1"/>
  <c r="R195" i="1" s="1"/>
  <c r="L195" i="1" s="1"/>
  <c r="M195" i="1" s="1"/>
  <c r="V201" i="1"/>
  <c r="Z201" i="1" s="1"/>
  <c r="AC201" i="1"/>
  <c r="AB201" i="1"/>
  <c r="V229" i="1"/>
  <c r="Z229" i="1" s="1"/>
  <c r="AC229" i="1"/>
  <c r="AD229" i="1" s="1"/>
  <c r="AB229" i="1"/>
  <c r="Q229" i="1"/>
  <c r="O229" i="1" s="1"/>
  <c r="R229" i="1" s="1"/>
  <c r="L229" i="1" s="1"/>
  <c r="M229" i="1" s="1"/>
  <c r="Q197" i="1"/>
  <c r="O197" i="1" s="1"/>
  <c r="R197" i="1" s="1"/>
  <c r="L197" i="1" s="1"/>
  <c r="M197" i="1" s="1"/>
  <c r="Q153" i="1"/>
  <c r="O153" i="1" s="1"/>
  <c r="R153" i="1" s="1"/>
  <c r="L153" i="1" s="1"/>
  <c r="M153" i="1" s="1"/>
  <c r="AC120" i="1"/>
  <c r="AD120" i="1" s="1"/>
  <c r="V120" i="1"/>
  <c r="Z120" i="1" s="1"/>
  <c r="AC103" i="1"/>
  <c r="V103" i="1"/>
  <c r="Z103" i="1" s="1"/>
  <c r="AB75" i="1"/>
  <c r="AC64" i="1"/>
  <c r="AD64" i="1" s="1"/>
  <c r="V64" i="1"/>
  <c r="Z64" i="1" s="1"/>
  <c r="AC91" i="1"/>
  <c r="V91" i="1"/>
  <c r="Z91" i="1" s="1"/>
  <c r="T53" i="1"/>
  <c r="U53" i="1" s="1"/>
  <c r="AC39" i="1"/>
  <c r="AB39" i="1"/>
  <c r="V39" i="1"/>
  <c r="Z39" i="1" s="1"/>
  <c r="AC173" i="1"/>
  <c r="AD173" i="1" s="1"/>
  <c r="V173" i="1"/>
  <c r="Z173" i="1" s="1"/>
  <c r="Q207" i="1"/>
  <c r="O207" i="1" s="1"/>
  <c r="R207" i="1" s="1"/>
  <c r="L207" i="1" s="1"/>
  <c r="M207" i="1" s="1"/>
  <c r="V158" i="1"/>
  <c r="Z158" i="1" s="1"/>
  <c r="AC158" i="1"/>
  <c r="AD158" i="1" s="1"/>
  <c r="AC247" i="1"/>
  <c r="AD247" i="1" s="1"/>
  <c r="V247" i="1"/>
  <c r="Z247" i="1" s="1"/>
  <c r="AB112" i="1"/>
  <c r="AC95" i="1"/>
  <c r="AD95" i="1" s="1"/>
  <c r="V95" i="1"/>
  <c r="Z95" i="1" s="1"/>
  <c r="Q56" i="1"/>
  <c r="O56" i="1" s="1"/>
  <c r="R56" i="1" s="1"/>
  <c r="L56" i="1" s="1"/>
  <c r="M56" i="1" s="1"/>
  <c r="AB48" i="1"/>
  <c r="Q122" i="1"/>
  <c r="O122" i="1" s="1"/>
  <c r="R122" i="1" s="1"/>
  <c r="L122" i="1" s="1"/>
  <c r="M122" i="1" s="1"/>
  <c r="Q75" i="1"/>
  <c r="O75" i="1" s="1"/>
  <c r="R75" i="1" s="1"/>
  <c r="L75" i="1" s="1"/>
  <c r="M75" i="1" s="1"/>
  <c r="Q118" i="1"/>
  <c r="O118" i="1" s="1"/>
  <c r="R118" i="1" s="1"/>
  <c r="L118" i="1" s="1"/>
  <c r="M118" i="1" s="1"/>
  <c r="T35" i="1"/>
  <c r="U35" i="1" s="1"/>
  <c r="Q30" i="1"/>
  <c r="O30" i="1" s="1"/>
  <c r="R30" i="1" s="1"/>
  <c r="L30" i="1" s="1"/>
  <c r="M30" i="1" s="1"/>
  <c r="T119" i="1"/>
  <c r="U119" i="1" s="1"/>
  <c r="V54" i="1"/>
  <c r="Z54" i="1" s="1"/>
  <c r="AC54" i="1"/>
  <c r="Q54" i="1"/>
  <c r="O54" i="1" s="1"/>
  <c r="R54" i="1" s="1"/>
  <c r="L54" i="1" s="1"/>
  <c r="M54" i="1" s="1"/>
  <c r="AB54" i="1"/>
  <c r="Q66" i="1"/>
  <c r="O66" i="1" s="1"/>
  <c r="R66" i="1" s="1"/>
  <c r="L66" i="1" s="1"/>
  <c r="M66" i="1" s="1"/>
  <c r="AB29" i="1"/>
  <c r="Q29" i="1"/>
  <c r="O29" i="1" s="1"/>
  <c r="R29" i="1" s="1"/>
  <c r="L29" i="1" s="1"/>
  <c r="M29" i="1" s="1"/>
  <c r="AD152" i="1" l="1"/>
  <c r="AD166" i="1"/>
  <c r="AD28" i="1"/>
  <c r="AD90" i="1"/>
  <c r="AD250" i="1"/>
  <c r="AD295" i="1"/>
  <c r="AD102" i="1"/>
  <c r="AD189" i="1"/>
  <c r="AD98" i="1"/>
  <c r="AD25" i="1"/>
  <c r="AD39" i="1"/>
  <c r="AD103" i="1"/>
  <c r="AD217" i="1"/>
  <c r="AD232" i="1"/>
  <c r="AD58" i="1"/>
  <c r="AD82" i="1"/>
  <c r="AD54" i="1"/>
  <c r="AD132" i="1"/>
  <c r="AD91" i="1"/>
  <c r="AD24" i="1"/>
  <c r="AD72" i="1"/>
  <c r="AD199" i="1"/>
  <c r="V147" i="1"/>
  <c r="Z147" i="1" s="1"/>
  <c r="AC147" i="1"/>
  <c r="AB147" i="1"/>
  <c r="Q147" i="1"/>
  <c r="O147" i="1" s="1"/>
  <c r="R147" i="1" s="1"/>
  <c r="L147" i="1" s="1"/>
  <c r="M147" i="1" s="1"/>
  <c r="V246" i="1"/>
  <c r="Z246" i="1" s="1"/>
  <c r="AC246" i="1"/>
  <c r="AB246" i="1"/>
  <c r="Q246" i="1"/>
  <c r="O246" i="1" s="1"/>
  <c r="R246" i="1" s="1"/>
  <c r="L246" i="1" s="1"/>
  <c r="M246" i="1" s="1"/>
  <c r="AD29" i="1"/>
  <c r="AC268" i="1"/>
  <c r="V268" i="1"/>
  <c r="Z268" i="1" s="1"/>
  <c r="Q268" i="1"/>
  <c r="O268" i="1" s="1"/>
  <c r="R268" i="1" s="1"/>
  <c r="L268" i="1" s="1"/>
  <c r="M268" i="1" s="1"/>
  <c r="AB268" i="1"/>
  <c r="AC261" i="1"/>
  <c r="V261" i="1"/>
  <c r="Z261" i="1" s="1"/>
  <c r="AB261" i="1"/>
  <c r="Q261" i="1"/>
  <c r="O261" i="1" s="1"/>
  <c r="R261" i="1" s="1"/>
  <c r="L261" i="1" s="1"/>
  <c r="M261" i="1" s="1"/>
  <c r="AC239" i="1"/>
  <c r="V239" i="1"/>
  <c r="Z239" i="1" s="1"/>
  <c r="Q239" i="1"/>
  <c r="O239" i="1" s="1"/>
  <c r="R239" i="1" s="1"/>
  <c r="L239" i="1" s="1"/>
  <c r="M239" i="1" s="1"/>
  <c r="AB239" i="1"/>
  <c r="AD33" i="1"/>
  <c r="AC314" i="1"/>
  <c r="AB314" i="1"/>
  <c r="V314" i="1"/>
  <c r="Z314" i="1" s="1"/>
  <c r="Q314" i="1"/>
  <c r="O314" i="1" s="1"/>
  <c r="R314" i="1" s="1"/>
  <c r="L314" i="1" s="1"/>
  <c r="M314" i="1" s="1"/>
  <c r="V53" i="1"/>
  <c r="Z53" i="1" s="1"/>
  <c r="AC53" i="1"/>
  <c r="AB53" i="1"/>
  <c r="Q53" i="1"/>
  <c r="O53" i="1" s="1"/>
  <c r="R53" i="1" s="1"/>
  <c r="L53" i="1" s="1"/>
  <c r="M53" i="1" s="1"/>
  <c r="AC231" i="1"/>
  <c r="V231" i="1"/>
  <c r="Z231" i="1" s="1"/>
  <c r="Q231" i="1"/>
  <c r="O231" i="1" s="1"/>
  <c r="R231" i="1" s="1"/>
  <c r="L231" i="1" s="1"/>
  <c r="M231" i="1" s="1"/>
  <c r="AB231" i="1"/>
  <c r="AD254" i="1"/>
  <c r="AD258" i="1"/>
  <c r="AD113" i="1"/>
  <c r="AD134" i="1"/>
  <c r="AD80" i="1"/>
  <c r="AD75" i="1"/>
  <c r="AD121" i="1"/>
  <c r="AC210" i="1"/>
  <c r="V210" i="1"/>
  <c r="Z210" i="1" s="1"/>
  <c r="AB210" i="1"/>
  <c r="Q210" i="1"/>
  <c r="O210" i="1" s="1"/>
  <c r="R210" i="1" s="1"/>
  <c r="L210" i="1" s="1"/>
  <c r="M210" i="1" s="1"/>
  <c r="AD303" i="1"/>
  <c r="AD159" i="1"/>
  <c r="AD21" i="1"/>
  <c r="AD70" i="1"/>
  <c r="AD118" i="1"/>
  <c r="AC36" i="1"/>
  <c r="V36" i="1"/>
  <c r="Z36" i="1" s="1"/>
  <c r="Q36" i="1"/>
  <c r="O36" i="1" s="1"/>
  <c r="R36" i="1" s="1"/>
  <c r="L36" i="1" s="1"/>
  <c r="M36" i="1" s="1"/>
  <c r="AB36" i="1"/>
  <c r="AD34" i="1"/>
  <c r="AD16" i="1"/>
  <c r="V224" i="1"/>
  <c r="Z224" i="1" s="1"/>
  <c r="AB224" i="1"/>
  <c r="AC224" i="1"/>
  <c r="Q224" i="1"/>
  <c r="O224" i="1" s="1"/>
  <c r="R224" i="1" s="1"/>
  <c r="L224" i="1" s="1"/>
  <c r="M224" i="1" s="1"/>
  <c r="AC198" i="1"/>
  <c r="V198" i="1"/>
  <c r="Z198" i="1" s="1"/>
  <c r="Q198" i="1"/>
  <c r="O198" i="1" s="1"/>
  <c r="R198" i="1" s="1"/>
  <c r="L198" i="1" s="1"/>
  <c r="M198" i="1" s="1"/>
  <c r="AB198" i="1"/>
  <c r="AC63" i="1"/>
  <c r="V63" i="1"/>
  <c r="Z63" i="1" s="1"/>
  <c r="Q63" i="1"/>
  <c r="O63" i="1" s="1"/>
  <c r="R63" i="1" s="1"/>
  <c r="L63" i="1" s="1"/>
  <c r="M63" i="1" s="1"/>
  <c r="AB63" i="1"/>
  <c r="AD128" i="1"/>
  <c r="AD301" i="1"/>
  <c r="AD37" i="1"/>
  <c r="AC180" i="1"/>
  <c r="V180" i="1"/>
  <c r="Z180" i="1" s="1"/>
  <c r="AB180" i="1"/>
  <c r="Q180" i="1"/>
  <c r="O180" i="1" s="1"/>
  <c r="R180" i="1" s="1"/>
  <c r="L180" i="1" s="1"/>
  <c r="M180" i="1" s="1"/>
  <c r="AC168" i="1"/>
  <c r="V168" i="1"/>
  <c r="Z168" i="1" s="1"/>
  <c r="AB168" i="1"/>
  <c r="Q168" i="1"/>
  <c r="O168" i="1" s="1"/>
  <c r="R168" i="1" s="1"/>
  <c r="L168" i="1" s="1"/>
  <c r="M168" i="1" s="1"/>
  <c r="AD139" i="1"/>
  <c r="AD19" i="1"/>
  <c r="AC123" i="1"/>
  <c r="V123" i="1"/>
  <c r="Z123" i="1" s="1"/>
  <c r="AB123" i="1"/>
  <c r="Q123" i="1"/>
  <c r="O123" i="1" s="1"/>
  <c r="R123" i="1" s="1"/>
  <c r="L123" i="1" s="1"/>
  <c r="M123" i="1" s="1"/>
  <c r="AD171" i="1"/>
  <c r="AD49" i="1"/>
  <c r="V262" i="1"/>
  <c r="Z262" i="1" s="1"/>
  <c r="AC262" i="1"/>
  <c r="AB262" i="1"/>
  <c r="Q262" i="1"/>
  <c r="O262" i="1" s="1"/>
  <c r="R262" i="1" s="1"/>
  <c r="L262" i="1" s="1"/>
  <c r="M262" i="1" s="1"/>
  <c r="AD245" i="1"/>
  <c r="V42" i="1"/>
  <c r="Z42" i="1" s="1"/>
  <c r="AB42" i="1"/>
  <c r="AC42" i="1"/>
  <c r="AD42" i="1" s="1"/>
  <c r="Q42" i="1"/>
  <c r="O42" i="1" s="1"/>
  <c r="R42" i="1" s="1"/>
  <c r="L42" i="1" s="1"/>
  <c r="M42" i="1" s="1"/>
  <c r="AD40" i="1"/>
  <c r="V77" i="1"/>
  <c r="Z77" i="1" s="1"/>
  <c r="AB77" i="1"/>
  <c r="AC77" i="1"/>
  <c r="AD77" i="1" s="1"/>
  <c r="Q77" i="1"/>
  <c r="O77" i="1" s="1"/>
  <c r="R77" i="1" s="1"/>
  <c r="L77" i="1" s="1"/>
  <c r="M77" i="1" s="1"/>
  <c r="AD117" i="1"/>
  <c r="V293" i="1"/>
  <c r="Z293" i="1" s="1"/>
  <c r="AC293" i="1"/>
  <c r="AB293" i="1"/>
  <c r="Q293" i="1"/>
  <c r="O293" i="1" s="1"/>
  <c r="R293" i="1" s="1"/>
  <c r="L293" i="1" s="1"/>
  <c r="M293" i="1" s="1"/>
  <c r="AC282" i="1"/>
  <c r="V282" i="1"/>
  <c r="Z282" i="1" s="1"/>
  <c r="AB282" i="1"/>
  <c r="Q282" i="1"/>
  <c r="O282" i="1" s="1"/>
  <c r="R282" i="1" s="1"/>
  <c r="L282" i="1" s="1"/>
  <c r="M282" i="1" s="1"/>
  <c r="V61" i="1"/>
  <c r="Z61" i="1" s="1"/>
  <c r="AC61" i="1"/>
  <c r="AB61" i="1"/>
  <c r="Q61" i="1"/>
  <c r="O61" i="1" s="1"/>
  <c r="R61" i="1" s="1"/>
  <c r="L61" i="1" s="1"/>
  <c r="M61" i="1" s="1"/>
  <c r="AD187" i="1"/>
  <c r="V236" i="1"/>
  <c r="Z236" i="1" s="1"/>
  <c r="AC236" i="1"/>
  <c r="AB236" i="1"/>
  <c r="Q236" i="1"/>
  <c r="O236" i="1" s="1"/>
  <c r="R236" i="1" s="1"/>
  <c r="L236" i="1" s="1"/>
  <c r="M236" i="1" s="1"/>
  <c r="AD264" i="1"/>
  <c r="AC178" i="1"/>
  <c r="V178" i="1"/>
  <c r="Z178" i="1" s="1"/>
  <c r="AB178" i="1"/>
  <c r="Q178" i="1"/>
  <c r="O178" i="1" s="1"/>
  <c r="R178" i="1" s="1"/>
  <c r="L178" i="1" s="1"/>
  <c r="M178" i="1" s="1"/>
  <c r="V248" i="1"/>
  <c r="Z248" i="1" s="1"/>
  <c r="AC248" i="1"/>
  <c r="Q248" i="1"/>
  <c r="O248" i="1" s="1"/>
  <c r="R248" i="1" s="1"/>
  <c r="L248" i="1" s="1"/>
  <c r="M248" i="1" s="1"/>
  <c r="AB248" i="1"/>
  <c r="AB271" i="1"/>
  <c r="AC271" i="1"/>
  <c r="AD271" i="1" s="1"/>
  <c r="V271" i="1"/>
  <c r="Z271" i="1" s="1"/>
  <c r="Q271" i="1"/>
  <c r="O271" i="1" s="1"/>
  <c r="R271" i="1" s="1"/>
  <c r="L271" i="1" s="1"/>
  <c r="M271" i="1" s="1"/>
  <c r="V136" i="1"/>
  <c r="Z136" i="1" s="1"/>
  <c r="AC136" i="1"/>
  <c r="AB136" i="1"/>
  <c r="Q136" i="1"/>
  <c r="O136" i="1" s="1"/>
  <c r="R136" i="1" s="1"/>
  <c r="L136" i="1" s="1"/>
  <c r="M136" i="1" s="1"/>
  <c r="AD237" i="1"/>
  <c r="V44" i="1"/>
  <c r="Z44" i="1" s="1"/>
  <c r="AC44" i="1"/>
  <c r="AB44" i="1"/>
  <c r="Q44" i="1"/>
  <c r="O44" i="1" s="1"/>
  <c r="R44" i="1" s="1"/>
  <c r="L44" i="1" s="1"/>
  <c r="M44" i="1" s="1"/>
  <c r="AD177" i="1"/>
  <c r="AC265" i="1"/>
  <c r="V265" i="1"/>
  <c r="Z265" i="1" s="1"/>
  <c r="Q265" i="1"/>
  <c r="O265" i="1" s="1"/>
  <c r="R265" i="1" s="1"/>
  <c r="L265" i="1" s="1"/>
  <c r="M265" i="1" s="1"/>
  <c r="AB265" i="1"/>
  <c r="AD94" i="1"/>
  <c r="AD257" i="1"/>
  <c r="AD197" i="1"/>
  <c r="AD31" i="1"/>
  <c r="AD221" i="1"/>
  <c r="AC203" i="1"/>
  <c r="V203" i="1"/>
  <c r="Z203" i="1" s="1"/>
  <c r="Q203" i="1"/>
  <c r="O203" i="1" s="1"/>
  <c r="R203" i="1" s="1"/>
  <c r="L203" i="1" s="1"/>
  <c r="M203" i="1" s="1"/>
  <c r="AB203" i="1"/>
  <c r="AD272" i="1"/>
  <c r="AC163" i="1"/>
  <c r="V163" i="1"/>
  <c r="Z163" i="1" s="1"/>
  <c r="AB163" i="1"/>
  <c r="Q163" i="1"/>
  <c r="O163" i="1" s="1"/>
  <c r="R163" i="1" s="1"/>
  <c r="L163" i="1" s="1"/>
  <c r="M163" i="1" s="1"/>
  <c r="AD62" i="1"/>
  <c r="V104" i="1"/>
  <c r="Z104" i="1" s="1"/>
  <c r="AC104" i="1"/>
  <c r="AB104" i="1"/>
  <c r="Q104" i="1"/>
  <c r="O104" i="1" s="1"/>
  <c r="R104" i="1" s="1"/>
  <c r="L104" i="1" s="1"/>
  <c r="M104" i="1" s="1"/>
  <c r="AC38" i="1"/>
  <c r="V38" i="1"/>
  <c r="Z38" i="1" s="1"/>
  <c r="AB38" i="1"/>
  <c r="Q38" i="1"/>
  <c r="O38" i="1" s="1"/>
  <c r="R38" i="1" s="1"/>
  <c r="L38" i="1" s="1"/>
  <c r="M38" i="1" s="1"/>
  <c r="AC188" i="1"/>
  <c r="V188" i="1"/>
  <c r="Z188" i="1" s="1"/>
  <c r="AB188" i="1"/>
  <c r="Q188" i="1"/>
  <c r="O188" i="1" s="1"/>
  <c r="R188" i="1" s="1"/>
  <c r="L188" i="1" s="1"/>
  <c r="M188" i="1" s="1"/>
  <c r="V160" i="1"/>
  <c r="Z160" i="1" s="1"/>
  <c r="AC160" i="1"/>
  <c r="AB160" i="1"/>
  <c r="Q160" i="1"/>
  <c r="O160" i="1" s="1"/>
  <c r="R160" i="1" s="1"/>
  <c r="L160" i="1" s="1"/>
  <c r="M160" i="1" s="1"/>
  <c r="AD220" i="1"/>
  <c r="AC300" i="1"/>
  <c r="V300" i="1"/>
  <c r="Z300" i="1" s="1"/>
  <c r="Q300" i="1"/>
  <c r="O300" i="1" s="1"/>
  <c r="R300" i="1" s="1"/>
  <c r="L300" i="1" s="1"/>
  <c r="M300" i="1" s="1"/>
  <c r="AB300" i="1"/>
  <c r="AD214" i="1"/>
  <c r="AC182" i="1"/>
  <c r="V182" i="1"/>
  <c r="Z182" i="1" s="1"/>
  <c r="Q182" i="1"/>
  <c r="O182" i="1" s="1"/>
  <c r="R182" i="1" s="1"/>
  <c r="L182" i="1" s="1"/>
  <c r="M182" i="1" s="1"/>
  <c r="AB182" i="1"/>
  <c r="AD148" i="1"/>
  <c r="AD52" i="1"/>
  <c r="AD181" i="1"/>
  <c r="AC212" i="1"/>
  <c r="V212" i="1"/>
  <c r="Z212" i="1" s="1"/>
  <c r="AB212" i="1"/>
  <c r="Q212" i="1"/>
  <c r="O212" i="1" s="1"/>
  <c r="R212" i="1" s="1"/>
  <c r="L212" i="1" s="1"/>
  <c r="M212" i="1" s="1"/>
  <c r="AC244" i="1"/>
  <c r="V244" i="1"/>
  <c r="Z244" i="1" s="1"/>
  <c r="Q244" i="1"/>
  <c r="O244" i="1" s="1"/>
  <c r="R244" i="1" s="1"/>
  <c r="L244" i="1" s="1"/>
  <c r="M244" i="1" s="1"/>
  <c r="AB244" i="1"/>
  <c r="AD74" i="1"/>
  <c r="AD27" i="1"/>
  <c r="AD307" i="1"/>
  <c r="AD290" i="1"/>
  <c r="V22" i="1"/>
  <c r="Z22" i="1" s="1"/>
  <c r="AC22" i="1"/>
  <c r="Q22" i="1"/>
  <c r="O22" i="1" s="1"/>
  <c r="R22" i="1" s="1"/>
  <c r="L22" i="1" s="1"/>
  <c r="M22" i="1" s="1"/>
  <c r="AB22" i="1"/>
  <c r="AD106" i="1"/>
  <c r="AD114" i="1"/>
  <c r="V69" i="1"/>
  <c r="Z69" i="1" s="1"/>
  <c r="AC69" i="1"/>
  <c r="AD69" i="1" s="1"/>
  <c r="AB69" i="1"/>
  <c r="Q69" i="1"/>
  <c r="O69" i="1" s="1"/>
  <c r="R69" i="1" s="1"/>
  <c r="L69" i="1" s="1"/>
  <c r="M69" i="1" s="1"/>
  <c r="AD190" i="1"/>
  <c r="V84" i="1"/>
  <c r="Z84" i="1" s="1"/>
  <c r="AC84" i="1"/>
  <c r="Q84" i="1"/>
  <c r="O84" i="1" s="1"/>
  <c r="R84" i="1" s="1"/>
  <c r="L84" i="1" s="1"/>
  <c r="M84" i="1" s="1"/>
  <c r="AB84" i="1"/>
  <c r="AD83" i="1"/>
  <c r="AD156" i="1"/>
  <c r="AC138" i="1"/>
  <c r="V138" i="1"/>
  <c r="Z138" i="1" s="1"/>
  <c r="AB138" i="1"/>
  <c r="Q138" i="1"/>
  <c r="O138" i="1" s="1"/>
  <c r="R138" i="1" s="1"/>
  <c r="L138" i="1" s="1"/>
  <c r="M138" i="1" s="1"/>
  <c r="AC230" i="1"/>
  <c r="V230" i="1"/>
  <c r="Z230" i="1" s="1"/>
  <c r="AB230" i="1"/>
  <c r="Q230" i="1"/>
  <c r="O230" i="1" s="1"/>
  <c r="R230" i="1" s="1"/>
  <c r="L230" i="1" s="1"/>
  <c r="M230" i="1" s="1"/>
  <c r="V310" i="1"/>
  <c r="Z310" i="1" s="1"/>
  <c r="AC310" i="1"/>
  <c r="AB310" i="1"/>
  <c r="Q310" i="1"/>
  <c r="O310" i="1" s="1"/>
  <c r="R310" i="1" s="1"/>
  <c r="L310" i="1" s="1"/>
  <c r="M310" i="1" s="1"/>
  <c r="AC89" i="1"/>
  <c r="AB89" i="1"/>
  <c r="V89" i="1"/>
  <c r="Z89" i="1" s="1"/>
  <c r="Q89" i="1"/>
  <c r="O89" i="1" s="1"/>
  <c r="R89" i="1" s="1"/>
  <c r="L89" i="1" s="1"/>
  <c r="M89" i="1" s="1"/>
  <c r="V298" i="1"/>
  <c r="Z298" i="1" s="1"/>
  <c r="AC298" i="1"/>
  <c r="AB298" i="1"/>
  <c r="Q298" i="1"/>
  <c r="O298" i="1" s="1"/>
  <c r="R298" i="1" s="1"/>
  <c r="L298" i="1" s="1"/>
  <c r="M298" i="1" s="1"/>
  <c r="AC137" i="1"/>
  <c r="V137" i="1"/>
  <c r="Z137" i="1" s="1"/>
  <c r="AB137" i="1"/>
  <c r="Q137" i="1"/>
  <c r="O137" i="1" s="1"/>
  <c r="R137" i="1" s="1"/>
  <c r="L137" i="1" s="1"/>
  <c r="M137" i="1" s="1"/>
  <c r="V18" i="1"/>
  <c r="Z18" i="1" s="1"/>
  <c r="AC18" i="1"/>
  <c r="AB18" i="1"/>
  <c r="Q18" i="1"/>
  <c r="O18" i="1" s="1"/>
  <c r="R18" i="1" s="1"/>
  <c r="L18" i="1" s="1"/>
  <c r="M18" i="1" s="1"/>
  <c r="AD108" i="1"/>
  <c r="V119" i="1"/>
  <c r="Z119" i="1" s="1"/>
  <c r="AC119" i="1"/>
  <c r="AB119" i="1"/>
  <c r="Q119" i="1"/>
  <c r="O119" i="1" s="1"/>
  <c r="R119" i="1" s="1"/>
  <c r="L119" i="1" s="1"/>
  <c r="M119" i="1" s="1"/>
  <c r="AD201" i="1"/>
  <c r="AC169" i="1"/>
  <c r="V169" i="1"/>
  <c r="Z169" i="1" s="1"/>
  <c r="Q169" i="1"/>
  <c r="O169" i="1" s="1"/>
  <c r="R169" i="1" s="1"/>
  <c r="L169" i="1" s="1"/>
  <c r="M169" i="1" s="1"/>
  <c r="AB169" i="1"/>
  <c r="AC167" i="1"/>
  <c r="V167" i="1"/>
  <c r="Z167" i="1" s="1"/>
  <c r="AB167" i="1"/>
  <c r="Q167" i="1"/>
  <c r="O167" i="1" s="1"/>
  <c r="R167" i="1" s="1"/>
  <c r="L167" i="1" s="1"/>
  <c r="M167" i="1" s="1"/>
  <c r="AD299" i="1"/>
  <c r="AC47" i="1"/>
  <c r="AB47" i="1"/>
  <c r="V47" i="1"/>
  <c r="Z47" i="1" s="1"/>
  <c r="Q47" i="1"/>
  <c r="O47" i="1" s="1"/>
  <c r="R47" i="1" s="1"/>
  <c r="L47" i="1" s="1"/>
  <c r="M47" i="1" s="1"/>
  <c r="AD97" i="1"/>
  <c r="AC35" i="1"/>
  <c r="AB35" i="1"/>
  <c r="V35" i="1"/>
  <c r="Z35" i="1" s="1"/>
  <c r="Q35" i="1"/>
  <c r="O35" i="1" s="1"/>
  <c r="R35" i="1" s="1"/>
  <c r="L35" i="1" s="1"/>
  <c r="M35" i="1" s="1"/>
  <c r="AC209" i="1"/>
  <c r="V209" i="1"/>
  <c r="Z209" i="1" s="1"/>
  <c r="Q209" i="1"/>
  <c r="O209" i="1" s="1"/>
  <c r="R209" i="1" s="1"/>
  <c r="L209" i="1" s="1"/>
  <c r="M209" i="1" s="1"/>
  <c r="AB209" i="1"/>
  <c r="V263" i="1"/>
  <c r="Z263" i="1" s="1"/>
  <c r="AC263" i="1"/>
  <c r="AB263" i="1"/>
  <c r="Q263" i="1"/>
  <c r="O263" i="1" s="1"/>
  <c r="R263" i="1" s="1"/>
  <c r="L263" i="1" s="1"/>
  <c r="M263" i="1" s="1"/>
  <c r="V216" i="1"/>
  <c r="Z216" i="1" s="1"/>
  <c r="AC216" i="1"/>
  <c r="AB216" i="1"/>
  <c r="Q216" i="1"/>
  <c r="O216" i="1" s="1"/>
  <c r="R216" i="1" s="1"/>
  <c r="L216" i="1" s="1"/>
  <c r="M216" i="1" s="1"/>
  <c r="AC238" i="1"/>
  <c r="V238" i="1"/>
  <c r="Z238" i="1" s="1"/>
  <c r="Q238" i="1"/>
  <c r="O238" i="1" s="1"/>
  <c r="R238" i="1" s="1"/>
  <c r="L238" i="1" s="1"/>
  <c r="M238" i="1" s="1"/>
  <c r="AB238" i="1"/>
  <c r="AC150" i="1"/>
  <c r="V150" i="1"/>
  <c r="Z150" i="1" s="1"/>
  <c r="AB150" i="1"/>
  <c r="Q150" i="1"/>
  <c r="O150" i="1" s="1"/>
  <c r="R150" i="1" s="1"/>
  <c r="L150" i="1" s="1"/>
  <c r="M150" i="1" s="1"/>
  <c r="AD45" i="1"/>
  <c r="AD56" i="1"/>
  <c r="V241" i="1"/>
  <c r="Z241" i="1" s="1"/>
  <c r="AC241" i="1"/>
  <c r="AB241" i="1"/>
  <c r="Q241" i="1"/>
  <c r="O241" i="1" s="1"/>
  <c r="R241" i="1" s="1"/>
  <c r="L241" i="1" s="1"/>
  <c r="M241" i="1" s="1"/>
  <c r="AC218" i="1"/>
  <c r="V218" i="1"/>
  <c r="Z218" i="1" s="1"/>
  <c r="Q218" i="1"/>
  <c r="O218" i="1" s="1"/>
  <c r="R218" i="1" s="1"/>
  <c r="L218" i="1" s="1"/>
  <c r="M218" i="1" s="1"/>
  <c r="AB218" i="1"/>
  <c r="AC213" i="1"/>
  <c r="V213" i="1"/>
  <c r="Z213" i="1" s="1"/>
  <c r="Q213" i="1"/>
  <c r="O213" i="1" s="1"/>
  <c r="R213" i="1" s="1"/>
  <c r="L213" i="1" s="1"/>
  <c r="M213" i="1" s="1"/>
  <c r="AB213" i="1"/>
  <c r="AD78" i="1"/>
  <c r="AC219" i="1"/>
  <c r="V219" i="1"/>
  <c r="Z219" i="1" s="1"/>
  <c r="Q219" i="1"/>
  <c r="O219" i="1" s="1"/>
  <c r="R219" i="1" s="1"/>
  <c r="L219" i="1" s="1"/>
  <c r="M219" i="1" s="1"/>
  <c r="AB219" i="1"/>
  <c r="AD259" i="1"/>
  <c r="AD126" i="1"/>
  <c r="AD86" i="1"/>
  <c r="AC51" i="1"/>
  <c r="V51" i="1"/>
  <c r="Z51" i="1" s="1"/>
  <c r="AB51" i="1"/>
  <c r="Q51" i="1"/>
  <c r="O51" i="1" s="1"/>
  <c r="R51" i="1" s="1"/>
  <c r="L51" i="1" s="1"/>
  <c r="M51" i="1" s="1"/>
  <c r="V85" i="1"/>
  <c r="Z85" i="1" s="1"/>
  <c r="AC85" i="1"/>
  <c r="AB85" i="1"/>
  <c r="Q85" i="1"/>
  <c r="O85" i="1" s="1"/>
  <c r="R85" i="1" s="1"/>
  <c r="L85" i="1" s="1"/>
  <c r="M85" i="1" s="1"/>
  <c r="AD185" i="1"/>
  <c r="V124" i="1"/>
  <c r="Z124" i="1" s="1"/>
  <c r="AC124" i="1"/>
  <c r="AB124" i="1"/>
  <c r="Q124" i="1"/>
  <c r="O124" i="1" s="1"/>
  <c r="R124" i="1" s="1"/>
  <c r="L124" i="1" s="1"/>
  <c r="M124" i="1" s="1"/>
  <c r="AC71" i="1"/>
  <c r="V71" i="1"/>
  <c r="Z71" i="1" s="1"/>
  <c r="AB71" i="1"/>
  <c r="Q71" i="1"/>
  <c r="O71" i="1" s="1"/>
  <c r="R71" i="1" s="1"/>
  <c r="L71" i="1" s="1"/>
  <c r="M71" i="1" s="1"/>
  <c r="AD296" i="1"/>
  <c r="AC127" i="1"/>
  <c r="V127" i="1"/>
  <c r="Z127" i="1" s="1"/>
  <c r="Q127" i="1"/>
  <c r="O127" i="1" s="1"/>
  <c r="R127" i="1" s="1"/>
  <c r="L127" i="1" s="1"/>
  <c r="M127" i="1" s="1"/>
  <c r="AB127" i="1"/>
  <c r="AD233" i="1"/>
  <c r="AC288" i="1"/>
  <c r="V288" i="1"/>
  <c r="Z288" i="1" s="1"/>
  <c r="AB288" i="1"/>
  <c r="Q288" i="1"/>
  <c r="O288" i="1" s="1"/>
  <c r="R288" i="1" s="1"/>
  <c r="L288" i="1" s="1"/>
  <c r="M288" i="1" s="1"/>
  <c r="AD92" i="1"/>
  <c r="V161" i="1"/>
  <c r="Z161" i="1" s="1"/>
  <c r="AB161" i="1"/>
  <c r="AC161" i="1"/>
  <c r="Q161" i="1"/>
  <c r="O161" i="1" s="1"/>
  <c r="R161" i="1" s="1"/>
  <c r="L161" i="1" s="1"/>
  <c r="M161" i="1" s="1"/>
  <c r="AC55" i="1"/>
  <c r="V55" i="1"/>
  <c r="Z55" i="1" s="1"/>
  <c r="AB55" i="1"/>
  <c r="Q55" i="1"/>
  <c r="O55" i="1" s="1"/>
  <c r="R55" i="1" s="1"/>
  <c r="L55" i="1" s="1"/>
  <c r="M55" i="1" s="1"/>
  <c r="AC274" i="1"/>
  <c r="V274" i="1"/>
  <c r="Z274" i="1" s="1"/>
  <c r="AB274" i="1"/>
  <c r="Q274" i="1"/>
  <c r="O274" i="1" s="1"/>
  <c r="R274" i="1" s="1"/>
  <c r="L274" i="1" s="1"/>
  <c r="M274" i="1" s="1"/>
  <c r="AD110" i="1"/>
  <c r="AC172" i="1"/>
  <c r="V172" i="1"/>
  <c r="Z172" i="1" s="1"/>
  <c r="AB172" i="1"/>
  <c r="Q172" i="1"/>
  <c r="O172" i="1" s="1"/>
  <c r="R172" i="1" s="1"/>
  <c r="L172" i="1" s="1"/>
  <c r="M172" i="1" s="1"/>
  <c r="AC174" i="1"/>
  <c r="V174" i="1"/>
  <c r="Z174" i="1" s="1"/>
  <c r="Q174" i="1"/>
  <c r="O174" i="1" s="1"/>
  <c r="R174" i="1" s="1"/>
  <c r="L174" i="1" s="1"/>
  <c r="M174" i="1" s="1"/>
  <c r="AB174" i="1"/>
  <c r="AD283" i="1"/>
  <c r="V281" i="1"/>
  <c r="Z281" i="1" s="1"/>
  <c r="AC281" i="1"/>
  <c r="Q281" i="1"/>
  <c r="O281" i="1" s="1"/>
  <c r="R281" i="1" s="1"/>
  <c r="L281" i="1" s="1"/>
  <c r="M281" i="1" s="1"/>
  <c r="AB281" i="1"/>
  <c r="AC196" i="1"/>
  <c r="V196" i="1"/>
  <c r="Z196" i="1" s="1"/>
  <c r="AB196" i="1"/>
  <c r="Q196" i="1"/>
  <c r="O196" i="1" s="1"/>
  <c r="R196" i="1" s="1"/>
  <c r="L196" i="1" s="1"/>
  <c r="M196" i="1" s="1"/>
  <c r="AD311" i="1"/>
  <c r="AD276" i="1"/>
  <c r="AC243" i="1"/>
  <c r="AB243" i="1"/>
  <c r="V243" i="1"/>
  <c r="Z243" i="1" s="1"/>
  <c r="Q243" i="1"/>
  <c r="O243" i="1" s="1"/>
  <c r="R243" i="1" s="1"/>
  <c r="L243" i="1" s="1"/>
  <c r="M243" i="1" s="1"/>
  <c r="AD66" i="1"/>
  <c r="AD133" i="1"/>
  <c r="V26" i="1"/>
  <c r="Z26" i="1" s="1"/>
  <c r="AC26" i="1"/>
  <c r="AB26" i="1"/>
  <c r="Q26" i="1"/>
  <c r="O26" i="1" s="1"/>
  <c r="R26" i="1" s="1"/>
  <c r="L26" i="1" s="1"/>
  <c r="M26" i="1" s="1"/>
  <c r="AD142" i="1"/>
  <c r="AD112" i="1"/>
  <c r="AC151" i="1"/>
  <c r="AB151" i="1"/>
  <c r="V151" i="1"/>
  <c r="Z151" i="1" s="1"/>
  <c r="Q151" i="1"/>
  <c r="O151" i="1" s="1"/>
  <c r="R151" i="1" s="1"/>
  <c r="L151" i="1" s="1"/>
  <c r="M151" i="1" s="1"/>
  <c r="AD48" i="1"/>
  <c r="V240" i="1"/>
  <c r="Z240" i="1" s="1"/>
  <c r="AC240" i="1"/>
  <c r="Q240" i="1"/>
  <c r="O240" i="1" s="1"/>
  <c r="R240" i="1" s="1"/>
  <c r="L240" i="1" s="1"/>
  <c r="M240" i="1" s="1"/>
  <c r="AB240" i="1"/>
  <c r="AD162" i="1"/>
  <c r="AD87" i="1"/>
  <c r="V306" i="1"/>
  <c r="Z306" i="1" s="1"/>
  <c r="AC306" i="1"/>
  <c r="AB306" i="1"/>
  <c r="Q306" i="1"/>
  <c r="O306" i="1" s="1"/>
  <c r="R306" i="1" s="1"/>
  <c r="L306" i="1" s="1"/>
  <c r="M306" i="1" s="1"/>
  <c r="V115" i="1"/>
  <c r="Z115" i="1" s="1"/>
  <c r="AC115" i="1"/>
  <c r="AB115" i="1"/>
  <c r="Q115" i="1"/>
  <c r="O115" i="1" s="1"/>
  <c r="R115" i="1" s="1"/>
  <c r="L115" i="1" s="1"/>
  <c r="M115" i="1" s="1"/>
  <c r="AC252" i="1"/>
  <c r="V252" i="1"/>
  <c r="Z252" i="1" s="1"/>
  <c r="Q252" i="1"/>
  <c r="O252" i="1" s="1"/>
  <c r="R252" i="1" s="1"/>
  <c r="L252" i="1" s="1"/>
  <c r="M252" i="1" s="1"/>
  <c r="AB252" i="1"/>
  <c r="AD260" i="1"/>
  <c r="AD61" i="1" l="1"/>
  <c r="AD262" i="1"/>
  <c r="AD89" i="1"/>
  <c r="AD174" i="1"/>
  <c r="AD47" i="1"/>
  <c r="AD84" i="1"/>
  <c r="AD212" i="1"/>
  <c r="AD265" i="1"/>
  <c r="AD231" i="1"/>
  <c r="AD274" i="1"/>
  <c r="AD213" i="1"/>
  <c r="AD169" i="1"/>
  <c r="AD38" i="1"/>
  <c r="AD248" i="1"/>
  <c r="AD261" i="1"/>
  <c r="AD252" i="1"/>
  <c r="AD198" i="1"/>
  <c r="AD71" i="1"/>
  <c r="AD160" i="1"/>
  <c r="AD293" i="1"/>
  <c r="AD85" i="1"/>
  <c r="AD241" i="1"/>
  <c r="AD314" i="1"/>
  <c r="AD263" i="1"/>
  <c r="AD18" i="1"/>
  <c r="AD310" i="1"/>
  <c r="AD240" i="1"/>
  <c r="AD196" i="1"/>
  <c r="AD161" i="1"/>
  <c r="AD150" i="1"/>
  <c r="AD209" i="1"/>
  <c r="AD137" i="1"/>
  <c r="AD230" i="1"/>
  <c r="AD182" i="1"/>
  <c r="AD203" i="1"/>
  <c r="AD180" i="1"/>
  <c r="AD136" i="1"/>
  <c r="AD124" i="1"/>
  <c r="AD238" i="1"/>
  <c r="AD35" i="1"/>
  <c r="AD22" i="1"/>
  <c r="AD172" i="1"/>
  <c r="AD219" i="1"/>
  <c r="AD244" i="1"/>
  <c r="AD300" i="1"/>
  <c r="AD104" i="1"/>
  <c r="AD44" i="1"/>
  <c r="AD282" i="1"/>
  <c r="AD224" i="1"/>
  <c r="AD36" i="1"/>
  <c r="AD26" i="1"/>
  <c r="AD281" i="1"/>
  <c r="AD298" i="1"/>
  <c r="AD163" i="1"/>
  <c r="AD236" i="1"/>
  <c r="AD127" i="1"/>
  <c r="AD115" i="1"/>
  <c r="AD151" i="1"/>
  <c r="AD55" i="1"/>
  <c r="AD51" i="1"/>
  <c r="AD218" i="1"/>
  <c r="AD167" i="1"/>
  <c r="AD119" i="1"/>
  <c r="AD188" i="1"/>
  <c r="AD123" i="1"/>
  <c r="AD210" i="1"/>
  <c r="AD239" i="1"/>
  <c r="AD268" i="1"/>
  <c r="AD147" i="1"/>
  <c r="AD306" i="1"/>
  <c r="AD243" i="1"/>
  <c r="AD246" i="1"/>
  <c r="AD138" i="1"/>
  <c r="AD168" i="1"/>
  <c r="AD53" i="1"/>
  <c r="AD288" i="1"/>
  <c r="AD216" i="1"/>
  <c r="AD178" i="1"/>
  <c r="AD63" i="1"/>
</calcChain>
</file>

<file path=xl/sharedStrings.xml><?xml version="1.0" encoding="utf-8"?>
<sst xmlns="http://schemas.openxmlformats.org/spreadsheetml/2006/main" count="4012" uniqueCount="959">
  <si>
    <t>File opened</t>
  </si>
  <si>
    <t>2022-10-11 13:26:49</t>
  </si>
  <si>
    <t>Console s/n</t>
  </si>
  <si>
    <t>68C-022528</t>
  </si>
  <si>
    <t>Console ver</t>
  </si>
  <si>
    <t>Bluestem v.2.0.04</t>
  </si>
  <si>
    <t>Scripts ver</t>
  </si>
  <si>
    <t>2021.08  2.0.04, Aug 2021</t>
  </si>
  <si>
    <t>Head s/n</t>
  </si>
  <si>
    <t>68H-422518</t>
  </si>
  <si>
    <t>Head ver</t>
  </si>
  <si>
    <t>1.4.7</t>
  </si>
  <si>
    <t>Head cal</t>
  </si>
  <si>
    <t>{"oxygen": "21", "co2azero": "0.926064", "co2aspan1": "0.99942", "co2aspan2": "-0.0207711", "co2aspan2a": "0.31135", "co2aspan2b": "0.309156", "co2aspanconc1": "2505", "co2aspanconc2": "300.8", "co2bzero": "0.956115", "co2bspan1": "1.00018", "co2bspan2": "-0.0234766", "co2bspan2a": "0.309702", "co2bspan2b": "0.307505", "co2bspanconc1": "2505", "co2bspanconc2": "300.8", "h2oazero": "1.02393", "h2oaspan1": "0.998931", "h2oaspan2": "0", "h2oaspan2a": "0.0651133", "h2oaspan2b": "0.0650437", "h2oaspanconc1": "12.08", "h2oaspanconc2": "0", "h2obzero": "1.02758", "h2obspan1": "0.999989", "h2obspan2": "0", "h2obspan2a": "0.0643649", "h2obspan2b": "0.0643642", "h2obspanconc1": "12.08", "h2obspanconc2": "0", "tazero": "0.0616264", "tbzero": "0.113667", "flowmeterzero": "1.00012", "flowazero": "0.33215", "flowbzero": "0.30626", "chamberpressurezero": "2.48354", "ssa_ref": "34218.7", "ssb_ref": "36646.9"}</t>
  </si>
  <si>
    <t>CO2 rangematch</t>
  </si>
  <si>
    <t>Tue Oct 11 09:12</t>
  </si>
  <si>
    <t>H2O rangematch</t>
  </si>
  <si>
    <t>Tue Oct 11 09:20</t>
  </si>
  <si>
    <t>Chamber type</t>
  </si>
  <si>
    <t>6800-01A</t>
  </si>
  <si>
    <t>Chamber s/n</t>
  </si>
  <si>
    <t>MPF-842174</t>
  </si>
  <si>
    <t>Chamber rev</t>
  </si>
  <si>
    <t>0</t>
  </si>
  <si>
    <t>Chamber cal</t>
  </si>
  <si>
    <t>Fluorometer</t>
  </si>
  <si>
    <t>Flr. Version</t>
  </si>
  <si>
    <t>13:26:49</t>
  </si>
  <si>
    <t>Stability Definition:	ΔCO2 (Meas2): Slp&lt;0.1 Per=20	ΔH2O (Meas2): Slp&lt;0.1 Per=20	Offset2 (Meas):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</si>
  <si>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</si>
  <si>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</si>
  <si>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</si>
  <si>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</si>
  <si>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</si>
  <si>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</si>
  <si>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</si>
  <si>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</si>
  <si>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</si>
  <si>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</si>
  <si>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</si>
  <si>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</si>
  <si>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</si>
  <si>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</si>
  <si>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</si>
  <si>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</si>
  <si>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</si>
  <si>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</si>
  <si>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</si>
  <si>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</si>
  <si>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</si>
  <si>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</si>
  <si>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</si>
  <si>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</si>
  <si>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</si>
  <si>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</si>
  <si>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</si>
  <si>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</si>
  <si>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</si>
  <si>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</si>
  <si>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</si>
  <si>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</si>
  <si>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</si>
  <si>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</si>
  <si>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</si>
  <si>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</si>
  <si>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</si>
  <si>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</si>
  <si>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</si>
  <si>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</si>
  <si>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</si>
  <si>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</si>
  <si>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</si>
  <si>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</si>
  <si>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</si>
  <si>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</si>
  <si>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</si>
  <si>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</si>
  <si>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</si>
  <si>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</si>
  <si>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</si>
  <si>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4.4582 79.6781 390.304 636.715 893.994 1099.06 1295.43 1441.18</t>
  </si>
  <si>
    <t>Fs_true</t>
  </si>
  <si>
    <t>0.435596 98.925 401.396 601 801.38 1005.13 1201.11 1401.95</t>
  </si>
  <si>
    <t>leak_wt</t>
  </si>
  <si>
    <t>SysObs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</si>
  <si>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</si>
  <si>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</si>
  <si>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</si>
  <si>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</si>
  <si>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</si>
  <si>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</si>
  <si>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</si>
  <si>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</si>
  <si>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</si>
  <si>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</si>
  <si>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</si>
  <si>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</si>
  <si>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</si>
  <si>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</si>
  <si>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</si>
  <si>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</si>
  <si>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</si>
  <si>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</si>
  <si>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</si>
  <si>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</si>
  <si>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</si>
  <si>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</si>
  <si>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</si>
  <si>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</si>
  <si>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</si>
  <si>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</si>
  <si>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</si>
  <si>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</si>
  <si>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</si>
  <si>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</si>
  <si>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</si>
  <si>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</si>
  <si>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</si>
  <si>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</si>
  <si>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</si>
  <si>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</si>
  <si>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</si>
  <si>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</si>
  <si>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</si>
  <si>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</si>
  <si>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</si>
  <si>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</si>
  <si>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</si>
  <si>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</si>
  <si>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</si>
  <si>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</si>
  <si>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</si>
  <si>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</si>
  <si>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</si>
  <si>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</si>
  <si>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</si>
  <si>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</si>
  <si>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</si>
  <si>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</si>
  <si>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</si>
  <si>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</si>
  <si>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</si>
  <si>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</si>
  <si>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</si>
  <si>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</si>
  <si>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</si>
  <si>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</si>
  <si>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</si>
  <si>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</si>
  <si>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</si>
  <si>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</si>
  <si>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</si>
  <si>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</si>
  <si>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</si>
  <si>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</si>
  <si>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</si>
  <si>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</si>
  <si>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</si>
  <si>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</si>
  <si>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</si>
  <si>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</si>
  <si>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</si>
  <si>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</si>
  <si>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</si>
  <si>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</si>
  <si>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</si>
  <si>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</si>
  <si>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</si>
  <si>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</si>
  <si>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</si>
  <si>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</si>
  <si>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</si>
  <si>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</si>
  <si>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</si>
  <si>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</si>
  <si>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</si>
  <si>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</si>
  <si>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</si>
  <si>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</si>
  <si>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</si>
  <si>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</si>
  <si>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</si>
  <si>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</si>
  <si>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</si>
  <si>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</si>
  <si>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</si>
  <si>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</si>
  <si>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</si>
  <si>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</si>
  <si>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</si>
  <si>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</si>
  <si>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</si>
  <si>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</si>
  <si>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</si>
  <si>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</si>
  <si>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</si>
  <si>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</si>
  <si>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</si>
  <si>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</si>
  <si>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</si>
  <si>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</si>
  <si>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</si>
  <si>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</si>
  <si>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</si>
  <si>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</si>
  <si>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</si>
  <si>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</si>
  <si>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</si>
  <si>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</si>
  <si>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</si>
  <si>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</si>
  <si>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</si>
  <si>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</si>
  <si>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</si>
  <si>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</si>
  <si>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</si>
  <si>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</si>
  <si>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</si>
  <si>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</si>
  <si>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</si>
  <si>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Offset2:MN</t>
  </si>
  <si>
    <t>Offset2:SLP</t>
  </si>
  <si>
    <t>Offset2:SD</t>
  </si>
  <si>
    <t>Offset2:OK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</si>
  <si>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</si>
  <si>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</si>
  <si>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</si>
  <si>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</si>
  <si>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</si>
  <si>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</si>
  <si>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</si>
  <si>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</si>
  <si>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</si>
  <si>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</si>
  <si>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</si>
  <si>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</si>
  <si>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</si>
  <si>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</si>
  <si>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</si>
  <si>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</si>
  <si>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</si>
  <si>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</si>
  <si>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</si>
  <si>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</si>
  <si>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</si>
  <si>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</si>
  <si>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</si>
  <si>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</si>
  <si>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</si>
  <si>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</si>
  <si>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</si>
  <si>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</si>
  <si>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</si>
  <si>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</si>
  <si>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</si>
  <si>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</si>
  <si>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</si>
  <si>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</si>
  <si>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</si>
  <si>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</si>
  <si>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</si>
  <si>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</si>
  <si>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</si>
  <si>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</si>
  <si>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</si>
  <si>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</si>
  <si>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</si>
  <si>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</si>
  <si>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</si>
  <si>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</si>
  <si>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</si>
  <si>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</si>
  <si>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</si>
  <si>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</si>
  <si>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</si>
  <si>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</si>
  <si>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</si>
  <si>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</si>
  <si>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</si>
  <si>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</si>
  <si>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</si>
  <si>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</si>
  <si>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</si>
  <si>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</si>
  <si>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</si>
  <si>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</si>
  <si>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</si>
  <si>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</si>
  <si>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</si>
  <si>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</si>
  <si>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</si>
  <si>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</si>
  <si>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</si>
  <si>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</si>
  <si>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</si>
  <si>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</si>
  <si>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</si>
  <si>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</si>
  <si>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</si>
  <si>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</si>
  <si>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</si>
  <si>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</si>
  <si>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</si>
  <si>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</si>
  <si>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</si>
  <si>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</si>
  <si>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</si>
  <si>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</si>
  <si>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</si>
  <si>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</si>
  <si>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</si>
  <si>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</si>
  <si>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</si>
  <si>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</si>
  <si>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</si>
  <si>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</si>
  <si>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</si>
  <si>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</si>
  <si>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</si>
  <si>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</si>
  <si>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</si>
  <si>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</si>
  <si>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</si>
  <si>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</si>
  <si>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</si>
  <si>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</si>
  <si>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</si>
  <si>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</si>
  <si>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</si>
  <si>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</si>
  <si>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</si>
  <si>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</si>
  <si>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</si>
  <si>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</si>
  <si>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</si>
  <si>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</si>
  <si>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</si>
  <si>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</si>
  <si>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</si>
  <si>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</si>
  <si>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</si>
  <si>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</si>
  <si>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</si>
  <si>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</si>
  <si>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</si>
  <si>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</si>
  <si>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</si>
  <si>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°C min⁻¹</t>
  </si>
  <si>
    <t>V</t>
  </si>
  <si>
    <t>mV</t>
  </si>
  <si>
    <t>mg</t>
  </si>
  <si>
    <t>hrs</t>
  </si>
  <si>
    <t>min</t>
  </si>
  <si>
    <t>20221011 13:40:59</t>
  </si>
  <si>
    <t>13:40:59</t>
  </si>
  <si>
    <t>0: Broadleaf</t>
  </si>
  <si>
    <t>13:24:37</t>
  </si>
  <si>
    <t>1/2</t>
  </si>
  <si>
    <t>00000000</t>
  </si>
  <si>
    <t>iiiiiiii</t>
  </si>
  <si>
    <t>off</t>
  </si>
  <si>
    <t>20221011 13:41:03</t>
  </si>
  <si>
    <t>13:41:03</t>
  </si>
  <si>
    <t>0/2</t>
  </si>
  <si>
    <t>20221011 13:41:07</t>
  </si>
  <si>
    <t>13:41:07</t>
  </si>
  <si>
    <t>20221011 13:41:10</t>
  </si>
  <si>
    <t>13:41:10</t>
  </si>
  <si>
    <t>20221011 13:41:14</t>
  </si>
  <si>
    <t>13:41:14</t>
  </si>
  <si>
    <t>20221011 13:41:18</t>
  </si>
  <si>
    <t>13:41:18</t>
  </si>
  <si>
    <t>20221011 13:41:22</t>
  </si>
  <si>
    <t>13:41:22</t>
  </si>
  <si>
    <t>20221011 13:41:26</t>
  </si>
  <si>
    <t>13:41:26</t>
  </si>
  <si>
    <t>20221011 13:41:30</t>
  </si>
  <si>
    <t>13:41:30</t>
  </si>
  <si>
    <t>20221011 13:41:34</t>
  </si>
  <si>
    <t>13:41:34</t>
  </si>
  <si>
    <t>20221011 13:41:38</t>
  </si>
  <si>
    <t>13:41:38</t>
  </si>
  <si>
    <t>20221011 13:41:42</t>
  </si>
  <si>
    <t>13:41:42</t>
  </si>
  <si>
    <t>20221011 13:41:46</t>
  </si>
  <si>
    <t>13:41:46</t>
  </si>
  <si>
    <t>20221011 13:41:50</t>
  </si>
  <si>
    <t>13:41:50</t>
  </si>
  <si>
    <t>20221011 13:41:54</t>
  </si>
  <si>
    <t>13:41:54</t>
  </si>
  <si>
    <t>20221011 13:41:58</t>
  </si>
  <si>
    <t>13:41:58</t>
  </si>
  <si>
    <t>20221011 13:42:02</t>
  </si>
  <si>
    <t>13:42:02</t>
  </si>
  <si>
    <t>20221011 13:42:06</t>
  </si>
  <si>
    <t>13:42:06</t>
  </si>
  <si>
    <t>20221011 13:42:10</t>
  </si>
  <si>
    <t>13:42:10</t>
  </si>
  <si>
    <t>20221011 13:42:14</t>
  </si>
  <si>
    <t>13:42:14</t>
  </si>
  <si>
    <t>20221011 13:42:18</t>
  </si>
  <si>
    <t>13:42:18</t>
  </si>
  <si>
    <t>20221011 13:42:22</t>
  </si>
  <si>
    <t>13:42:22</t>
  </si>
  <si>
    <t>20221011 13:42:26</t>
  </si>
  <si>
    <t>13:42:26</t>
  </si>
  <si>
    <t>20221011 13:42:30</t>
  </si>
  <si>
    <t>13:42:30</t>
  </si>
  <si>
    <t>20221011 13:42:34</t>
  </si>
  <si>
    <t>13:42:34</t>
  </si>
  <si>
    <t>20221011 13:42:38</t>
  </si>
  <si>
    <t>13:42:38</t>
  </si>
  <si>
    <t>20221011 13:42:42</t>
  </si>
  <si>
    <t>13:42:42</t>
  </si>
  <si>
    <t>20221011 13:42:46</t>
  </si>
  <si>
    <t>13:42:46</t>
  </si>
  <si>
    <t>20221011 13:42:50</t>
  </si>
  <si>
    <t>13:42:50</t>
  </si>
  <si>
    <t>20221011 13:42:54</t>
  </si>
  <si>
    <t>13:42:54</t>
  </si>
  <si>
    <t>20221011 13:42:58</t>
  </si>
  <si>
    <t>13:42:58</t>
  </si>
  <si>
    <t>20221011 13:43:02</t>
  </si>
  <si>
    <t>13:43:02</t>
  </si>
  <si>
    <t>20221011 13:43:06</t>
  </si>
  <si>
    <t>13:43:06</t>
  </si>
  <si>
    <t>20221011 13:43:10</t>
  </si>
  <si>
    <t>13:43:10</t>
  </si>
  <si>
    <t>20221011 13:43:14</t>
  </si>
  <si>
    <t>13:43:14</t>
  </si>
  <si>
    <t>20221011 13:43:18</t>
  </si>
  <si>
    <t>13:43:18</t>
  </si>
  <si>
    <t>20221011 13:43:22</t>
  </si>
  <si>
    <t>13:43:22</t>
  </si>
  <si>
    <t>20221011 13:43:26</t>
  </si>
  <si>
    <t>13:43:26</t>
  </si>
  <si>
    <t>20221011 13:43:30</t>
  </si>
  <si>
    <t>13:43:30</t>
  </si>
  <si>
    <t>20221011 13:43:34</t>
  </si>
  <si>
    <t>13:43:34</t>
  </si>
  <si>
    <t>20221011 13:43:38</t>
  </si>
  <si>
    <t>13:43:38</t>
  </si>
  <si>
    <t>20221011 13:43:42</t>
  </si>
  <si>
    <t>13:43:42</t>
  </si>
  <si>
    <t>20221011 13:43:46</t>
  </si>
  <si>
    <t>13:43:46</t>
  </si>
  <si>
    <t>20221011 13:43:50</t>
  </si>
  <si>
    <t>13:43:50</t>
  </si>
  <si>
    <t>20221011 13:43:54</t>
  </si>
  <si>
    <t>13:43:54</t>
  </si>
  <si>
    <t>20221011 13:43:58</t>
  </si>
  <si>
    <t>13:43:58</t>
  </si>
  <si>
    <t>20221011 13:44:02</t>
  </si>
  <si>
    <t>13:44:02</t>
  </si>
  <si>
    <t>20221011 13:44:06</t>
  </si>
  <si>
    <t>13:44:06</t>
  </si>
  <si>
    <t>20221011 13:44:10</t>
  </si>
  <si>
    <t>13:44:10</t>
  </si>
  <si>
    <t>20221011 13:44:14</t>
  </si>
  <si>
    <t>13:44:14</t>
  </si>
  <si>
    <t>20221011 13:44:18</t>
  </si>
  <si>
    <t>13:44:18</t>
  </si>
  <si>
    <t>20221011 13:44:22</t>
  </si>
  <si>
    <t>13:44:22</t>
  </si>
  <si>
    <t>20221011 13:44:26</t>
  </si>
  <si>
    <t>13:44:26</t>
  </si>
  <si>
    <t>20221011 13:44:30</t>
  </si>
  <si>
    <t>13:44:30</t>
  </si>
  <si>
    <t>20221011 13:44:34</t>
  </si>
  <si>
    <t>13:44:34</t>
  </si>
  <si>
    <t>20221011 13:44:38</t>
  </si>
  <si>
    <t>13:44:38</t>
  </si>
  <si>
    <t>20221011 13:44:42</t>
  </si>
  <si>
    <t>13:44:42</t>
  </si>
  <si>
    <t>20221011 13:44:46</t>
  </si>
  <si>
    <t>13:44:46</t>
  </si>
  <si>
    <t>20221011 13:44:50</t>
  </si>
  <si>
    <t>13:44:50</t>
  </si>
  <si>
    <t>20221011 13:44:54</t>
  </si>
  <si>
    <t>13:44:54</t>
  </si>
  <si>
    <t>20221011 13:44:58</t>
  </si>
  <si>
    <t>13:44:58</t>
  </si>
  <si>
    <t>20221011 13:45:02</t>
  </si>
  <si>
    <t>13:45:02</t>
  </si>
  <si>
    <t>20221011 13:45:06</t>
  </si>
  <si>
    <t>13:45:06</t>
  </si>
  <si>
    <t>20221011 13:45:10</t>
  </si>
  <si>
    <t>13:45:10</t>
  </si>
  <si>
    <t>20221011 13:45:14</t>
  </si>
  <si>
    <t>13:45:14</t>
  </si>
  <si>
    <t>20221011 13:45:18</t>
  </si>
  <si>
    <t>13:45:18</t>
  </si>
  <si>
    <t>20221011 13:45:22</t>
  </si>
  <si>
    <t>13:45:22</t>
  </si>
  <si>
    <t>20221011 13:45:26</t>
  </si>
  <si>
    <t>13:45:26</t>
  </si>
  <si>
    <t>20221011 13:45:30</t>
  </si>
  <si>
    <t>13:45:30</t>
  </si>
  <si>
    <t>20221011 13:45:34</t>
  </si>
  <si>
    <t>13:45:34</t>
  </si>
  <si>
    <t>20221011 13:45:38</t>
  </si>
  <si>
    <t>13:45:38</t>
  </si>
  <si>
    <t>20221011 13:45:42</t>
  </si>
  <si>
    <t>13:45:42</t>
  </si>
  <si>
    <t>20221011 13:45:46</t>
  </si>
  <si>
    <t>13:45:46</t>
  </si>
  <si>
    <t>20221011 13:45:50</t>
  </si>
  <si>
    <t>13:45:50</t>
  </si>
  <si>
    <t>20221011 13:45:54</t>
  </si>
  <si>
    <t>13:45:54</t>
  </si>
  <si>
    <t>20221011 13:45:58</t>
  </si>
  <si>
    <t>13:45:58</t>
  </si>
  <si>
    <t>20221011 13:46:02</t>
  </si>
  <si>
    <t>13:46:02</t>
  </si>
  <si>
    <t>20221011 13:46:06</t>
  </si>
  <si>
    <t>13:46:06</t>
  </si>
  <si>
    <t>20221011 13:46:10</t>
  </si>
  <si>
    <t>13:46:10</t>
  </si>
  <si>
    <t>20221011 13:46:14</t>
  </si>
  <si>
    <t>13:46:14</t>
  </si>
  <si>
    <t>20221011 13:46:18</t>
  </si>
  <si>
    <t>13:46:18</t>
  </si>
  <si>
    <t>20221011 13:46:22</t>
  </si>
  <si>
    <t>13:46:22</t>
  </si>
  <si>
    <t>20221011 13:46:26</t>
  </si>
  <si>
    <t>13:46:26</t>
  </si>
  <si>
    <t>20221011 13:46:30</t>
  </si>
  <si>
    <t>13:46:30</t>
  </si>
  <si>
    <t>20221011 13:46:34</t>
  </si>
  <si>
    <t>13:46:34</t>
  </si>
  <si>
    <t>20221011 13:46:38</t>
  </si>
  <si>
    <t>13:46:38</t>
  </si>
  <si>
    <t>20221011 13:46:42</t>
  </si>
  <si>
    <t>13:46:42</t>
  </si>
  <si>
    <t>20221011 13:46:46</t>
  </si>
  <si>
    <t>13:46:46</t>
  </si>
  <si>
    <t>20221011 13:46:50</t>
  </si>
  <si>
    <t>13:46:50</t>
  </si>
  <si>
    <t>20221011 13:46:54</t>
  </si>
  <si>
    <t>13:46:54</t>
  </si>
  <si>
    <t>20221011 13:46:58</t>
  </si>
  <si>
    <t>13:46:58</t>
  </si>
  <si>
    <t>20221011 13:47:02</t>
  </si>
  <si>
    <t>13:47:02</t>
  </si>
  <si>
    <t>20221011 13:47:06</t>
  </si>
  <si>
    <t>13:47:06</t>
  </si>
  <si>
    <t>20221011 13:47:10</t>
  </si>
  <si>
    <t>13:47:10</t>
  </si>
  <si>
    <t>20221011 13:47:14</t>
  </si>
  <si>
    <t>13:47:14</t>
  </si>
  <si>
    <t>20221011 13:47:18</t>
  </si>
  <si>
    <t>13:47:18</t>
  </si>
  <si>
    <t>20221011 13:47:22</t>
  </si>
  <si>
    <t>13:47:22</t>
  </si>
  <si>
    <t>20221011 13:47:26</t>
  </si>
  <si>
    <t>13:47:26</t>
  </si>
  <si>
    <t>20221011 13:47:30</t>
  </si>
  <si>
    <t>13:47:30</t>
  </si>
  <si>
    <t>20221011 13:47:34</t>
  </si>
  <si>
    <t>13:47:34</t>
  </si>
  <si>
    <t>20221011 13:47:38</t>
  </si>
  <si>
    <t>13:47:38</t>
  </si>
  <si>
    <t>20221011 13:47:42</t>
  </si>
  <si>
    <t>13:47:42</t>
  </si>
  <si>
    <t>20221011 13:47:46</t>
  </si>
  <si>
    <t>13:47:46</t>
  </si>
  <si>
    <t>20221011 13:47:50</t>
  </si>
  <si>
    <t>13:47:50</t>
  </si>
  <si>
    <t>20221011 13:47:54</t>
  </si>
  <si>
    <t>13:47:54</t>
  </si>
  <si>
    <t>20221011 13:47:58</t>
  </si>
  <si>
    <t>13:47:58</t>
  </si>
  <si>
    <t>20221011 13:48:02</t>
  </si>
  <si>
    <t>13:48:02</t>
  </si>
  <si>
    <t>20221011 13:48:06</t>
  </si>
  <si>
    <t>13:48:06</t>
  </si>
  <si>
    <t>2/2</t>
  </si>
  <si>
    <t>20221011 13:48:10</t>
  </si>
  <si>
    <t>13:48:10</t>
  </si>
  <si>
    <t>20221011 13:48:14</t>
  </si>
  <si>
    <t>13:48:14</t>
  </si>
  <si>
    <t>20221011 13:48:18</t>
  </si>
  <si>
    <t>13:48:18</t>
  </si>
  <si>
    <t>20221011 13:48:22</t>
  </si>
  <si>
    <t>13:48:22</t>
  </si>
  <si>
    <t>20221011 13:48:26</t>
  </si>
  <si>
    <t>13:48:26</t>
  </si>
  <si>
    <t>20221011 13:48:30</t>
  </si>
  <si>
    <t>13:48:30</t>
  </si>
  <si>
    <t>20221011 13:48:34</t>
  </si>
  <si>
    <t>13:48:34</t>
  </si>
  <si>
    <t>20221011 13:48:38</t>
  </si>
  <si>
    <t>13:48:38</t>
  </si>
  <si>
    <t>20221011 13:48:42</t>
  </si>
  <si>
    <t>13:48:42</t>
  </si>
  <si>
    <t>20221011 13:48:46</t>
  </si>
  <si>
    <t>13:48:46</t>
  </si>
  <si>
    <t>20221011 13:48:50</t>
  </si>
  <si>
    <t>13:48:50</t>
  </si>
  <si>
    <t>20221011 13:48:54</t>
  </si>
  <si>
    <t>13:48:54</t>
  </si>
  <si>
    <t>20221011 13:48:58</t>
  </si>
  <si>
    <t>13:48:58</t>
  </si>
  <si>
    <t>20221011 13:49:02</t>
  </si>
  <si>
    <t>13:49:02</t>
  </si>
  <si>
    <t>20221011 13:49:06</t>
  </si>
  <si>
    <t>13:49:06</t>
  </si>
  <si>
    <t>20221011 13:49:10</t>
  </si>
  <si>
    <t>13:49:10</t>
  </si>
  <si>
    <t>20221011 13:49:14</t>
  </si>
  <si>
    <t>13:49:14</t>
  </si>
  <si>
    <t>20221011 13:49:18</t>
  </si>
  <si>
    <t>13:49:18</t>
  </si>
  <si>
    <t>20221011 13:49:22</t>
  </si>
  <si>
    <t>13:49:22</t>
  </si>
  <si>
    <t>20221011 13:49:26</t>
  </si>
  <si>
    <t>13:49:26</t>
  </si>
  <si>
    <t>20221011 13:49:30</t>
  </si>
  <si>
    <t>13:49:30</t>
  </si>
  <si>
    <t>20221011 13:49:34</t>
  </si>
  <si>
    <t>13:49:34</t>
  </si>
  <si>
    <t>20221011 13:49:38</t>
  </si>
  <si>
    <t>13:49:38</t>
  </si>
  <si>
    <t>20221011 13:49:42</t>
  </si>
  <si>
    <t>13:49:42</t>
  </si>
  <si>
    <t>20221011 13:49:46</t>
  </si>
  <si>
    <t>13:49:46</t>
  </si>
  <si>
    <t>20221011 13:49:50</t>
  </si>
  <si>
    <t>13:49:50</t>
  </si>
  <si>
    <t>20221011 13:49:53</t>
  </si>
  <si>
    <t>13:49:53</t>
  </si>
  <si>
    <t>20221011 13:49:58</t>
  </si>
  <si>
    <t>13:49:58</t>
  </si>
  <si>
    <t>20221011 13:50:01</t>
  </si>
  <si>
    <t>13:50:01</t>
  </si>
  <si>
    <t>20221011 13:50:05</t>
  </si>
  <si>
    <t>13:50:05</t>
  </si>
  <si>
    <t>20221011 13:50:09</t>
  </si>
  <si>
    <t>13:50:09</t>
  </si>
  <si>
    <t>20221011 13:50:13</t>
  </si>
  <si>
    <t>13:50:13</t>
  </si>
  <si>
    <t>20221011 13:50:17</t>
  </si>
  <si>
    <t>13:50:17</t>
  </si>
  <si>
    <t>20221011 13:50:21</t>
  </si>
  <si>
    <t>13:50:21</t>
  </si>
  <si>
    <t>20221011 13:50:25</t>
  </si>
  <si>
    <t>13:50:25</t>
  </si>
  <si>
    <t>20221011 13:50:29</t>
  </si>
  <si>
    <t>13:50:29</t>
  </si>
  <si>
    <t>20221011 13:50:33</t>
  </si>
  <si>
    <t>13:50:33</t>
  </si>
  <si>
    <t>20221011 13:50:37</t>
  </si>
  <si>
    <t>13:50:37</t>
  </si>
  <si>
    <t>20221011 13:50:41</t>
  </si>
  <si>
    <t>13:50:41</t>
  </si>
  <si>
    <t>20221011 13:50:45</t>
  </si>
  <si>
    <t>13:50:45</t>
  </si>
  <si>
    <t>20221011 13:50:49</t>
  </si>
  <si>
    <t>13:50:49</t>
  </si>
  <si>
    <t>20221011 13:50:53</t>
  </si>
  <si>
    <t>13:50:53</t>
  </si>
  <si>
    <t>20221011 13:50:57</t>
  </si>
  <si>
    <t>13:50:57</t>
  </si>
  <si>
    <t>20221011 13:51:01</t>
  </si>
  <si>
    <t>13:51:01</t>
  </si>
  <si>
    <t>20221011 13:51:05</t>
  </si>
  <si>
    <t>13:51:05</t>
  </si>
  <si>
    <t>20221011 13:51:09</t>
  </si>
  <si>
    <t>13:51:09</t>
  </si>
  <si>
    <t>20221011 13:51:13</t>
  </si>
  <si>
    <t>13:51:13</t>
  </si>
  <si>
    <t>20221011 13:51:17</t>
  </si>
  <si>
    <t>13:51:17</t>
  </si>
  <si>
    <t>20221011 13:51:21</t>
  </si>
  <si>
    <t>13:51:21</t>
  </si>
  <si>
    <t>20221011 13:51:25</t>
  </si>
  <si>
    <t>13:51:25</t>
  </si>
  <si>
    <t>20221011 13:51:29</t>
  </si>
  <si>
    <t>13:51:29</t>
  </si>
  <si>
    <t>20221011 13:51:33</t>
  </si>
  <si>
    <t>13:51:33</t>
  </si>
  <si>
    <t>20221011 13:51:37</t>
  </si>
  <si>
    <t>13:51:37</t>
  </si>
  <si>
    <t>20221011 13:51:41</t>
  </si>
  <si>
    <t>13:51:41</t>
  </si>
  <si>
    <t>20221011 13:51:45</t>
  </si>
  <si>
    <t>13:51:45</t>
  </si>
  <si>
    <t>20221011 13:51:49</t>
  </si>
  <si>
    <t>13:51:49</t>
  </si>
  <si>
    <t>20221011 13:51:53</t>
  </si>
  <si>
    <t>13:51:53</t>
  </si>
  <si>
    <t>20221011 13:51:57</t>
  </si>
  <si>
    <t>13:51:57</t>
  </si>
  <si>
    <t>20221011 13:52:01</t>
  </si>
  <si>
    <t>13:52:01</t>
  </si>
  <si>
    <t>20221011 13:52:05</t>
  </si>
  <si>
    <t>13:52:05</t>
  </si>
  <si>
    <t>20221011 13:52:09</t>
  </si>
  <si>
    <t>13:52:09</t>
  </si>
  <si>
    <t>20221011 13:52:13</t>
  </si>
  <si>
    <t>13:52:13</t>
  </si>
  <si>
    <t>20221011 13:52:17</t>
  </si>
  <si>
    <t>13:52:17</t>
  </si>
  <si>
    <t>20221011 13:52:21</t>
  </si>
  <si>
    <t>13:52:21</t>
  </si>
  <si>
    <t>20221011 13:52:25</t>
  </si>
  <si>
    <t>13:52:25</t>
  </si>
  <si>
    <t>20221011 13:52:29</t>
  </si>
  <si>
    <t>13:52:29</t>
  </si>
  <si>
    <t>20221011 13:52:33</t>
  </si>
  <si>
    <t>13:52:33</t>
  </si>
  <si>
    <t>20221011 13:52:37</t>
  </si>
  <si>
    <t>13:52:37</t>
  </si>
  <si>
    <t>20221011 13:52:41</t>
  </si>
  <si>
    <t>13:52:41</t>
  </si>
  <si>
    <t>20221011 13:52:45</t>
  </si>
  <si>
    <t>13:52:45</t>
  </si>
  <si>
    <t>20221011 13:52:49</t>
  </si>
  <si>
    <t>13:52:49</t>
  </si>
  <si>
    <t>20221011 13:52:53</t>
  </si>
  <si>
    <t>13:52:53</t>
  </si>
  <si>
    <t>20221011 13:52:57</t>
  </si>
  <si>
    <t>13:52:57</t>
  </si>
  <si>
    <t>20221011 13:53:01</t>
  </si>
  <si>
    <t>13:53:01</t>
  </si>
  <si>
    <t>20221011 13:53:05</t>
  </si>
  <si>
    <t>13:53:05</t>
  </si>
  <si>
    <t>20221011 13:53:09</t>
  </si>
  <si>
    <t>13:53:09</t>
  </si>
  <si>
    <t>20221011 13:53:13</t>
  </si>
  <si>
    <t>13:53:13</t>
  </si>
  <si>
    <t>20221011 13:53:17</t>
  </si>
  <si>
    <t>13:53:17</t>
  </si>
  <si>
    <t>20221011 13:53:21</t>
  </si>
  <si>
    <t>13:53:21</t>
  </si>
  <si>
    <t>20221011 13:53:25</t>
  </si>
  <si>
    <t>13:53:25</t>
  </si>
  <si>
    <t>20221011 13:53:29</t>
  </si>
  <si>
    <t>13:53:29</t>
  </si>
  <si>
    <t>20221011 13:53:33</t>
  </si>
  <si>
    <t>13:53:33</t>
  </si>
  <si>
    <t>20221011 13:53:37</t>
  </si>
  <si>
    <t>13:53:37</t>
  </si>
  <si>
    <t>20221011 13:53:41</t>
  </si>
  <si>
    <t>13:53:41</t>
  </si>
  <si>
    <t>20221011 13:53:45</t>
  </si>
  <si>
    <t>13:53:45</t>
  </si>
  <si>
    <t>20221011 13:53:49</t>
  </si>
  <si>
    <t>13:53:49</t>
  </si>
  <si>
    <t>20221011 13:53:53</t>
  </si>
  <si>
    <t>13:53:53</t>
  </si>
  <si>
    <t>20221011 13:53:57</t>
  </si>
  <si>
    <t>13:53:57</t>
  </si>
  <si>
    <t>20221011 13:54:01</t>
  </si>
  <si>
    <t>13:54:01</t>
  </si>
  <si>
    <t>20221011 13:54:05</t>
  </si>
  <si>
    <t>13:54:05</t>
  </si>
  <si>
    <t>20221011 13:54:09</t>
  </si>
  <si>
    <t>13:54:09</t>
  </si>
  <si>
    <t>20221011 13:54:13</t>
  </si>
  <si>
    <t>13:54:13</t>
  </si>
  <si>
    <t>20221011 13:54:17</t>
  </si>
  <si>
    <t>13:54:17</t>
  </si>
  <si>
    <t>20221011 13:54:21</t>
  </si>
  <si>
    <t>13:54:21</t>
  </si>
  <si>
    <t>20221011 13:54:25</t>
  </si>
  <si>
    <t>13:54:25</t>
  </si>
  <si>
    <t>20221011 13:54:29</t>
  </si>
  <si>
    <t>13:54:29</t>
  </si>
  <si>
    <t>20221011 13:54:33</t>
  </si>
  <si>
    <t>13:54:33</t>
  </si>
  <si>
    <t>20221011 13:54:37</t>
  </si>
  <si>
    <t>13:54:37</t>
  </si>
  <si>
    <t>20221011 13:54:41</t>
  </si>
  <si>
    <t>13:54:41</t>
  </si>
  <si>
    <t>20221011 13:54:45</t>
  </si>
  <si>
    <t>13:54:45</t>
  </si>
  <si>
    <t>20221011 13:54:49</t>
  </si>
  <si>
    <t>13:54:49</t>
  </si>
  <si>
    <t>20221011 13:54:53</t>
  </si>
  <si>
    <t>13:54:53</t>
  </si>
  <si>
    <t>20221011 13:54:57</t>
  </si>
  <si>
    <t>13:54:57</t>
  </si>
  <si>
    <t>20221011 13:55:01</t>
  </si>
  <si>
    <t>13:55:01</t>
  </si>
  <si>
    <t>20221011 13:55:05</t>
  </si>
  <si>
    <t>13:55:05</t>
  </si>
  <si>
    <t>20221011 13:55:09</t>
  </si>
  <si>
    <t>13:55:09</t>
  </si>
  <si>
    <t>20221011 13:55:13</t>
  </si>
  <si>
    <t>13:55:13</t>
  </si>
  <si>
    <t>20221011 13:55:17</t>
  </si>
  <si>
    <t>13:55:17</t>
  </si>
  <si>
    <t>20221011 13:55:21</t>
  </si>
  <si>
    <t>13:55:21</t>
  </si>
  <si>
    <t>20221011 13:55:25</t>
  </si>
  <si>
    <t>13:55:25</t>
  </si>
  <si>
    <t>20221011 13:55:29</t>
  </si>
  <si>
    <t>13:55:29</t>
  </si>
  <si>
    <t>20221011 13:55:33</t>
  </si>
  <si>
    <t>13:55:33</t>
  </si>
  <si>
    <t>20221011 13:55:37</t>
  </si>
  <si>
    <t>13:55:37</t>
  </si>
  <si>
    <t>20221011 13:55:41</t>
  </si>
  <si>
    <t>13:55:41</t>
  </si>
  <si>
    <t>20221011 13:55:45</t>
  </si>
  <si>
    <t>13:55:45</t>
  </si>
  <si>
    <t>20221011 13:55:49</t>
  </si>
  <si>
    <t>13:55:49</t>
  </si>
  <si>
    <t>20221011 13:55:53</t>
  </si>
  <si>
    <t>13:55:53</t>
  </si>
  <si>
    <t>20221011 13:55:57</t>
  </si>
  <si>
    <t>13:55:57</t>
  </si>
  <si>
    <t>20221011 13:56:01</t>
  </si>
  <si>
    <t>13:56:01</t>
  </si>
  <si>
    <t>20221011 13:56:05</t>
  </si>
  <si>
    <t>13:56:05</t>
  </si>
  <si>
    <t>20221011 13:56:09</t>
  </si>
  <si>
    <t>13:56:09</t>
  </si>
  <si>
    <t>20221011 13:56:13</t>
  </si>
  <si>
    <t>13:56:13</t>
  </si>
  <si>
    <t>20221011 13:56:17</t>
  </si>
  <si>
    <t>13:56:17</t>
  </si>
  <si>
    <t>20221011 13:56:21</t>
  </si>
  <si>
    <t>13:56:21</t>
  </si>
  <si>
    <t>20221011 13:56:25</t>
  </si>
  <si>
    <t>13:56:25</t>
  </si>
  <si>
    <t>20221011 13:56:29</t>
  </si>
  <si>
    <t>13:56:29</t>
  </si>
  <si>
    <t>20221011 13:56:33</t>
  </si>
  <si>
    <t>13:56:33</t>
  </si>
  <si>
    <t>20221011 13:56:37</t>
  </si>
  <si>
    <t>13:56:37</t>
  </si>
  <si>
    <t>20221011 13:56:41</t>
  </si>
  <si>
    <t>13:56:41</t>
  </si>
  <si>
    <t>20221011 13:56:45</t>
  </si>
  <si>
    <t>13:56:45</t>
  </si>
  <si>
    <t>20221011 13:56:49</t>
  </si>
  <si>
    <t>13:56:49</t>
  </si>
  <si>
    <t>20221011 13:56:53</t>
  </si>
  <si>
    <t>13:56:53</t>
  </si>
  <si>
    <t>20221011 13:56:57</t>
  </si>
  <si>
    <t>13:56:57</t>
  </si>
  <si>
    <t>20221011 13:57:01</t>
  </si>
  <si>
    <t>13:57:01</t>
  </si>
  <si>
    <t>20221011 13:57:05</t>
  </si>
  <si>
    <t>13:57:05</t>
  </si>
  <si>
    <t>20221011 13:57:09</t>
  </si>
  <si>
    <t>13:57:09</t>
  </si>
  <si>
    <t>20221011 13:57:13</t>
  </si>
  <si>
    <t>13:57:13</t>
  </si>
  <si>
    <t>20221011 13:57:17</t>
  </si>
  <si>
    <t>13:57:17</t>
  </si>
  <si>
    <t>20221011 13:57:21</t>
  </si>
  <si>
    <t>13:57:21</t>
  </si>
  <si>
    <t>20221011 13:57:25</t>
  </si>
  <si>
    <t>13:57:25</t>
  </si>
  <si>
    <t>20221011 13:57:29</t>
  </si>
  <si>
    <t>13:57:29</t>
  </si>
  <si>
    <t>20221011 13:57:33</t>
  </si>
  <si>
    <t>13:57:33</t>
  </si>
  <si>
    <t>20221011 13:57:37</t>
  </si>
  <si>
    <t>13:57:37</t>
  </si>
  <si>
    <t>20221011 13:57:41</t>
  </si>
  <si>
    <t>13:57:41</t>
  </si>
  <si>
    <t>20221011 13:57:45</t>
  </si>
  <si>
    <t>13:57:45</t>
  </si>
  <si>
    <t>20221011 13:57:49</t>
  </si>
  <si>
    <t>13:57:49</t>
  </si>
  <si>
    <t>20221011 13:57:53</t>
  </si>
  <si>
    <t>13:57:53</t>
  </si>
  <si>
    <t>20221011 13:57:57</t>
  </si>
  <si>
    <t>13:57:57</t>
  </si>
  <si>
    <t>20221011 13:58:01</t>
  </si>
  <si>
    <t>13:58:01</t>
  </si>
  <si>
    <t>20221011 13:58:05</t>
  </si>
  <si>
    <t>13:58:05</t>
  </si>
  <si>
    <t>20221011 13:58:09</t>
  </si>
  <si>
    <t>13:58:09</t>
  </si>
  <si>
    <t>20221011 13:58:13</t>
  </si>
  <si>
    <t>13:58:13</t>
  </si>
  <si>
    <t>20221011 13:58:17</t>
  </si>
  <si>
    <t>13:58:17</t>
  </si>
  <si>
    <t>20221011 13:58:21</t>
  </si>
  <si>
    <t>13:58:21</t>
  </si>
  <si>
    <t>20221011 13:58:25</t>
  </si>
  <si>
    <t>13:58:25</t>
  </si>
  <si>
    <t>20221011 13:58:29</t>
  </si>
  <si>
    <t>13:58:29</t>
  </si>
  <si>
    <t>20221011 13:58:33</t>
  </si>
  <si>
    <t>13:58:33</t>
  </si>
  <si>
    <t>20221011 13:58:37</t>
  </si>
  <si>
    <t>13:58:37</t>
  </si>
  <si>
    <t>20221011 13:58:41</t>
  </si>
  <si>
    <t>13:58:41</t>
  </si>
  <si>
    <t>20221011 13:58:45</t>
  </si>
  <si>
    <t>13:58:45</t>
  </si>
  <si>
    <t>20221011 13:58:49</t>
  </si>
  <si>
    <t>13:58:49</t>
  </si>
  <si>
    <t>20221011 13:58:53</t>
  </si>
  <si>
    <t>13:58:53</t>
  </si>
  <si>
    <t>20221011 13:58:57</t>
  </si>
  <si>
    <t>13:58:57</t>
  </si>
  <si>
    <t>20221011 13:59:01</t>
  </si>
  <si>
    <t>13:59:01</t>
  </si>
  <si>
    <t>20221011 13:59:04</t>
  </si>
  <si>
    <t>13:59:04</t>
  </si>
  <si>
    <t>20221011 13:59:08</t>
  </si>
  <si>
    <t>13:59:08</t>
  </si>
  <si>
    <t>20221011 13:59:12</t>
  </si>
  <si>
    <t>13:59:12</t>
  </si>
  <si>
    <t>20221011 13:59:16</t>
  </si>
  <si>
    <t>13:59:16</t>
  </si>
  <si>
    <t>20221011 13:59:20</t>
  </si>
  <si>
    <t>13:59:20</t>
  </si>
  <si>
    <t>20221011 13:59:24</t>
  </si>
  <si>
    <t>13:59:24</t>
  </si>
  <si>
    <t>20221011 13:59:28</t>
  </si>
  <si>
    <t>13:59:28</t>
  </si>
  <si>
    <t>20221011 13:59:32</t>
  </si>
  <si>
    <t>13:59:32</t>
  </si>
  <si>
    <t>20221011 13:59:36</t>
  </si>
  <si>
    <t>13:59:36</t>
  </si>
  <si>
    <t>20221011 13:59:40</t>
  </si>
  <si>
    <t>13:59:40</t>
  </si>
  <si>
    <t>20221011 13:59:44</t>
  </si>
  <si>
    <t>13:59:44</t>
  </si>
  <si>
    <t>20221011 13:59:48</t>
  </si>
  <si>
    <t>13:59:48</t>
  </si>
  <si>
    <t>20221011 13:59:52</t>
  </si>
  <si>
    <t>13:59:52</t>
  </si>
  <si>
    <t>20221011 13:59:56</t>
  </si>
  <si>
    <t>13:59:56</t>
  </si>
  <si>
    <t>20221011 14:00:00</t>
  </si>
  <si>
    <t>14:00:00</t>
  </si>
  <si>
    <t>20221011 14:00:04</t>
  </si>
  <si>
    <t>14:00:04</t>
  </si>
  <si>
    <t>20221011 14:00:08</t>
  </si>
  <si>
    <t>14:00:08</t>
  </si>
  <si>
    <t>20221011 14:00:12</t>
  </si>
  <si>
    <t>14:00:12</t>
  </si>
  <si>
    <t>20221011 14:00:16</t>
  </si>
  <si>
    <t>14:00:16</t>
  </si>
  <si>
    <t>20221011 14:00:20</t>
  </si>
  <si>
    <t>14:00:20</t>
  </si>
  <si>
    <t>20221011 14:00:24</t>
  </si>
  <si>
    <t>14:00:24</t>
  </si>
  <si>
    <t>20221011 14:00:28</t>
  </si>
  <si>
    <t>14:00:28</t>
  </si>
  <si>
    <t>20221011 14:00:32</t>
  </si>
  <si>
    <t>14:00:32</t>
  </si>
  <si>
    <t>20221011 14:00:36</t>
  </si>
  <si>
    <t>14:00:36</t>
  </si>
  <si>
    <t>20221011 14:00:40</t>
  </si>
  <si>
    <t>14:00:40</t>
  </si>
  <si>
    <t>20221011 14:00:44</t>
  </si>
  <si>
    <t>14:00:44</t>
  </si>
  <si>
    <t>20221011 14:00:48</t>
  </si>
  <si>
    <t>14:00:48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</si>
</sst>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31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28" x14ac:dyDescent="0.2">
      <c r="A1" t="s">
        <v>29</v>
      </c>
      <c r="B1" t="s">
        <v>30</v>
      </c>
      <c r="C1" t="s">
        <v>31</v>
      </c>
    </row>
    <row r="2" spans="1:228" x14ac:dyDescent="0.2">
      <c r="B2">
        <v>4</v>
      </c>
      <c r="C2">
        <v>21</v>
      </c>
    </row>
    <row r="3" spans="1:228" x14ac:dyDescent="0.2">
      <c r="A3" t="s">
        <v>32</v>
      </c>
      <c r="B3" t="s">
        <v>33</v>
      </c>
      <c r="C3" t="s">
        <v>34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</row>
    <row r="4" spans="1:228" x14ac:dyDescent="0.2">
      <c r="B4" t="s">
        <v>19</v>
      </c>
      <c r="C4" t="s">
        <v>35</v>
      </c>
      <c r="D4">
        <v>0.57799999999999996</v>
      </c>
      <c r="E4">
        <v>0.52297389999999999</v>
      </c>
      <c r="F4">
        <v>3.7402519999999999E-3</v>
      </c>
      <c r="G4">
        <v>-6.1979609999999997E-2</v>
      </c>
      <c r="H4">
        <v>-5.6085859999999996E-3</v>
      </c>
      <c r="I4">
        <v>1</v>
      </c>
      <c r="J4">
        <v>6</v>
      </c>
      <c r="K4">
        <v>96.9</v>
      </c>
    </row>
    <row r="5" spans="1:228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228" x14ac:dyDescent="0.2">
      <c r="B6">
        <v>0</v>
      </c>
      <c r="C6">
        <v>1</v>
      </c>
      <c r="D6">
        <v>0</v>
      </c>
      <c r="E6">
        <v>0</v>
      </c>
    </row>
    <row r="7" spans="1:228" x14ac:dyDescent="0.2">
      <c r="A7" t="s">
        <v>49</v>
      </c>
      <c r="B7" t="s">
        <v>50</v>
      </c>
      <c r="C7" t="s">
        <v>52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 spans="1:228" x14ac:dyDescent="0.2">
      <c r="B8" t="s">
        <v>51</v>
      </c>
      <c r="C8" t="s">
        <v>53</v>
      </c>
      <c r="D8">
        <v>0.8</v>
      </c>
      <c r="E8">
        <v>0.84</v>
      </c>
      <c r="F8">
        <v>0.7</v>
      </c>
      <c r="G8">
        <v>0.87</v>
      </c>
      <c r="H8">
        <v>0.75</v>
      </c>
      <c r="I8">
        <v>0.84</v>
      </c>
      <c r="J8">
        <v>0.87</v>
      </c>
      <c r="K8">
        <v>0.19109999999999999</v>
      </c>
      <c r="L8">
        <v>0.1512</v>
      </c>
      <c r="M8">
        <v>0.161</v>
      </c>
      <c r="N8">
        <v>0.22620000000000001</v>
      </c>
      <c r="O8">
        <v>0.1575</v>
      </c>
      <c r="P8">
        <v>0.15959999999999999</v>
      </c>
      <c r="Q8">
        <v>0.2175</v>
      </c>
    </row>
    <row r="9" spans="1:228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228" x14ac:dyDescent="0.2">
      <c r="B10">
        <v>0</v>
      </c>
      <c r="C10">
        <v>0</v>
      </c>
      <c r="D10">
        <v>0</v>
      </c>
      <c r="E10">
        <v>0</v>
      </c>
      <c r="F10">
        <v>1</v>
      </c>
    </row>
    <row r="11" spans="1:228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81</v>
      </c>
      <c r="H11" t="s">
        <v>83</v>
      </c>
    </row>
    <row r="12" spans="1:228" x14ac:dyDescent="0.2">
      <c r="B12">
        <v>-6276</v>
      </c>
      <c r="C12">
        <v>6.6</v>
      </c>
      <c r="D12">
        <v>1.7090000000000001E-5</v>
      </c>
      <c r="E12">
        <v>3.11</v>
      </c>
      <c r="F12" t="s">
        <v>80</v>
      </c>
      <c r="G12" t="s">
        <v>82</v>
      </c>
      <c r="H12">
        <v>0</v>
      </c>
    </row>
    <row r="13" spans="1:228" x14ac:dyDescent="0.2">
      <c r="A13" t="s">
        <v>84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88</v>
      </c>
      <c r="AW13" t="s">
        <v>88</v>
      </c>
      <c r="AX13" t="s">
        <v>88</v>
      </c>
      <c r="AY13" t="s">
        <v>88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  <c r="CG13" t="s">
        <v>92</v>
      </c>
      <c r="CH13" t="s">
        <v>92</v>
      </c>
      <c r="CI13" t="s">
        <v>92</v>
      </c>
      <c r="CJ13" t="s">
        <v>92</v>
      </c>
      <c r="CK13" t="s">
        <v>92</v>
      </c>
      <c r="CL13" t="s">
        <v>92</v>
      </c>
      <c r="CM13" t="s">
        <v>92</v>
      </c>
      <c r="CN13" t="s">
        <v>92</v>
      </c>
      <c r="CO13" t="s">
        <v>92</v>
      </c>
      <c r="CP13" t="s">
        <v>92</v>
      </c>
      <c r="CQ13" t="s">
        <v>92</v>
      </c>
      <c r="CR13" t="s">
        <v>92</v>
      </c>
      <c r="CS13" t="s">
        <v>92</v>
      </c>
      <c r="CT13" t="s">
        <v>92</v>
      </c>
      <c r="CU13" t="s">
        <v>92</v>
      </c>
      <c r="CV13" t="s">
        <v>92</v>
      </c>
      <c r="CW13" t="s">
        <v>92</v>
      </c>
      <c r="CX13" t="s">
        <v>92</v>
      </c>
      <c r="CY13" t="s">
        <v>93</v>
      </c>
      <c r="CZ13" t="s">
        <v>93</v>
      </c>
      <c r="DA13" t="s">
        <v>93</v>
      </c>
      <c r="DB13" t="s">
        <v>93</v>
      </c>
      <c r="DC13" t="s">
        <v>93</v>
      </c>
      <c r="DD13" t="s">
        <v>93</v>
      </c>
      <c r="DE13" t="s">
        <v>93</v>
      </c>
      <c r="DF13" t="s">
        <v>93</v>
      </c>
      <c r="DG13" t="s">
        <v>93</v>
      </c>
      <c r="DH13" t="s">
        <v>93</v>
      </c>
      <c r="DI13" t="s">
        <v>93</v>
      </c>
      <c r="DJ13" t="s">
        <v>93</v>
      </c>
      <c r="DK13" t="s">
        <v>93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 t="s">
        <v>94</v>
      </c>
      <c r="DV13" t="s">
        <v>94</v>
      </c>
      <c r="DW13" t="s">
        <v>94</v>
      </c>
      <c r="DX13" t="s">
        <v>94</v>
      </c>
      <c r="DY13" t="s">
        <v>94</v>
      </c>
      <c r="DZ13" t="s">
        <v>94</v>
      </c>
      <c r="EA13" t="s">
        <v>95</v>
      </c>
      <c r="EB13" t="s">
        <v>95</v>
      </c>
      <c r="EC13" t="s">
        <v>95</v>
      </c>
      <c r="ED13" t="s">
        <v>95</v>
      </c>
      <c r="EE13" t="s">
        <v>95</v>
      </c>
      <c r="EF13" t="s">
        <v>95</v>
      </c>
      <c r="EG13" t="s">
        <v>95</v>
      </c>
      <c r="EH13" t="s">
        <v>95</v>
      </c>
      <c r="EI13" t="s">
        <v>95</v>
      </c>
      <c r="EJ13" t="s">
        <v>95</v>
      </c>
      <c r="EK13" t="s">
        <v>95</v>
      </c>
      <c r="EL13" t="s">
        <v>95</v>
      </c>
      <c r="EM13" t="s">
        <v>95</v>
      </c>
      <c r="EN13" t="s">
        <v>95</v>
      </c>
      <c r="EO13" t="s">
        <v>95</v>
      </c>
      <c r="EP13" t="s">
        <v>95</v>
      </c>
      <c r="EQ13" t="s">
        <v>95</v>
      </c>
      <c r="ER13" t="s">
        <v>95</v>
      </c>
      <c r="ES13" t="s">
        <v>96</v>
      </c>
      <c r="ET13" t="s">
        <v>96</v>
      </c>
      <c r="EU13" t="s">
        <v>96</v>
      </c>
      <c r="EV13" t="s">
        <v>96</v>
      </c>
      <c r="EW13" t="s">
        <v>96</v>
      </c>
      <c r="EX13" t="s">
        <v>96</v>
      </c>
      <c r="EY13" t="s">
        <v>96</v>
      </c>
      <c r="EZ13" t="s">
        <v>96</v>
      </c>
      <c r="FA13" t="s">
        <v>96</v>
      </c>
      <c r="FB13" t="s">
        <v>96</v>
      </c>
      <c r="FC13" t="s">
        <v>96</v>
      </c>
      <c r="FD13" t="s">
        <v>96</v>
      </c>
      <c r="FE13" t="s">
        <v>96</v>
      </c>
      <c r="FF13" t="s">
        <v>96</v>
      </c>
      <c r="FG13" t="s">
        <v>96</v>
      </c>
      <c r="FH13" t="s">
        <v>96</v>
      </c>
      <c r="FI13" t="s">
        <v>96</v>
      </c>
      <c r="FJ13" t="s">
        <v>96</v>
      </c>
      <c r="FK13" t="s">
        <v>96</v>
      </c>
      <c r="FL13" t="s">
        <v>97</v>
      </c>
      <c r="FM13" t="s">
        <v>97</v>
      </c>
      <c r="FN13" t="s">
        <v>97</v>
      </c>
      <c r="FO13" t="s">
        <v>97</v>
      </c>
      <c r="FP13" t="s">
        <v>97</v>
      </c>
      <c r="FQ13" t="s">
        <v>97</v>
      </c>
      <c r="FR13" t="s">
        <v>97</v>
      </c>
      <c r="FS13" t="s">
        <v>97</v>
      </c>
      <c r="FT13" t="s">
        <v>97</v>
      </c>
      <c r="FU13" t="s">
        <v>97</v>
      </c>
      <c r="FV13" t="s">
        <v>97</v>
      </c>
      <c r="FW13" t="s">
        <v>97</v>
      </c>
      <c r="FX13" t="s">
        <v>97</v>
      </c>
      <c r="FY13" t="s">
        <v>97</v>
      </c>
      <c r="FZ13" t="s">
        <v>97</v>
      </c>
      <c r="GA13" t="s">
        <v>97</v>
      </c>
      <c r="GB13" t="s">
        <v>97</v>
      </c>
      <c r="GC13" t="s">
        <v>97</v>
      </c>
      <c r="GD13" t="s">
        <v>97</v>
      </c>
      <c r="GE13" t="s">
        <v>98</v>
      </c>
      <c r="GF13" t="s">
        <v>98</v>
      </c>
      <c r="GG13" t="s">
        <v>98</v>
      </c>
      <c r="GH13" t="s">
        <v>98</v>
      </c>
      <c r="GI13" t="s">
        <v>98</v>
      </c>
      <c r="GJ13" t="s">
        <v>98</v>
      </c>
      <c r="GK13" t="s">
        <v>98</v>
      </c>
      <c r="GL13" t="s">
        <v>98</v>
      </c>
      <c r="GM13" t="s">
        <v>98</v>
      </c>
      <c r="GN13" t="s">
        <v>98</v>
      </c>
      <c r="GO13" t="s">
        <v>98</v>
      </c>
      <c r="GP13" t="s">
        <v>98</v>
      </c>
      <c r="GQ13" t="s">
        <v>98</v>
      </c>
      <c r="GR13" t="s">
        <v>98</v>
      </c>
      <c r="GS13" t="s">
        <v>98</v>
      </c>
      <c r="GT13" t="s">
        <v>98</v>
      </c>
      <c r="GU13" t="s">
        <v>98</v>
      </c>
      <c r="GV13" t="s">
        <v>98</v>
      </c>
      <c r="GW13" t="s">
        <v>99</v>
      </c>
      <c r="GX13" t="s">
        <v>99</v>
      </c>
      <c r="GY13" t="s">
        <v>99</v>
      </c>
      <c r="GZ13" t="s">
        <v>99</v>
      </c>
      <c r="HA13" t="s">
        <v>99</v>
      </c>
      <c r="HB13" t="s">
        <v>99</v>
      </c>
      <c r="HC13" t="s">
        <v>99</v>
      </c>
      <c r="HD13" t="s">
        <v>99</v>
      </c>
      <c r="HE13" t="s">
        <v>100</v>
      </c>
      <c r="HF13" t="s">
        <v>100</v>
      </c>
      <c r="HG13" t="s">
        <v>100</v>
      </c>
      <c r="HH13" t="s">
        <v>100</v>
      </c>
      <c r="HI13" t="s">
        <v>100</v>
      </c>
      <c r="HJ13" t="s">
        <v>100</v>
      </c>
      <c r="HK13" t="s">
        <v>100</v>
      </c>
      <c r="HL13" t="s">
        <v>100</v>
      </c>
      <c r="HM13" t="s">
        <v>100</v>
      </c>
      <c r="HN13" t="s">
        <v>100</v>
      </c>
      <c r="HO13" t="s">
        <v>100</v>
      </c>
      <c r="HP13" t="s">
        <v>100</v>
      </c>
      <c r="HQ13" t="s">
        <v>100</v>
      </c>
      <c r="HR13" t="s">
        <v>100</v>
      </c>
      <c r="HS13" t="s">
        <v>100</v>
      </c>
      <c r="HT13" t="s">
        <v>100</v>
      </c>
    </row>
    <row r="14" spans="1:228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  <c r="W14" t="s">
        <v>123</v>
      </c>
      <c r="X14" t="s">
        <v>124</v>
      </c>
      <c r="Y14" t="s">
        <v>125</v>
      </c>
      <c r="Z14" t="s">
        <v>126</v>
      </c>
      <c r="AA14" t="s">
        <v>127</v>
      </c>
      <c r="AB14" t="s">
        <v>128</v>
      </c>
      <c r="AC14" t="s">
        <v>129</v>
      </c>
      <c r="AD14" t="s">
        <v>130</v>
      </c>
      <c r="AE14" t="s">
        <v>131</v>
      </c>
      <c r="AF14" t="s">
        <v>132</v>
      </c>
      <c r="AG14" t="s">
        <v>133</v>
      </c>
      <c r="AH14" t="s">
        <v>134</v>
      </c>
      <c r="AI14" t="s">
        <v>135</v>
      </c>
      <c r="AJ14" t="s">
        <v>136</v>
      </c>
      <c r="AK14" t="s">
        <v>137</v>
      </c>
      <c r="AL14" t="s">
        <v>138</v>
      </c>
      <c r="AM14" t="s">
        <v>139</v>
      </c>
      <c r="AN14" t="s">
        <v>140</v>
      </c>
      <c r="AO14" t="s">
        <v>141</v>
      </c>
      <c r="AP14" t="s">
        <v>142</v>
      </c>
      <c r="AQ14" t="s">
        <v>87</v>
      </c>
      <c r="AR14" t="s">
        <v>143</v>
      </c>
      <c r="AS14" t="s">
        <v>144</v>
      </c>
      <c r="AT14" t="s">
        <v>145</v>
      </c>
      <c r="AU14" t="s">
        <v>146</v>
      </c>
      <c r="AV14" t="s">
        <v>147</v>
      </c>
      <c r="AW14" t="s">
        <v>148</v>
      </c>
      <c r="AX14" t="s">
        <v>149</v>
      </c>
      <c r="AY14" t="s">
        <v>150</v>
      </c>
      <c r="AZ14" t="s">
        <v>151</v>
      </c>
      <c r="BA14" t="s">
        <v>152</v>
      </c>
      <c r="BB14" t="s">
        <v>153</v>
      </c>
      <c r="BC14" t="s">
        <v>154</v>
      </c>
      <c r="BD14" t="s">
        <v>155</v>
      </c>
      <c r="BE14" t="s">
        <v>107</v>
      </c>
      <c r="BF14" t="s">
        <v>156</v>
      </c>
      <c r="BG14" t="s">
        <v>157</v>
      </c>
      <c r="BH14" t="s">
        <v>158</v>
      </c>
      <c r="BI14" t="s">
        <v>159</v>
      </c>
      <c r="BJ14" t="s">
        <v>160</v>
      </c>
      <c r="BK14" t="s">
        <v>161</v>
      </c>
      <c r="BL14" t="s">
        <v>162</v>
      </c>
      <c r="BM14" t="s">
        <v>163</v>
      </c>
      <c r="BN14" t="s">
        <v>164</v>
      </c>
      <c r="BO14" t="s">
        <v>165</v>
      </c>
      <c r="BP14" t="s">
        <v>166</v>
      </c>
      <c r="BQ14" t="s">
        <v>167</v>
      </c>
      <c r="BR14" t="s">
        <v>168</v>
      </c>
      <c r="BS14" t="s">
        <v>169</v>
      </c>
      <c r="BT14" t="s">
        <v>170</v>
      </c>
      <c r="BU14" t="s">
        <v>171</v>
      </c>
      <c r="BV14" t="s">
        <v>172</v>
      </c>
      <c r="BW14" t="s">
        <v>173</v>
      </c>
      <c r="BX14" t="s">
        <v>174</v>
      </c>
      <c r="BY14" t="s">
        <v>175</v>
      </c>
      <c r="BZ14" t="s">
        <v>176</v>
      </c>
      <c r="CA14" t="s">
        <v>177</v>
      </c>
      <c r="CB14" t="s">
        <v>178</v>
      </c>
      <c r="CC14" t="s">
        <v>179</v>
      </c>
      <c r="CD14" t="s">
        <v>180</v>
      </c>
      <c r="CE14" t="s">
        <v>181</v>
      </c>
      <c r="CF14" t="s">
        <v>182</v>
      </c>
      <c r="CG14" t="s">
        <v>183</v>
      </c>
      <c r="CH14" t="s">
        <v>184</v>
      </c>
      <c r="CI14" t="s">
        <v>185</v>
      </c>
      <c r="CJ14" t="s">
        <v>186</v>
      </c>
      <c r="CK14" t="s">
        <v>187</v>
      </c>
      <c r="CL14" t="s">
        <v>188</v>
      </c>
      <c r="CM14" t="s">
        <v>189</v>
      </c>
      <c r="CN14" t="s">
        <v>190</v>
      </c>
      <c r="CO14" t="s">
        <v>191</v>
      </c>
      <c r="CP14" t="s">
        <v>192</v>
      </c>
      <c r="CQ14" t="s">
        <v>193</v>
      </c>
      <c r="CR14" t="s">
        <v>194</v>
      </c>
      <c r="CS14" t="s">
        <v>195</v>
      </c>
      <c r="CT14" t="s">
        <v>196</v>
      </c>
      <c r="CU14" t="s">
        <v>197</v>
      </c>
      <c r="CV14" t="s">
        <v>198</v>
      </c>
      <c r="CW14" t="s">
        <v>199</v>
      </c>
      <c r="CX14" t="s">
        <v>200</v>
      </c>
      <c r="CY14" t="s">
        <v>102</v>
      </c>
      <c r="CZ14" t="s">
        <v>105</v>
      </c>
      <c r="DA14" t="s">
        <v>201</v>
      </c>
      <c r="DB14" t="s">
        <v>202</v>
      </c>
      <c r="DC14" t="s">
        <v>203</v>
      </c>
      <c r="DD14" t="s">
        <v>204</v>
      </c>
      <c r="DE14" t="s">
        <v>205</v>
      </c>
      <c r="DF14" t="s">
        <v>206</v>
      </c>
      <c r="DG14" t="s">
        <v>207</v>
      </c>
      <c r="DH14" t="s">
        <v>208</v>
      </c>
      <c r="DI14" t="s">
        <v>209</v>
      </c>
      <c r="DJ14" t="s">
        <v>210</v>
      </c>
      <c r="DK14" t="s">
        <v>211</v>
      </c>
      <c r="DL14" t="s">
        <v>212</v>
      </c>
      <c r="DM14" t="s">
        <v>213</v>
      </c>
      <c r="DN14" t="s">
        <v>214</v>
      </c>
      <c r="DO14" t="s">
        <v>215</v>
      </c>
      <c r="DP14" t="s">
        <v>216</v>
      </c>
      <c r="DQ14" t="s">
        <v>217</v>
      </c>
      <c r="DR14" t="s">
        <v>218</v>
      </c>
      <c r="DS14" t="s">
        <v>219</v>
      </c>
      <c r="DT14" t="s">
        <v>220</v>
      </c>
      <c r="DU14" t="s">
        <v>221</v>
      </c>
      <c r="DV14" t="s">
        <v>222</v>
      </c>
      <c r="DW14" t="s">
        <v>223</v>
      </c>
      <c r="DX14" t="s">
        <v>224</v>
      </c>
      <c r="DY14" t="s">
        <v>225</v>
      </c>
      <c r="DZ14" t="s">
        <v>226</v>
      </c>
      <c r="EA14" t="s">
        <v>227</v>
      </c>
      <c r="EB14" t="s">
        <v>228</v>
      </c>
      <c r="EC14" t="s">
        <v>229</v>
      </c>
      <c r="ED14" t="s">
        <v>230</v>
      </c>
      <c r="EE14" t="s">
        <v>231</v>
      </c>
      <c r="EF14" t="s">
        <v>232</v>
      </c>
      <c r="EG14" t="s">
        <v>233</v>
      </c>
      <c r="EH14" t="s">
        <v>234</v>
      </c>
      <c r="EI14" t="s">
        <v>235</v>
      </c>
      <c r="EJ14" t="s">
        <v>236</v>
      </c>
      <c r="EK14" t="s">
        <v>237</v>
      </c>
      <c r="EL14" t="s">
        <v>238</v>
      </c>
      <c r="EM14" t="s">
        <v>239</v>
      </c>
      <c r="EN14" t="s">
        <v>240</v>
      </c>
      <c r="EO14" t="s">
        <v>241</v>
      </c>
      <c r="EP14" t="s">
        <v>242</v>
      </c>
      <c r="EQ14" t="s">
        <v>243</v>
      </c>
      <c r="ER14" t="s">
        <v>244</v>
      </c>
      <c r="ES14" t="s">
        <v>245</v>
      </c>
      <c r="ET14" t="s">
        <v>246</v>
      </c>
      <c r="EU14" t="s">
        <v>247</v>
      </c>
      <c r="EV14" t="s">
        <v>248</v>
      </c>
      <c r="EW14" t="s">
        <v>249</v>
      </c>
      <c r="EX14" t="s">
        <v>250</v>
      </c>
      <c r="EY14" t="s">
        <v>251</v>
      </c>
      <c r="EZ14" t="s">
        <v>252</v>
      </c>
      <c r="FA14" t="s">
        <v>253</v>
      </c>
      <c r="FB14" t="s">
        <v>254</v>
      </c>
      <c r="FC14" t="s">
        <v>255</v>
      </c>
      <c r="FD14" t="s">
        <v>256</v>
      </c>
      <c r="FE14" t="s">
        <v>257</v>
      </c>
      <c r="FF14" t="s">
        <v>258</v>
      </c>
      <c r="FG14" t="s">
        <v>259</v>
      </c>
      <c r="FH14" t="s">
        <v>260</v>
      </c>
      <c r="FI14" t="s">
        <v>261</v>
      </c>
      <c r="FJ14" t="s">
        <v>262</v>
      </c>
      <c r="FK14" t="s">
        <v>263</v>
      </c>
      <c r="FL14" t="s">
        <v>264</v>
      </c>
      <c r="FM14" t="s">
        <v>265</v>
      </c>
      <c r="FN14" t="s">
        <v>266</v>
      </c>
      <c r="FO14" t="s">
        <v>267</v>
      </c>
      <c r="FP14" t="s">
        <v>268</v>
      </c>
      <c r="FQ14" t="s">
        <v>269</v>
      </c>
      <c r="FR14" t="s">
        <v>270</v>
      </c>
      <c r="FS14" t="s">
        <v>271</v>
      </c>
      <c r="FT14" t="s">
        <v>272</v>
      </c>
      <c r="FU14" t="s">
        <v>273</v>
      </c>
      <c r="FV14" t="s">
        <v>274</v>
      </c>
      <c r="FW14" t="s">
        <v>275</v>
      </c>
      <c r="FX14" t="s">
        <v>276</v>
      </c>
      <c r="FY14" t="s">
        <v>277</v>
      </c>
      <c r="FZ14" t="s">
        <v>278</v>
      </c>
      <c r="GA14" t="s">
        <v>279</v>
      </c>
      <c r="GB14" t="s">
        <v>280</v>
      </c>
      <c r="GC14" t="s">
        <v>281</v>
      </c>
      <c r="GD14" t="s">
        <v>282</v>
      </c>
      <c r="GE14" t="s">
        <v>283</v>
      </c>
      <c r="GF14" t="s">
        <v>284</v>
      </c>
      <c r="GG14" t="s">
        <v>285</v>
      </c>
      <c r="GH14" t="s">
        <v>286</v>
      </c>
      <c r="GI14" t="s">
        <v>287</v>
      </c>
      <c r="GJ14" t="s">
        <v>288</v>
      </c>
      <c r="GK14" t="s">
        <v>289</v>
      </c>
      <c r="GL14" t="s">
        <v>290</v>
      </c>
      <c r="GM14" t="s">
        <v>291</v>
      </c>
      <c r="GN14" t="s">
        <v>292</v>
      </c>
      <c r="GO14" t="s">
        <v>293</v>
      </c>
      <c r="GP14" t="s">
        <v>294</v>
      </c>
      <c r="GQ14" t="s">
        <v>295</v>
      </c>
      <c r="GR14" t="s">
        <v>296</v>
      </c>
      <c r="GS14" t="s">
        <v>297</v>
      </c>
      <c r="GT14" t="s">
        <v>298</v>
      </c>
      <c r="GU14" t="s">
        <v>299</v>
      </c>
      <c r="GV14" t="s">
        <v>300</v>
      </c>
      <c r="GW14" t="s">
        <v>301</v>
      </c>
      <c r="GX14" t="s">
        <v>302</v>
      </c>
      <c r="GY14" t="s">
        <v>303</v>
      </c>
      <c r="GZ14" t="s">
        <v>304</v>
      </c>
      <c r="HA14" t="s">
        <v>305</v>
      </c>
      <c r="HB14" t="s">
        <v>306</v>
      </c>
      <c r="HC14" t="s">
        <v>307</v>
      </c>
      <c r="HD14" t="s">
        <v>308</v>
      </c>
      <c r="HE14" t="s">
        <v>309</v>
      </c>
      <c r="HF14" t="s">
        <v>310</v>
      </c>
      <c r="HG14" t="s">
        <v>311</v>
      </c>
      <c r="HH14" t="s">
        <v>312</v>
      </c>
      <c r="HI14" t="s">
        <v>313</v>
      </c>
      <c r="HJ14" t="s">
        <v>314</v>
      </c>
      <c r="HK14" t="s">
        <v>315</v>
      </c>
      <c r="HL14" t="s">
        <v>316</v>
      </c>
      <c r="HM14" t="s">
        <v>317</v>
      </c>
      <c r="HN14" t="s">
        <v>318</v>
      </c>
      <c r="HO14" t="s">
        <v>319</v>
      </c>
      <c r="HP14" t="s">
        <v>320</v>
      </c>
      <c r="HQ14" t="s">
        <v>321</v>
      </c>
      <c r="HR14" t="s">
        <v>322</v>
      </c>
      <c r="HS14" t="s">
        <v>323</v>
      </c>
      <c r="HT14" t="s">
        <v>324</v>
      </c>
    </row>
    <row r="15" spans="1:228" x14ac:dyDescent="0.2">
      <c r="B15" t="s">
        <v>325</v>
      </c>
      <c r="C15" t="s">
        <v>325</v>
      </c>
      <c r="F15" t="s">
        <v>325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329</v>
      </c>
      <c r="M15" t="s">
        <v>163</v>
      </c>
      <c r="N15" t="s">
        <v>163</v>
      </c>
      <c r="O15" t="s">
        <v>326</v>
      </c>
      <c r="P15" t="s">
        <v>326</v>
      </c>
      <c r="Q15" t="s">
        <v>326</v>
      </c>
      <c r="R15" t="s">
        <v>326</v>
      </c>
      <c r="S15" t="s">
        <v>330</v>
      </c>
      <c r="T15" t="s">
        <v>331</v>
      </c>
      <c r="U15" t="s">
        <v>331</v>
      </c>
      <c r="V15" t="s">
        <v>332</v>
      </c>
      <c r="W15" t="s">
        <v>333</v>
      </c>
      <c r="X15" t="s">
        <v>332</v>
      </c>
      <c r="Y15" t="s">
        <v>332</v>
      </c>
      <c r="Z15" t="s">
        <v>332</v>
      </c>
      <c r="AA15" t="s">
        <v>330</v>
      </c>
      <c r="AB15" t="s">
        <v>330</v>
      </c>
      <c r="AC15" t="s">
        <v>330</v>
      </c>
      <c r="AD15" t="s">
        <v>330</v>
      </c>
      <c r="AE15" t="s">
        <v>328</v>
      </c>
      <c r="AF15" t="s">
        <v>327</v>
      </c>
      <c r="AG15" t="s">
        <v>328</v>
      </c>
      <c r="AH15" t="s">
        <v>329</v>
      </c>
      <c r="AI15" t="s">
        <v>329</v>
      </c>
      <c r="AJ15" t="s">
        <v>334</v>
      </c>
      <c r="AK15" t="s">
        <v>335</v>
      </c>
      <c r="AL15" t="s">
        <v>327</v>
      </c>
      <c r="AM15" t="s">
        <v>336</v>
      </c>
      <c r="AN15" t="s">
        <v>336</v>
      </c>
      <c r="AO15" t="s">
        <v>337</v>
      </c>
      <c r="AP15" t="s">
        <v>335</v>
      </c>
      <c r="AQ15" t="s">
        <v>338</v>
      </c>
      <c r="AR15" t="s">
        <v>333</v>
      </c>
      <c r="AT15" t="s">
        <v>333</v>
      </c>
      <c r="AU15" t="s">
        <v>338</v>
      </c>
      <c r="AV15" t="s">
        <v>328</v>
      </c>
      <c r="AW15" t="s">
        <v>328</v>
      </c>
      <c r="AY15" t="s">
        <v>339</v>
      </c>
      <c r="AZ15" t="s">
        <v>340</v>
      </c>
      <c r="BC15" t="s">
        <v>326</v>
      </c>
      <c r="BE15" t="s">
        <v>325</v>
      </c>
      <c r="BF15" t="s">
        <v>329</v>
      </c>
      <c r="BG15" t="s">
        <v>329</v>
      </c>
      <c r="BH15" t="s">
        <v>336</v>
      </c>
      <c r="BI15" t="s">
        <v>336</v>
      </c>
      <c r="BJ15" t="s">
        <v>329</v>
      </c>
      <c r="BK15" t="s">
        <v>336</v>
      </c>
      <c r="BL15" t="s">
        <v>338</v>
      </c>
      <c r="BM15" t="s">
        <v>332</v>
      </c>
      <c r="BN15" t="s">
        <v>332</v>
      </c>
      <c r="BO15" t="s">
        <v>331</v>
      </c>
      <c r="BP15" t="s">
        <v>331</v>
      </c>
      <c r="BQ15" t="s">
        <v>331</v>
      </c>
      <c r="BR15" t="s">
        <v>331</v>
      </c>
      <c r="BS15" t="s">
        <v>331</v>
      </c>
      <c r="BT15" t="s">
        <v>341</v>
      </c>
      <c r="BU15" t="s">
        <v>328</v>
      </c>
      <c r="BV15" t="s">
        <v>328</v>
      </c>
      <c r="BW15" t="s">
        <v>329</v>
      </c>
      <c r="BX15" t="s">
        <v>329</v>
      </c>
      <c r="BY15" t="s">
        <v>329</v>
      </c>
      <c r="BZ15" t="s">
        <v>336</v>
      </c>
      <c r="CA15" t="s">
        <v>329</v>
      </c>
      <c r="CB15" t="s">
        <v>336</v>
      </c>
      <c r="CC15" t="s">
        <v>332</v>
      </c>
      <c r="CD15" t="s">
        <v>332</v>
      </c>
      <c r="CE15" t="s">
        <v>331</v>
      </c>
      <c r="CF15" t="s">
        <v>331</v>
      </c>
      <c r="CG15" t="s">
        <v>328</v>
      </c>
      <c r="CL15" t="s">
        <v>328</v>
      </c>
      <c r="CO15" t="s">
        <v>331</v>
      </c>
      <c r="CP15" t="s">
        <v>331</v>
      </c>
      <c r="CQ15" t="s">
        <v>331</v>
      </c>
      <c r="CR15" t="s">
        <v>331</v>
      </c>
      <c r="CS15" t="s">
        <v>331</v>
      </c>
      <c r="CT15" t="s">
        <v>328</v>
      </c>
      <c r="CU15" t="s">
        <v>328</v>
      </c>
      <c r="CV15" t="s">
        <v>328</v>
      </c>
      <c r="CW15" t="s">
        <v>325</v>
      </c>
      <c r="CY15" t="s">
        <v>342</v>
      </c>
      <c r="DA15" t="s">
        <v>325</v>
      </c>
      <c r="DB15" t="s">
        <v>325</v>
      </c>
      <c r="DD15" t="s">
        <v>343</v>
      </c>
      <c r="DE15" t="s">
        <v>344</v>
      </c>
      <c r="DF15" t="s">
        <v>343</v>
      </c>
      <c r="DG15" t="s">
        <v>344</v>
      </c>
      <c r="DH15" t="s">
        <v>343</v>
      </c>
      <c r="DI15" t="s">
        <v>344</v>
      </c>
      <c r="DJ15" t="s">
        <v>333</v>
      </c>
      <c r="DK15" t="s">
        <v>333</v>
      </c>
      <c r="DL15" t="s">
        <v>329</v>
      </c>
      <c r="DM15" t="s">
        <v>345</v>
      </c>
      <c r="DN15" t="s">
        <v>329</v>
      </c>
      <c r="DP15" t="s">
        <v>336</v>
      </c>
      <c r="DQ15" t="s">
        <v>346</v>
      </c>
      <c r="DR15" t="s">
        <v>336</v>
      </c>
      <c r="DT15" t="s">
        <v>331</v>
      </c>
      <c r="DU15" t="s">
        <v>347</v>
      </c>
      <c r="DV15" t="s">
        <v>331</v>
      </c>
      <c r="EA15" t="s">
        <v>348</v>
      </c>
      <c r="EB15" t="s">
        <v>348</v>
      </c>
      <c r="EO15" t="s">
        <v>348</v>
      </c>
      <c r="EP15" t="s">
        <v>348</v>
      </c>
      <c r="EQ15" t="s">
        <v>349</v>
      </c>
      <c r="ER15" t="s">
        <v>349</v>
      </c>
      <c r="ES15" t="s">
        <v>331</v>
      </c>
      <c r="ET15" t="s">
        <v>331</v>
      </c>
      <c r="EU15" t="s">
        <v>333</v>
      </c>
      <c r="EV15" t="s">
        <v>331</v>
      </c>
      <c r="EW15" t="s">
        <v>336</v>
      </c>
      <c r="EX15" t="s">
        <v>333</v>
      </c>
      <c r="EY15" t="s">
        <v>333</v>
      </c>
      <c r="FA15" t="s">
        <v>348</v>
      </c>
      <c r="FB15" t="s">
        <v>348</v>
      </c>
      <c r="FC15" t="s">
        <v>348</v>
      </c>
      <c r="FD15" t="s">
        <v>348</v>
      </c>
      <c r="FE15" t="s">
        <v>348</v>
      </c>
      <c r="FF15" t="s">
        <v>348</v>
      </c>
      <c r="FG15" t="s">
        <v>348</v>
      </c>
      <c r="FH15" t="s">
        <v>350</v>
      </c>
      <c r="FI15" t="s">
        <v>350</v>
      </c>
      <c r="FJ15" t="s">
        <v>350</v>
      </c>
      <c r="FK15" t="s">
        <v>351</v>
      </c>
      <c r="FL15" t="s">
        <v>348</v>
      </c>
      <c r="FM15" t="s">
        <v>348</v>
      </c>
      <c r="FN15" t="s">
        <v>348</v>
      </c>
      <c r="FO15" t="s">
        <v>348</v>
      </c>
      <c r="FP15" t="s">
        <v>348</v>
      </c>
      <c r="FQ15" t="s">
        <v>348</v>
      </c>
      <c r="FR15" t="s">
        <v>348</v>
      </c>
      <c r="FS15" t="s">
        <v>348</v>
      </c>
      <c r="FT15" t="s">
        <v>348</v>
      </c>
      <c r="FU15" t="s">
        <v>348</v>
      </c>
      <c r="FV15" t="s">
        <v>348</v>
      </c>
      <c r="FW15" t="s">
        <v>348</v>
      </c>
      <c r="GD15" t="s">
        <v>348</v>
      </c>
      <c r="GE15" t="s">
        <v>333</v>
      </c>
      <c r="GF15" t="s">
        <v>333</v>
      </c>
      <c r="GG15" t="s">
        <v>343</v>
      </c>
      <c r="GH15" t="s">
        <v>344</v>
      </c>
      <c r="GI15" t="s">
        <v>344</v>
      </c>
      <c r="GM15" t="s">
        <v>344</v>
      </c>
      <c r="GQ15" t="s">
        <v>329</v>
      </c>
      <c r="GR15" t="s">
        <v>329</v>
      </c>
      <c r="GS15" t="s">
        <v>336</v>
      </c>
      <c r="GT15" t="s">
        <v>336</v>
      </c>
      <c r="GU15" t="s">
        <v>352</v>
      </c>
      <c r="GV15" t="s">
        <v>352</v>
      </c>
      <c r="GW15" t="s">
        <v>348</v>
      </c>
      <c r="GX15" t="s">
        <v>348</v>
      </c>
      <c r="GY15" t="s">
        <v>348</v>
      </c>
      <c r="GZ15" t="s">
        <v>348</v>
      </c>
      <c r="HA15" t="s">
        <v>348</v>
      </c>
      <c r="HB15" t="s">
        <v>348</v>
      </c>
      <c r="HC15" t="s">
        <v>331</v>
      </c>
      <c r="HD15" t="s">
        <v>348</v>
      </c>
      <c r="HF15" t="s">
        <v>338</v>
      </c>
      <c r="HG15" t="s">
        <v>338</v>
      </c>
      <c r="HH15" t="s">
        <v>331</v>
      </c>
      <c r="HI15" t="s">
        <v>331</v>
      </c>
      <c r="HJ15" t="s">
        <v>331</v>
      </c>
      <c r="HK15" t="s">
        <v>331</v>
      </c>
      <c r="HL15" t="s">
        <v>331</v>
      </c>
      <c r="HM15" t="s">
        <v>333</v>
      </c>
      <c r="HN15" t="s">
        <v>333</v>
      </c>
      <c r="HO15" t="s">
        <v>333</v>
      </c>
      <c r="HP15" t="s">
        <v>331</v>
      </c>
      <c r="HQ15" t="s">
        <v>329</v>
      </c>
      <c r="HR15" t="s">
        <v>336</v>
      </c>
      <c r="HS15" t="s">
        <v>333</v>
      </c>
      <c r="HT15" t="s">
        <v>333</v>
      </c>
    </row>
    <row r="16" spans="1:228" x14ac:dyDescent="0.2">
      <c r="A16">
        <v>1</v>
      </c>
      <c r="B16">
        <v>1665513659</v>
      </c>
      <c r="C16">
        <v>0</v>
      </c>
      <c r="D16" t="s">
        <v>353</v>
      </c>
      <c r="E16" t="s">
        <v>354</v>
      </c>
      <c r="F16">
        <v>4</v>
      </c>
      <c r="G16">
        <v>1665513656.5</v>
      </c>
      <c r="H16">
        <f t="shared" ref="H16:H79" si="0">(I16)/1000</f>
        <v>9.6991210747537199E-4</v>
      </c>
      <c r="I16">
        <f t="shared" ref="I16:I79" si="1">IF(BD16, AL16, AF16)</f>
        <v>0.96991210747537204</v>
      </c>
      <c r="J16">
        <f t="shared" ref="J16:J79" si="2">IF(BD16, AG16, AE16)</f>
        <v>-1.5544356204964438</v>
      </c>
      <c r="K16">
        <f t="shared" ref="K16:K79" si="3">BF16 - IF(AS16&gt;1, J16*AZ16*100/(AU16*BT16), 0)</f>
        <v>10.617800000000001</v>
      </c>
      <c r="L16">
        <f t="shared" ref="L16:L79" si="4">((R16-H16/2)*K16-J16)/(R16+H16/2)</f>
        <v>59.257488410910305</v>
      </c>
      <c r="M16">
        <f t="shared" ref="M16:M79" si="5">L16*(BM16+BN16)/1000</f>
        <v>5.9978195386912869</v>
      </c>
      <c r="N16">
        <f t="shared" ref="N16:N79" si="6">(BF16 - IF(AS16&gt;1, J16*AZ16*100/(AU16*BT16), 0))*(BM16+BN16)/1000</f>
        <v>1.0746936801693929</v>
      </c>
      <c r="O16">
        <f t="shared" ref="O16:O79" si="7">2/((1/Q16-1/P16)+SIGN(Q16)*SQRT((1/Q16-1/P16)*(1/Q16-1/P16) + 4*BA16/((BA16+1)*(BA16+1))*(2*1/Q16*1/P16-1/P16*1/P16)))</f>
        <v>5.0343855991020911E-2</v>
      </c>
      <c r="P16">
        <f t="shared" ref="P16:P79" si="8">IF(LEFT(BB16,1)&lt;&gt;"0",IF(LEFT(BB16,1)="1",3,BC16),$D$4+$E$4*(BT16*BM16/($K$4*1000))+$F$4*(BT16*BM16/($K$4*1000))*MAX(MIN(AZ16,$J$4),$I$4)*MAX(MIN(AZ16,$J$4),$I$4)+$G$4*MAX(MIN(AZ16,$J$4),$I$4)*(BT16*BM16/($K$4*1000))+$H$4*(BT16*BM16/($K$4*1000))*(BT16*BM16/($K$4*1000)))</f>
        <v>3.6784718210687548</v>
      </c>
      <c r="Q16">
        <f t="shared" ref="Q16:Q79" si="9">H16*(1000-(1000*0.61365*EXP(17.502*U16/(240.97+U16))/(BM16+BN16)+BH16)/2)/(1000*0.61365*EXP(17.502*U16/(240.97+U16))/(BM16+BN16)-BH16)</f>
        <v>4.996418909602255E-2</v>
      </c>
      <c r="R16">
        <f t="shared" ref="R16:R79" si="10">1/((BA16+1)/(O16/1.6)+1/(P16/1.37)) + BA16/((BA16+1)/(O16/1.6) + BA16/(P16/1.37))</f>
        <v>3.1261490894621644E-2</v>
      </c>
      <c r="S16">
        <f t="shared" ref="S16:S79" si="11">(AV16*AY16)</f>
        <v>226.11635520201236</v>
      </c>
      <c r="T16">
        <f t="shared" ref="T16:T79" si="12">(BO16+(S16+2*0.95*0.0000000567*(((BO16+$B$6)+273)^4-(BO16+273)^4)-44100*H16)/(1.84*29.3*P16+8*0.95*0.0000000567*(BO16+273)^3))</f>
        <v>35.900025657786692</v>
      </c>
      <c r="U16">
        <f t="shared" ref="U16:U79" si="13">($C$6*BP16+$D$6*BQ16+$E$6*T16)</f>
        <v>35.592855555555559</v>
      </c>
      <c r="V16">
        <f t="shared" ref="V16:V79" si="14">0.61365*EXP(17.502*U16/(240.97+U16))</f>
        <v>5.8364763049575199</v>
      </c>
      <c r="W16">
        <f t="shared" ref="W16:W79" si="15">(X16/Y16*100)</f>
        <v>70.109789558006497</v>
      </c>
      <c r="X16">
        <f t="shared" ref="X16:X79" si="16">BH16*(BM16+BN16)/1000</f>
        <v>3.9668034823512359</v>
      </c>
      <c r="Y16">
        <f t="shared" ref="Y16:Y79" si="17">0.61365*EXP(17.502*BO16/(240.97+BO16))</f>
        <v>5.6579880033290291</v>
      </c>
      <c r="Z16">
        <f t="shared" ref="Z16:Z79" si="18">(V16-BH16*(BM16+BN16)/1000)</f>
        <v>1.869672822606284</v>
      </c>
      <c r="AA16">
        <f t="shared" ref="AA16:AA79" si="19">(-H16*44100)</f>
        <v>-42.773123939663904</v>
      </c>
      <c r="AB16">
        <f t="shared" ref="AB16:AB79" si="20">2*29.3*P16*0.92*(BO16-U16)</f>
        <v>-111.47878215978928</v>
      </c>
      <c r="AC16">
        <f t="shared" ref="AC16:AC79" si="21">2*0.95*0.0000000567*(((BO16+$B$6)+273)^4-(U16+273)^4)</f>
        <v>-7.0991564024743807</v>
      </c>
      <c r="AD16">
        <f t="shared" ref="AD16:AD79" si="22">S16+AC16+AA16+AB16</f>
        <v>64.765292700084771</v>
      </c>
      <c r="AE16">
        <f t="shared" ref="AE16:AE79" si="23">BL16*AS16*(BG16-BF16*(1000-AS16*BI16)/(1000-AS16*BH16))/(100*AZ16)</f>
        <v>-1.5795867300222548</v>
      </c>
      <c r="AF16">
        <f t="shared" ref="AF16:AF79" si="24">1000*BL16*AS16*(BH16-BI16)/(100*AZ16*(1000-AS16*BH16))</f>
        <v>0.91948333831915618</v>
      </c>
      <c r="AG16">
        <f t="shared" ref="AG16:AG79" si="25">(AH16 - AI16 - BM16*1000/(8.314*(BO16+273.15)) * AK16/BL16 * AJ16) * BL16/(100*AZ16) * (1000 - BI16)/1000</f>
        <v>-1.5544356204964438</v>
      </c>
      <c r="AH16">
        <v>10.36696188069941</v>
      </c>
      <c r="AI16">
        <v>11.040379393939389</v>
      </c>
      <c r="AJ16">
        <v>-3.9843680263512699E-4</v>
      </c>
      <c r="AK16">
        <v>66.723164534499389</v>
      </c>
      <c r="AL16">
        <f t="shared" ref="AL16:AL79" si="26">(AN16 - AM16 + BM16*1000/(8.314*(BO16+273.15)) * AP16/BL16 * AO16) * BL16/(100*AZ16) * 1000/(1000 - AN16)</f>
        <v>0.96991210747537204</v>
      </c>
      <c r="AM16">
        <v>38.811713886180478</v>
      </c>
      <c r="AN16">
        <v>39.198735588235309</v>
      </c>
      <c r="AO16">
        <v>1.726781872920047E-5</v>
      </c>
      <c r="AP16">
        <v>87.376067795283461</v>
      </c>
      <c r="AQ16">
        <v>211</v>
      </c>
      <c r="AR16">
        <v>32</v>
      </c>
      <c r="AS16">
        <f t="shared" ref="AS16:AS79" si="27">IF(AQ16*$H$12&gt;=AU16,1,(AU16/(AU16-AQ16*$H$12)))</f>
        <v>1</v>
      </c>
      <c r="AT16">
        <f t="shared" ref="AT16:AT79" si="28">(AS16-1)*100</f>
        <v>0</v>
      </c>
      <c r="AU16">
        <f t="shared" ref="AU16:AU79" si="29">MAX(0,($B$12+$C$12*BT16)/(1+$D$12*BT16)*BM16/(BO16+273)*$E$12)</f>
        <v>46990.057606921364</v>
      </c>
      <c r="AV16">
        <f t="shared" ref="AV16:AV79" si="30">$B$10*BU16+$C$10*BV16+$F$10*CG16*(1-CJ16)</f>
        <v>1200.0033333333331</v>
      </c>
      <c r="AW16">
        <f t="shared" ref="AW16:AW79" si="31">AV16*AX16</f>
        <v>1025.9280969958611</v>
      </c>
      <c r="AX16">
        <f t="shared" ref="AX16:AX79" si="32">($B$10*$D$8+$C$10*$D$8+$F$10*((CT16+CL16)/MAX(CT16+CL16+CU16, 0.1)*$I$8+CU16/MAX(CT16+CL16+CU16, 0.1)*$J$8))/($B$10+$C$10+$F$10)</f>
        <v>0.85493770600292329</v>
      </c>
      <c r="AY16">
        <f t="shared" ref="AY16:AY79" si="33">($B$10*$K$8+$C$10*$K$8+$F$10*((CT16+CL16)/MAX(CT16+CL16+CU16, 0.1)*$P$8+CU16/MAX(CT16+CL16+CU16, 0.1)*$Q$8))/($B$10+$C$10+$F$10)</f>
        <v>0.18842977258564203</v>
      </c>
      <c r="AZ16">
        <v>2.7</v>
      </c>
      <c r="BA16">
        <v>0.5</v>
      </c>
      <c r="BB16" t="s">
        <v>355</v>
      </c>
      <c r="BC16">
        <v>2</v>
      </c>
      <c r="BD16" t="b">
        <v>1</v>
      </c>
      <c r="BE16">
        <v>1665513656.5</v>
      </c>
      <c r="BF16">
        <v>10.617800000000001</v>
      </c>
      <c r="BG16">
        <v>9.9656866666666666</v>
      </c>
      <c r="BH16">
        <v>39.191377777777767</v>
      </c>
      <c r="BI16">
        <v>38.824388888888883</v>
      </c>
      <c r="BJ16">
        <v>10.889322222222219</v>
      </c>
      <c r="BK16">
        <v>38.968611111111123</v>
      </c>
      <c r="BL16">
        <v>649.96744444444448</v>
      </c>
      <c r="BM16">
        <v>101.1164444444444</v>
      </c>
      <c r="BN16">
        <v>9.9784922222222239E-2</v>
      </c>
      <c r="BO16">
        <v>35.030722222222217</v>
      </c>
      <c r="BP16">
        <v>35.592855555555559</v>
      </c>
      <c r="BQ16">
        <v>999.90000000000009</v>
      </c>
      <c r="BR16">
        <v>0</v>
      </c>
      <c r="BS16">
        <v>0</v>
      </c>
      <c r="BT16">
        <v>8997.0833333333339</v>
      </c>
      <c r="BU16">
        <v>0</v>
      </c>
      <c r="BV16">
        <v>866.68355555555559</v>
      </c>
      <c r="BW16">
        <v>0.65211555555555556</v>
      </c>
      <c r="BX16">
        <v>11.050911111111111</v>
      </c>
      <c r="BY16">
        <v>10.36822222222222</v>
      </c>
      <c r="BZ16">
        <v>0.36699500000000002</v>
      </c>
      <c r="CA16">
        <v>9.9656866666666666</v>
      </c>
      <c r="CB16">
        <v>38.824388888888883</v>
      </c>
      <c r="CC16">
        <v>3.9628944444444438</v>
      </c>
      <c r="CD16">
        <v>3.9257844444444441</v>
      </c>
      <c r="CE16">
        <v>28.745366666666659</v>
      </c>
      <c r="CF16">
        <v>28.583177777777781</v>
      </c>
      <c r="CG16">
        <v>1200.0033333333331</v>
      </c>
      <c r="CH16">
        <v>0.49999266666666681</v>
      </c>
      <c r="CI16">
        <v>0.50000733333333336</v>
      </c>
      <c r="CJ16">
        <v>0</v>
      </c>
      <c r="CK16">
        <v>876.85777777777776</v>
      </c>
      <c r="CL16">
        <v>4.9990899999999998</v>
      </c>
      <c r="CM16">
        <v>9433.8811111111099</v>
      </c>
      <c r="CN16">
        <v>9557.8711111111115</v>
      </c>
      <c r="CO16">
        <v>45.645666666666671</v>
      </c>
      <c r="CP16">
        <v>47.686999999999998</v>
      </c>
      <c r="CQ16">
        <v>46.375</v>
      </c>
      <c r="CR16">
        <v>47.061999999999998</v>
      </c>
      <c r="CS16">
        <v>47.186999999999998</v>
      </c>
      <c r="CT16">
        <v>597.4944444444443</v>
      </c>
      <c r="CU16">
        <v>597.51</v>
      </c>
      <c r="CV16">
        <v>0</v>
      </c>
      <c r="CW16">
        <v>1665513663.9000001</v>
      </c>
      <c r="CX16">
        <v>0</v>
      </c>
      <c r="CY16">
        <v>1665512677.5999999</v>
      </c>
      <c r="CZ16" t="s">
        <v>356</v>
      </c>
      <c r="DA16">
        <v>1665512677.5999999</v>
      </c>
      <c r="DB16">
        <v>1665512677.5999999</v>
      </c>
      <c r="DC16">
        <v>8</v>
      </c>
      <c r="DD16">
        <v>0</v>
      </c>
      <c r="DE16">
        <v>1.7000000000000001E-2</v>
      </c>
      <c r="DF16">
        <v>7.1999999999999995E-2</v>
      </c>
      <c r="DG16">
        <v>0.223</v>
      </c>
      <c r="DH16">
        <v>415</v>
      </c>
      <c r="DI16">
        <v>36</v>
      </c>
      <c r="DJ16">
        <v>0.26</v>
      </c>
      <c r="DK16">
        <v>0.31</v>
      </c>
      <c r="DL16">
        <v>0.6760570749999999</v>
      </c>
      <c r="DM16">
        <v>-0.20087967354596661</v>
      </c>
      <c r="DN16">
        <v>2.9844886935945579E-2</v>
      </c>
      <c r="DO16">
        <v>0</v>
      </c>
      <c r="DP16">
        <v>0.379556475</v>
      </c>
      <c r="DQ16">
        <v>-2.3965789868668531E-2</v>
      </c>
      <c r="DR16">
        <v>7.009716923626441E-3</v>
      </c>
      <c r="DS16">
        <v>1</v>
      </c>
      <c r="DT16">
        <v>0</v>
      </c>
      <c r="DU16">
        <v>0</v>
      </c>
      <c r="DV16">
        <v>0</v>
      </c>
      <c r="DW16">
        <v>-1</v>
      </c>
      <c r="DX16">
        <v>1</v>
      </c>
      <c r="DY16">
        <v>2</v>
      </c>
      <c r="DZ16" t="s">
        <v>357</v>
      </c>
      <c r="EA16">
        <v>3.2933599999999998</v>
      </c>
      <c r="EB16">
        <v>2.62479</v>
      </c>
      <c r="EC16">
        <v>3.2010099999999998E-3</v>
      </c>
      <c r="ED16">
        <v>2.89273E-3</v>
      </c>
      <c r="EE16">
        <v>0.15226200000000001</v>
      </c>
      <c r="EF16">
        <v>0.149843</v>
      </c>
      <c r="EG16">
        <v>30070.799999999999</v>
      </c>
      <c r="EH16">
        <v>30724.400000000001</v>
      </c>
      <c r="EI16">
        <v>28079</v>
      </c>
      <c r="EJ16">
        <v>29675.9</v>
      </c>
      <c r="EK16">
        <v>32681.5</v>
      </c>
      <c r="EL16">
        <v>35062.699999999997</v>
      </c>
      <c r="EM16">
        <v>39561.599999999999</v>
      </c>
      <c r="EN16">
        <v>42478.1</v>
      </c>
      <c r="EO16">
        <v>1.8103</v>
      </c>
      <c r="EP16">
        <v>2.1156700000000002</v>
      </c>
      <c r="EQ16">
        <v>0.103757</v>
      </c>
      <c r="ER16">
        <v>0</v>
      </c>
      <c r="ES16">
        <v>33.924999999999997</v>
      </c>
      <c r="ET16">
        <v>999.9</v>
      </c>
      <c r="EU16">
        <v>66.8</v>
      </c>
      <c r="EV16">
        <v>38.9</v>
      </c>
      <c r="EW16">
        <v>46.1708</v>
      </c>
      <c r="EX16">
        <v>57.417400000000001</v>
      </c>
      <c r="EY16">
        <v>-1.77084</v>
      </c>
      <c r="EZ16">
        <v>2</v>
      </c>
      <c r="FA16">
        <v>0.72667899999999996</v>
      </c>
      <c r="FB16">
        <v>1.9137599999999999</v>
      </c>
      <c r="FC16">
        <v>20.258900000000001</v>
      </c>
      <c r="FD16">
        <v>5.2171399999999997</v>
      </c>
      <c r="FE16">
        <v>12.0083</v>
      </c>
      <c r="FF16">
        <v>4.9867999999999997</v>
      </c>
      <c r="FG16">
        <v>3.2850000000000001</v>
      </c>
      <c r="FH16">
        <v>6612.7</v>
      </c>
      <c r="FI16">
        <v>9999</v>
      </c>
      <c r="FJ16">
        <v>9999</v>
      </c>
      <c r="FK16">
        <v>492.6</v>
      </c>
      <c r="FL16">
        <v>1.8658399999999999</v>
      </c>
      <c r="FM16">
        <v>1.8621799999999999</v>
      </c>
      <c r="FN16">
        <v>1.86432</v>
      </c>
      <c r="FO16">
        <v>1.8604000000000001</v>
      </c>
      <c r="FP16">
        <v>1.8611200000000001</v>
      </c>
      <c r="FQ16">
        <v>1.8601700000000001</v>
      </c>
      <c r="FR16">
        <v>1.86188</v>
      </c>
      <c r="FS16">
        <v>1.8584700000000001</v>
      </c>
      <c r="FT16">
        <v>0</v>
      </c>
      <c r="FU16">
        <v>0</v>
      </c>
      <c r="FV16">
        <v>0</v>
      </c>
      <c r="FW16">
        <v>0</v>
      </c>
      <c r="FX16" t="s">
        <v>358</v>
      </c>
      <c r="FY16" t="s">
        <v>359</v>
      </c>
      <c r="FZ16" t="s">
        <v>360</v>
      </c>
      <c r="GA16" t="s">
        <v>360</v>
      </c>
      <c r="GB16" t="s">
        <v>360</v>
      </c>
      <c r="GC16" t="s">
        <v>360</v>
      </c>
      <c r="GD16">
        <v>0</v>
      </c>
      <c r="GE16">
        <v>100</v>
      </c>
      <c r="GF16">
        <v>100</v>
      </c>
      <c r="GG16">
        <v>-0.27200000000000002</v>
      </c>
      <c r="GH16">
        <v>0.2228</v>
      </c>
      <c r="GI16">
        <v>-0.28072112553630851</v>
      </c>
      <c r="GJ16">
        <v>8.4540356221501391E-4</v>
      </c>
      <c r="GK16">
        <v>6.8779579211309249E-8</v>
      </c>
      <c r="GL16">
        <v>-1.3381725072044801E-10</v>
      </c>
      <c r="GM16">
        <v>0.2227800000000002</v>
      </c>
      <c r="GN16">
        <v>0</v>
      </c>
      <c r="GO16">
        <v>0</v>
      </c>
      <c r="GP16">
        <v>0</v>
      </c>
      <c r="GQ16">
        <v>1</v>
      </c>
      <c r="GR16">
        <v>2082</v>
      </c>
      <c r="GS16">
        <v>3</v>
      </c>
      <c r="GT16">
        <v>35</v>
      </c>
      <c r="GU16">
        <v>16.399999999999999</v>
      </c>
      <c r="GV16">
        <v>16.399999999999999</v>
      </c>
      <c r="GW16">
        <v>0.17333999999999999</v>
      </c>
      <c r="GX16">
        <v>2.7136200000000001</v>
      </c>
      <c r="GY16">
        <v>2.04834</v>
      </c>
      <c r="GZ16">
        <v>2.6147499999999999</v>
      </c>
      <c r="HA16">
        <v>2.1972700000000001</v>
      </c>
      <c r="HB16">
        <v>2.3571800000000001</v>
      </c>
      <c r="HC16">
        <v>44.14</v>
      </c>
      <c r="HD16">
        <v>15.891999999999999</v>
      </c>
      <c r="HE16">
        <v>18</v>
      </c>
      <c r="HF16">
        <v>437.06700000000001</v>
      </c>
      <c r="HG16">
        <v>716.78800000000001</v>
      </c>
      <c r="HH16">
        <v>31.001100000000001</v>
      </c>
      <c r="HI16">
        <v>36.325000000000003</v>
      </c>
      <c r="HJ16">
        <v>30.0002</v>
      </c>
      <c r="HK16">
        <v>36.057499999999997</v>
      </c>
      <c r="HL16">
        <v>35.986899999999999</v>
      </c>
      <c r="HM16">
        <v>3.5133100000000002</v>
      </c>
      <c r="HN16">
        <v>18.6693</v>
      </c>
      <c r="HO16">
        <v>82.792599999999993</v>
      </c>
      <c r="HP16">
        <v>31</v>
      </c>
      <c r="HQ16">
        <v>13.3498</v>
      </c>
      <c r="HR16">
        <v>38.819499999999998</v>
      </c>
      <c r="HS16">
        <v>98.835800000000006</v>
      </c>
      <c r="HT16">
        <v>98.444900000000004</v>
      </c>
    </row>
    <row r="17" spans="1:228" x14ac:dyDescent="0.2">
      <c r="A17">
        <v>2</v>
      </c>
      <c r="B17">
        <v>1665513663</v>
      </c>
      <c r="C17">
        <v>4</v>
      </c>
      <c r="D17" t="s">
        <v>361</v>
      </c>
      <c r="E17" t="s">
        <v>362</v>
      </c>
      <c r="F17">
        <v>4</v>
      </c>
      <c r="G17">
        <v>1665513661</v>
      </c>
      <c r="H17">
        <f t="shared" si="0"/>
        <v>9.5761928188799216E-4</v>
      </c>
      <c r="I17">
        <f t="shared" si="1"/>
        <v>0.95761928188799217</v>
      </c>
      <c r="J17">
        <f t="shared" si="2"/>
        <v>-1.6112653692625132</v>
      </c>
      <c r="K17">
        <f t="shared" si="3"/>
        <v>10.647500000000001</v>
      </c>
      <c r="L17">
        <f t="shared" si="4"/>
        <v>61.748255470310781</v>
      </c>
      <c r="M17">
        <f t="shared" si="5"/>
        <v>6.2498974044183981</v>
      </c>
      <c r="N17">
        <f t="shared" si="6"/>
        <v>1.0776949422569648</v>
      </c>
      <c r="O17">
        <f t="shared" si="7"/>
        <v>4.968159407445473E-2</v>
      </c>
      <c r="P17">
        <f t="shared" si="8"/>
        <v>3.677128949592908</v>
      </c>
      <c r="Q17">
        <f t="shared" si="9"/>
        <v>4.9311676795105543E-2</v>
      </c>
      <c r="R17">
        <f t="shared" si="10"/>
        <v>3.0852803820012015E-2</v>
      </c>
      <c r="S17">
        <f t="shared" si="11"/>
        <v>226.13625952270067</v>
      </c>
      <c r="T17">
        <f t="shared" si="12"/>
        <v>35.912705527743135</v>
      </c>
      <c r="U17">
        <f t="shared" si="13"/>
        <v>35.601371428571433</v>
      </c>
      <c r="V17">
        <f t="shared" si="14"/>
        <v>5.839217446437087</v>
      </c>
      <c r="W17">
        <f t="shared" si="15"/>
        <v>70.108573763957921</v>
      </c>
      <c r="X17">
        <f t="shared" si="16"/>
        <v>3.9688699961959175</v>
      </c>
      <c r="Y17">
        <f t="shared" si="17"/>
        <v>5.6610337125931824</v>
      </c>
      <c r="Z17">
        <f t="shared" si="18"/>
        <v>1.8703474502411694</v>
      </c>
      <c r="AA17">
        <f t="shared" si="19"/>
        <v>-42.231010331260457</v>
      </c>
      <c r="AB17">
        <f t="shared" si="20"/>
        <v>-111.19925179870424</v>
      </c>
      <c r="AC17">
        <f t="shared" si="21"/>
        <v>-7.0845700300648593</v>
      </c>
      <c r="AD17">
        <f t="shared" si="22"/>
        <v>65.621427362671113</v>
      </c>
      <c r="AE17">
        <f t="shared" si="23"/>
        <v>-1.3548148640602504</v>
      </c>
      <c r="AF17">
        <f t="shared" si="24"/>
        <v>0.84582494939549935</v>
      </c>
      <c r="AG17">
        <f t="shared" si="25"/>
        <v>-1.6112653692625132</v>
      </c>
      <c r="AH17">
        <v>10.40683272877779</v>
      </c>
      <c r="AI17">
        <v>11.09905151515151</v>
      </c>
      <c r="AJ17">
        <v>1.048199568631912E-3</v>
      </c>
      <c r="AK17">
        <v>66.723164534499389</v>
      </c>
      <c r="AL17">
        <f t="shared" si="26"/>
        <v>0.95761928188799217</v>
      </c>
      <c r="AM17">
        <v>38.839516451129022</v>
      </c>
      <c r="AN17">
        <v>39.220916764705848</v>
      </c>
      <c r="AO17">
        <v>1.5710896656486931E-4</v>
      </c>
      <c r="AP17">
        <v>87.376067795283461</v>
      </c>
      <c r="AQ17">
        <v>211</v>
      </c>
      <c r="AR17">
        <v>32</v>
      </c>
      <c r="AS17">
        <f t="shared" si="27"/>
        <v>1</v>
      </c>
      <c r="AT17">
        <f t="shared" si="28"/>
        <v>0</v>
      </c>
      <c r="AU17">
        <f t="shared" si="29"/>
        <v>46964.724410703544</v>
      </c>
      <c r="AV17">
        <f t="shared" si="30"/>
        <v>1200.0957142857139</v>
      </c>
      <c r="AW17">
        <f t="shared" si="31"/>
        <v>1026.0083707371502</v>
      </c>
      <c r="AX17">
        <f t="shared" si="32"/>
        <v>0.85493878406842005</v>
      </c>
      <c r="AY17">
        <f t="shared" si="33"/>
        <v>0.18843185325205075</v>
      </c>
      <c r="AZ17">
        <v>2.7</v>
      </c>
      <c r="BA17">
        <v>0.5</v>
      </c>
      <c r="BB17" t="s">
        <v>355</v>
      </c>
      <c r="BC17">
        <v>2</v>
      </c>
      <c r="BD17" t="b">
        <v>1</v>
      </c>
      <c r="BE17">
        <v>1665513661</v>
      </c>
      <c r="BF17">
        <v>10.647500000000001</v>
      </c>
      <c r="BG17">
        <v>10.08839142857143</v>
      </c>
      <c r="BH17">
        <v>39.211971428571417</v>
      </c>
      <c r="BI17">
        <v>38.874357142857143</v>
      </c>
      <c r="BJ17">
        <v>10.918985714285711</v>
      </c>
      <c r="BK17">
        <v>38.98921428571429</v>
      </c>
      <c r="BL17">
        <v>649.90671428571443</v>
      </c>
      <c r="BM17">
        <v>101.11585714285719</v>
      </c>
      <c r="BN17">
        <v>9.9915785714285721E-2</v>
      </c>
      <c r="BO17">
        <v>35.040442857142857</v>
      </c>
      <c r="BP17">
        <v>35.601371428571433</v>
      </c>
      <c r="BQ17">
        <v>999.89999999999986</v>
      </c>
      <c r="BR17">
        <v>0</v>
      </c>
      <c r="BS17">
        <v>0</v>
      </c>
      <c r="BT17">
        <v>8992.5</v>
      </c>
      <c r="BU17">
        <v>0</v>
      </c>
      <c r="BV17">
        <v>865.03871428571426</v>
      </c>
      <c r="BW17">
        <v>0.5590924285714286</v>
      </c>
      <c r="BX17">
        <v>11.08201428571428</v>
      </c>
      <c r="BY17">
        <v>10.49642857142857</v>
      </c>
      <c r="BZ17">
        <v>0.33763500000000002</v>
      </c>
      <c r="CA17">
        <v>10.08839142857143</v>
      </c>
      <c r="CB17">
        <v>38.874357142857143</v>
      </c>
      <c r="CC17">
        <v>3.964947142857143</v>
      </c>
      <c r="CD17">
        <v>3.9308071428571418</v>
      </c>
      <c r="CE17">
        <v>28.75431428571428</v>
      </c>
      <c r="CF17">
        <v>28.60521428571429</v>
      </c>
      <c r="CG17">
        <v>1200.0957142857139</v>
      </c>
      <c r="CH17">
        <v>0.49995714285714288</v>
      </c>
      <c r="CI17">
        <v>0.50004285714285712</v>
      </c>
      <c r="CJ17">
        <v>0</v>
      </c>
      <c r="CK17">
        <v>876.9305714285714</v>
      </c>
      <c r="CL17">
        <v>4.9990899999999998</v>
      </c>
      <c r="CM17">
        <v>9424.5485714285714</v>
      </c>
      <c r="CN17">
        <v>9558.4499999999989</v>
      </c>
      <c r="CO17">
        <v>45.660428571428568</v>
      </c>
      <c r="CP17">
        <v>47.686999999999998</v>
      </c>
      <c r="CQ17">
        <v>46.375</v>
      </c>
      <c r="CR17">
        <v>47.061999999999998</v>
      </c>
      <c r="CS17">
        <v>47.186999999999998</v>
      </c>
      <c r="CT17">
        <v>597.49714285714276</v>
      </c>
      <c r="CU17">
        <v>597.5985714285714</v>
      </c>
      <c r="CV17">
        <v>0</v>
      </c>
      <c r="CW17">
        <v>1665513668.0999999</v>
      </c>
      <c r="CX17">
        <v>0</v>
      </c>
      <c r="CY17">
        <v>1665512677.5999999</v>
      </c>
      <c r="CZ17" t="s">
        <v>356</v>
      </c>
      <c r="DA17">
        <v>1665512677.5999999</v>
      </c>
      <c r="DB17">
        <v>1665512677.5999999</v>
      </c>
      <c r="DC17">
        <v>8</v>
      </c>
      <c r="DD17">
        <v>0</v>
      </c>
      <c r="DE17">
        <v>1.7000000000000001E-2</v>
      </c>
      <c r="DF17">
        <v>7.1999999999999995E-2</v>
      </c>
      <c r="DG17">
        <v>0.223</v>
      </c>
      <c r="DH17">
        <v>415</v>
      </c>
      <c r="DI17">
        <v>36</v>
      </c>
      <c r="DJ17">
        <v>0.26</v>
      </c>
      <c r="DK17">
        <v>0.31</v>
      </c>
      <c r="DL17">
        <v>0.65500312500000002</v>
      </c>
      <c r="DM17">
        <v>-0.19442693808630429</v>
      </c>
      <c r="DN17">
        <v>4.2191343676272919E-2</v>
      </c>
      <c r="DO17">
        <v>0</v>
      </c>
      <c r="DP17">
        <v>0.37280940000000001</v>
      </c>
      <c r="DQ17">
        <v>-0.1463413508442781</v>
      </c>
      <c r="DR17">
        <v>1.6968810402912749E-2</v>
      </c>
      <c r="DS17">
        <v>0</v>
      </c>
      <c r="DT17">
        <v>0</v>
      </c>
      <c r="DU17">
        <v>0</v>
      </c>
      <c r="DV17">
        <v>0</v>
      </c>
      <c r="DW17">
        <v>-1</v>
      </c>
      <c r="DX17">
        <v>0</v>
      </c>
      <c r="DY17">
        <v>2</v>
      </c>
      <c r="DZ17" t="s">
        <v>363</v>
      </c>
      <c r="EA17">
        <v>3.2937400000000001</v>
      </c>
      <c r="EB17">
        <v>2.6252599999999999</v>
      </c>
      <c r="EC17">
        <v>3.2070100000000002E-3</v>
      </c>
      <c r="ED17">
        <v>3.0675699999999999E-3</v>
      </c>
      <c r="EE17">
        <v>0.15232100000000001</v>
      </c>
      <c r="EF17">
        <v>0.14995</v>
      </c>
      <c r="EG17">
        <v>30070.2</v>
      </c>
      <c r="EH17">
        <v>30718.6</v>
      </c>
      <c r="EI17">
        <v>28078.6</v>
      </c>
      <c r="EJ17">
        <v>29675.5</v>
      </c>
      <c r="EK17">
        <v>32678.7</v>
      </c>
      <c r="EL17">
        <v>35058.199999999997</v>
      </c>
      <c r="EM17">
        <v>39561</v>
      </c>
      <c r="EN17">
        <v>42478</v>
      </c>
      <c r="EO17">
        <v>1.8096699999999999</v>
      </c>
      <c r="EP17">
        <v>2.1154500000000001</v>
      </c>
      <c r="EQ17">
        <v>0.104077</v>
      </c>
      <c r="ER17">
        <v>0</v>
      </c>
      <c r="ES17">
        <v>33.924999999999997</v>
      </c>
      <c r="ET17">
        <v>999.9</v>
      </c>
      <c r="EU17">
        <v>66.8</v>
      </c>
      <c r="EV17">
        <v>38.9</v>
      </c>
      <c r="EW17">
        <v>46.168500000000002</v>
      </c>
      <c r="EX17">
        <v>57.357399999999998</v>
      </c>
      <c r="EY17">
        <v>-1.93109</v>
      </c>
      <c r="EZ17">
        <v>2</v>
      </c>
      <c r="FA17">
        <v>0.72699999999999998</v>
      </c>
      <c r="FB17">
        <v>1.9178299999999999</v>
      </c>
      <c r="FC17">
        <v>20.2578</v>
      </c>
      <c r="FD17">
        <v>5.21624</v>
      </c>
      <c r="FE17">
        <v>12.008900000000001</v>
      </c>
      <c r="FF17">
        <v>4.9863999999999997</v>
      </c>
      <c r="FG17">
        <v>3.2846500000000001</v>
      </c>
      <c r="FH17">
        <v>6612.7</v>
      </c>
      <c r="FI17">
        <v>9999</v>
      </c>
      <c r="FJ17">
        <v>9999</v>
      </c>
      <c r="FK17">
        <v>492.6</v>
      </c>
      <c r="FL17">
        <v>1.8658399999999999</v>
      </c>
      <c r="FM17">
        <v>1.8621799999999999</v>
      </c>
      <c r="FN17">
        <v>1.86432</v>
      </c>
      <c r="FO17">
        <v>1.8604000000000001</v>
      </c>
      <c r="FP17">
        <v>1.8611200000000001</v>
      </c>
      <c r="FQ17">
        <v>1.86019</v>
      </c>
      <c r="FR17">
        <v>1.86189</v>
      </c>
      <c r="FS17">
        <v>1.8585</v>
      </c>
      <c r="FT17">
        <v>0</v>
      </c>
      <c r="FU17">
        <v>0</v>
      </c>
      <c r="FV17">
        <v>0</v>
      </c>
      <c r="FW17">
        <v>0</v>
      </c>
      <c r="FX17" t="s">
        <v>358</v>
      </c>
      <c r="FY17" t="s">
        <v>359</v>
      </c>
      <c r="FZ17" t="s">
        <v>360</v>
      </c>
      <c r="GA17" t="s">
        <v>360</v>
      </c>
      <c r="GB17" t="s">
        <v>360</v>
      </c>
      <c r="GC17" t="s">
        <v>360</v>
      </c>
      <c r="GD17">
        <v>0</v>
      </c>
      <c r="GE17">
        <v>100</v>
      </c>
      <c r="GF17">
        <v>100</v>
      </c>
      <c r="GG17">
        <v>-0.27100000000000002</v>
      </c>
      <c r="GH17">
        <v>0.2228</v>
      </c>
      <c r="GI17">
        <v>-0.28072112553630851</v>
      </c>
      <c r="GJ17">
        <v>8.4540356221501391E-4</v>
      </c>
      <c r="GK17">
        <v>6.8779579211309249E-8</v>
      </c>
      <c r="GL17">
        <v>-1.3381725072044801E-10</v>
      </c>
      <c r="GM17">
        <v>0.2227800000000002</v>
      </c>
      <c r="GN17">
        <v>0</v>
      </c>
      <c r="GO17">
        <v>0</v>
      </c>
      <c r="GP17">
        <v>0</v>
      </c>
      <c r="GQ17">
        <v>1</v>
      </c>
      <c r="GR17">
        <v>2082</v>
      </c>
      <c r="GS17">
        <v>3</v>
      </c>
      <c r="GT17">
        <v>35</v>
      </c>
      <c r="GU17">
        <v>16.399999999999999</v>
      </c>
      <c r="GV17">
        <v>16.399999999999999</v>
      </c>
      <c r="GW17">
        <v>0.18310499999999999</v>
      </c>
      <c r="GX17">
        <v>2.7209500000000002</v>
      </c>
      <c r="GY17">
        <v>2.04834</v>
      </c>
      <c r="GZ17">
        <v>2.6147499999999999</v>
      </c>
      <c r="HA17">
        <v>2.1972700000000001</v>
      </c>
      <c r="HB17">
        <v>2.32544</v>
      </c>
      <c r="HC17">
        <v>44.14</v>
      </c>
      <c r="HD17">
        <v>15.8569</v>
      </c>
      <c r="HE17">
        <v>18</v>
      </c>
      <c r="HF17">
        <v>436.70600000000002</v>
      </c>
      <c r="HG17">
        <v>716.61</v>
      </c>
      <c r="HH17">
        <v>31.001100000000001</v>
      </c>
      <c r="HI17">
        <v>36.325000000000003</v>
      </c>
      <c r="HJ17">
        <v>30.0001</v>
      </c>
      <c r="HK17">
        <v>36.058900000000001</v>
      </c>
      <c r="HL17">
        <v>35.989800000000002</v>
      </c>
      <c r="HM17">
        <v>3.7049599999999998</v>
      </c>
      <c r="HN17">
        <v>18.6693</v>
      </c>
      <c r="HO17">
        <v>82.792599999999993</v>
      </c>
      <c r="HP17">
        <v>31</v>
      </c>
      <c r="HQ17">
        <v>20.0657</v>
      </c>
      <c r="HR17">
        <v>38.784300000000002</v>
      </c>
      <c r="HS17">
        <v>98.834299999999999</v>
      </c>
      <c r="HT17">
        <v>98.444199999999995</v>
      </c>
    </row>
    <row r="18" spans="1:228" x14ac:dyDescent="0.2">
      <c r="A18">
        <v>3</v>
      </c>
      <c r="B18">
        <v>1665513667</v>
      </c>
      <c r="C18">
        <v>8</v>
      </c>
      <c r="D18" t="s">
        <v>364</v>
      </c>
      <c r="E18" t="s">
        <v>365</v>
      </c>
      <c r="F18">
        <v>4</v>
      </c>
      <c r="G18">
        <v>1665513664.6875</v>
      </c>
      <c r="H18">
        <f t="shared" si="0"/>
        <v>9.6544194169594869E-4</v>
      </c>
      <c r="I18">
        <f t="shared" si="1"/>
        <v>0.96544194169594866</v>
      </c>
      <c r="J18">
        <f t="shared" si="2"/>
        <v>-0.59311997534454464</v>
      </c>
      <c r="K18">
        <f t="shared" si="3"/>
        <v>10.868375</v>
      </c>
      <c r="L18">
        <f t="shared" si="4"/>
        <v>29.318050132231335</v>
      </c>
      <c r="M18">
        <f t="shared" si="5"/>
        <v>2.9674412050390848</v>
      </c>
      <c r="N18">
        <f t="shared" si="6"/>
        <v>1.1000480475801031</v>
      </c>
      <c r="O18">
        <f t="shared" si="7"/>
        <v>5.007655746857171E-2</v>
      </c>
      <c r="P18">
        <f t="shared" si="8"/>
        <v>3.6778896220739807</v>
      </c>
      <c r="Q18">
        <f t="shared" si="9"/>
        <v>4.9700836303513837E-2</v>
      </c>
      <c r="R18">
        <f t="shared" si="10"/>
        <v>3.1096544577498893E-2</v>
      </c>
      <c r="S18">
        <f t="shared" si="11"/>
        <v>226.12703953409243</v>
      </c>
      <c r="T18">
        <f t="shared" si="12"/>
        <v>35.913512055943947</v>
      </c>
      <c r="U18">
        <f t="shared" si="13"/>
        <v>35.609225000000002</v>
      </c>
      <c r="V18">
        <f t="shared" si="14"/>
        <v>5.8417463935877771</v>
      </c>
      <c r="W18">
        <f t="shared" si="15"/>
        <v>70.134728617631609</v>
      </c>
      <c r="X18">
        <f t="shared" si="16"/>
        <v>3.9709347096953489</v>
      </c>
      <c r="Y18">
        <f t="shared" si="17"/>
        <v>5.6618665074538699</v>
      </c>
      <c r="Z18">
        <f t="shared" si="18"/>
        <v>1.8708116838924282</v>
      </c>
      <c r="AA18">
        <f t="shared" si="19"/>
        <v>-42.575989628791341</v>
      </c>
      <c r="AB18">
        <f t="shared" si="20"/>
        <v>-112.25261538093596</v>
      </c>
      <c r="AC18">
        <f t="shared" si="21"/>
        <v>-7.1505670572146034</v>
      </c>
      <c r="AD18">
        <f t="shared" si="22"/>
        <v>64.147867467150519</v>
      </c>
      <c r="AE18">
        <f t="shared" si="23"/>
        <v>2.1946256302143201</v>
      </c>
      <c r="AF18">
        <f t="shared" si="24"/>
        <v>0.86356240112917215</v>
      </c>
      <c r="AG18">
        <f t="shared" si="25"/>
        <v>-0.59311997534454464</v>
      </c>
      <c r="AH18">
        <v>12.134740737660451</v>
      </c>
      <c r="AI18">
        <v>11.63656666666667</v>
      </c>
      <c r="AJ18">
        <v>0.18626019698021529</v>
      </c>
      <c r="AK18">
        <v>66.723164534499389</v>
      </c>
      <c r="AL18">
        <f t="shared" si="26"/>
        <v>0.96544194169594866</v>
      </c>
      <c r="AM18">
        <v>38.888620640054008</v>
      </c>
      <c r="AN18">
        <v>39.24104441176469</v>
      </c>
      <c r="AO18">
        <v>6.1961966926995437E-3</v>
      </c>
      <c r="AP18">
        <v>87.376067795283461</v>
      </c>
      <c r="AQ18">
        <v>211</v>
      </c>
      <c r="AR18">
        <v>32</v>
      </c>
      <c r="AS18">
        <f t="shared" si="27"/>
        <v>1</v>
      </c>
      <c r="AT18">
        <f t="shared" si="28"/>
        <v>0</v>
      </c>
      <c r="AU18">
        <f t="shared" si="29"/>
        <v>46977.824274015897</v>
      </c>
      <c r="AV18">
        <f t="shared" si="30"/>
        <v>1200.05375</v>
      </c>
      <c r="AW18">
        <f t="shared" si="31"/>
        <v>1025.9718137482346</v>
      </c>
      <c r="AX18">
        <f t="shared" si="32"/>
        <v>0.85493821734920994</v>
      </c>
      <c r="AY18">
        <f t="shared" si="33"/>
        <v>0.18843075948397514</v>
      </c>
      <c r="AZ18">
        <v>2.7</v>
      </c>
      <c r="BA18">
        <v>0.5</v>
      </c>
      <c r="BB18" t="s">
        <v>355</v>
      </c>
      <c r="BC18">
        <v>2</v>
      </c>
      <c r="BD18" t="b">
        <v>1</v>
      </c>
      <c r="BE18">
        <v>1665513664.6875</v>
      </c>
      <c r="BF18">
        <v>10.868375</v>
      </c>
      <c r="BG18">
        <v>11.783887500000001</v>
      </c>
      <c r="BH18">
        <v>39.232474999999987</v>
      </c>
      <c r="BI18">
        <v>38.887837500000003</v>
      </c>
      <c r="BJ18">
        <v>11.139675</v>
      </c>
      <c r="BK18">
        <v>39.009675000000001</v>
      </c>
      <c r="BL18">
        <v>649.99987499999997</v>
      </c>
      <c r="BM18">
        <v>101.1155</v>
      </c>
      <c r="BN18">
        <v>0.10000347499999999</v>
      </c>
      <c r="BO18">
        <v>35.043100000000003</v>
      </c>
      <c r="BP18">
        <v>35.609225000000002</v>
      </c>
      <c r="BQ18">
        <v>999.9</v>
      </c>
      <c r="BR18">
        <v>0</v>
      </c>
      <c r="BS18">
        <v>0</v>
      </c>
      <c r="BT18">
        <v>8995.1574999999993</v>
      </c>
      <c r="BU18">
        <v>0</v>
      </c>
      <c r="BV18">
        <v>863.96412499999997</v>
      </c>
      <c r="BW18">
        <v>-0.91549012500000004</v>
      </c>
      <c r="BX18">
        <v>11.312200000000001</v>
      </c>
      <c r="BY18">
        <v>12.260675000000001</v>
      </c>
      <c r="BZ18">
        <v>0.34461449999999999</v>
      </c>
      <c r="CA18">
        <v>11.783887500000001</v>
      </c>
      <c r="CB18">
        <v>38.887837500000003</v>
      </c>
      <c r="CC18">
        <v>3.9670037499999999</v>
      </c>
      <c r="CD18">
        <v>3.9321549999999998</v>
      </c>
      <c r="CE18">
        <v>28.763224999999998</v>
      </c>
      <c r="CF18">
        <v>28.611125000000001</v>
      </c>
      <c r="CG18">
        <v>1200.05375</v>
      </c>
      <c r="CH18">
        <v>0.49997712500000002</v>
      </c>
      <c r="CI18">
        <v>0.50002287499999998</v>
      </c>
      <c r="CJ18">
        <v>0</v>
      </c>
      <c r="CK18">
        <v>877.31975000000011</v>
      </c>
      <c r="CL18">
        <v>4.9990899999999998</v>
      </c>
      <c r="CM18">
        <v>9415.4962500000001</v>
      </c>
      <c r="CN18">
        <v>9558.2087500000016</v>
      </c>
      <c r="CO18">
        <v>45.679250000000003</v>
      </c>
      <c r="CP18">
        <v>47.686999999999998</v>
      </c>
      <c r="CQ18">
        <v>46.375</v>
      </c>
      <c r="CR18">
        <v>47.061999999999998</v>
      </c>
      <c r="CS18">
        <v>47.186999999999998</v>
      </c>
      <c r="CT18">
        <v>597.5</v>
      </c>
      <c r="CU18">
        <v>597.55625000000009</v>
      </c>
      <c r="CV18">
        <v>0</v>
      </c>
      <c r="CW18">
        <v>1665513671.7</v>
      </c>
      <c r="CX18">
        <v>0</v>
      </c>
      <c r="CY18">
        <v>1665512677.5999999</v>
      </c>
      <c r="CZ18" t="s">
        <v>356</v>
      </c>
      <c r="DA18">
        <v>1665512677.5999999</v>
      </c>
      <c r="DB18">
        <v>1665512677.5999999</v>
      </c>
      <c r="DC18">
        <v>8</v>
      </c>
      <c r="DD18">
        <v>0</v>
      </c>
      <c r="DE18">
        <v>1.7000000000000001E-2</v>
      </c>
      <c r="DF18">
        <v>7.1999999999999995E-2</v>
      </c>
      <c r="DG18">
        <v>0.223</v>
      </c>
      <c r="DH18">
        <v>415</v>
      </c>
      <c r="DI18">
        <v>36</v>
      </c>
      <c r="DJ18">
        <v>0.26</v>
      </c>
      <c r="DK18">
        <v>0.31</v>
      </c>
      <c r="DL18">
        <v>0.46139793170731708</v>
      </c>
      <c r="DM18">
        <v>-3.1519276306620201</v>
      </c>
      <c r="DN18">
        <v>0.48866702337582241</v>
      </c>
      <c r="DO18">
        <v>0</v>
      </c>
      <c r="DP18">
        <v>0.36584387804878049</v>
      </c>
      <c r="DQ18">
        <v>-0.18874505226480831</v>
      </c>
      <c r="DR18">
        <v>2.020754269005743E-2</v>
      </c>
      <c r="DS18">
        <v>0</v>
      </c>
      <c r="DT18">
        <v>0</v>
      </c>
      <c r="DU18">
        <v>0</v>
      </c>
      <c r="DV18">
        <v>0</v>
      </c>
      <c r="DW18">
        <v>-1</v>
      </c>
      <c r="DX18">
        <v>0</v>
      </c>
      <c r="DY18">
        <v>2</v>
      </c>
      <c r="DZ18" t="s">
        <v>363</v>
      </c>
      <c r="EA18">
        <v>3.2936299999999998</v>
      </c>
      <c r="EB18">
        <v>2.6253700000000002</v>
      </c>
      <c r="EC18">
        <v>3.4167999999999998E-3</v>
      </c>
      <c r="ED18">
        <v>4.0079E-3</v>
      </c>
      <c r="EE18">
        <v>0.15237899999999999</v>
      </c>
      <c r="EF18">
        <v>0.14993200000000001</v>
      </c>
      <c r="EG18">
        <v>30063.7</v>
      </c>
      <c r="EH18">
        <v>30689.200000000001</v>
      </c>
      <c r="EI18">
        <v>28078.400000000001</v>
      </c>
      <c r="EJ18">
        <v>29675.1</v>
      </c>
      <c r="EK18">
        <v>32676</v>
      </c>
      <c r="EL18">
        <v>35058.6</v>
      </c>
      <c r="EM18">
        <v>39560.5</v>
      </c>
      <c r="EN18">
        <v>42477.5</v>
      </c>
      <c r="EO18">
        <v>1.8105</v>
      </c>
      <c r="EP18">
        <v>2.1155499999999998</v>
      </c>
      <c r="EQ18">
        <v>0.104502</v>
      </c>
      <c r="ER18">
        <v>0</v>
      </c>
      <c r="ES18">
        <v>33.923699999999997</v>
      </c>
      <c r="ET18">
        <v>999.9</v>
      </c>
      <c r="EU18">
        <v>66.8</v>
      </c>
      <c r="EV18">
        <v>38.9</v>
      </c>
      <c r="EW18">
        <v>46.165900000000001</v>
      </c>
      <c r="EX18">
        <v>57.237400000000001</v>
      </c>
      <c r="EY18">
        <v>-1.79487</v>
      </c>
      <c r="EZ18">
        <v>2</v>
      </c>
      <c r="FA18">
        <v>0.72680900000000004</v>
      </c>
      <c r="FB18">
        <v>1.9183300000000001</v>
      </c>
      <c r="FC18">
        <v>20.257899999999999</v>
      </c>
      <c r="FD18">
        <v>5.21549</v>
      </c>
      <c r="FE18">
        <v>12.009399999999999</v>
      </c>
      <c r="FF18">
        <v>4.9861500000000003</v>
      </c>
      <c r="FG18">
        <v>3.2845499999999999</v>
      </c>
      <c r="FH18">
        <v>6613</v>
      </c>
      <c r="FI18">
        <v>9999</v>
      </c>
      <c r="FJ18">
        <v>9999</v>
      </c>
      <c r="FK18">
        <v>492.6</v>
      </c>
      <c r="FL18">
        <v>1.8658399999999999</v>
      </c>
      <c r="FM18">
        <v>1.8621799999999999</v>
      </c>
      <c r="FN18">
        <v>1.86432</v>
      </c>
      <c r="FO18">
        <v>1.86042</v>
      </c>
      <c r="FP18">
        <v>1.8611200000000001</v>
      </c>
      <c r="FQ18">
        <v>1.8602000000000001</v>
      </c>
      <c r="FR18">
        <v>1.86188</v>
      </c>
      <c r="FS18">
        <v>1.8585100000000001</v>
      </c>
      <c r="FT18">
        <v>0</v>
      </c>
      <c r="FU18">
        <v>0</v>
      </c>
      <c r="FV18">
        <v>0</v>
      </c>
      <c r="FW18">
        <v>0</v>
      </c>
      <c r="FX18" t="s">
        <v>358</v>
      </c>
      <c r="FY18" t="s">
        <v>359</v>
      </c>
      <c r="FZ18" t="s">
        <v>360</v>
      </c>
      <c r="GA18" t="s">
        <v>360</v>
      </c>
      <c r="GB18" t="s">
        <v>360</v>
      </c>
      <c r="GC18" t="s">
        <v>360</v>
      </c>
      <c r="GD18">
        <v>0</v>
      </c>
      <c r="GE18">
        <v>100</v>
      </c>
      <c r="GF18">
        <v>100</v>
      </c>
      <c r="GG18">
        <v>-0.27100000000000002</v>
      </c>
      <c r="GH18">
        <v>0.2228</v>
      </c>
      <c r="GI18">
        <v>-0.28072112553630851</v>
      </c>
      <c r="GJ18">
        <v>8.4540356221501391E-4</v>
      </c>
      <c r="GK18">
        <v>6.8779579211309249E-8</v>
      </c>
      <c r="GL18">
        <v>-1.3381725072044801E-10</v>
      </c>
      <c r="GM18">
        <v>0.2227800000000002</v>
      </c>
      <c r="GN18">
        <v>0</v>
      </c>
      <c r="GO18">
        <v>0</v>
      </c>
      <c r="GP18">
        <v>0</v>
      </c>
      <c r="GQ18">
        <v>1</v>
      </c>
      <c r="GR18">
        <v>2082</v>
      </c>
      <c r="GS18">
        <v>3</v>
      </c>
      <c r="GT18">
        <v>35</v>
      </c>
      <c r="GU18">
        <v>16.5</v>
      </c>
      <c r="GV18">
        <v>16.5</v>
      </c>
      <c r="GW18">
        <v>0.19775400000000001</v>
      </c>
      <c r="GX18">
        <v>2.7002000000000002</v>
      </c>
      <c r="GY18">
        <v>2.04834</v>
      </c>
      <c r="GZ18">
        <v>2.6147499999999999</v>
      </c>
      <c r="HA18">
        <v>2.1972700000000001</v>
      </c>
      <c r="HB18">
        <v>2.3645</v>
      </c>
      <c r="HC18">
        <v>44.112400000000001</v>
      </c>
      <c r="HD18">
        <v>15.8482</v>
      </c>
      <c r="HE18">
        <v>18</v>
      </c>
      <c r="HF18">
        <v>437.20600000000002</v>
      </c>
      <c r="HG18">
        <v>716.72699999999998</v>
      </c>
      <c r="HH18">
        <v>31.000499999999999</v>
      </c>
      <c r="HI18">
        <v>36.325000000000003</v>
      </c>
      <c r="HJ18">
        <v>30</v>
      </c>
      <c r="HK18">
        <v>36.060899999999997</v>
      </c>
      <c r="HL18">
        <v>35.991900000000001</v>
      </c>
      <c r="HM18">
        <v>3.9941599999999999</v>
      </c>
      <c r="HN18">
        <v>18.6693</v>
      </c>
      <c r="HO18">
        <v>82.792599999999993</v>
      </c>
      <c r="HP18">
        <v>31</v>
      </c>
      <c r="HQ18">
        <v>26.756399999999999</v>
      </c>
      <c r="HR18">
        <v>38.7438</v>
      </c>
      <c r="HS18">
        <v>98.833200000000005</v>
      </c>
      <c r="HT18">
        <v>98.442999999999998</v>
      </c>
    </row>
    <row r="19" spans="1:228" x14ac:dyDescent="0.2">
      <c r="A19">
        <v>4</v>
      </c>
      <c r="B19">
        <v>1665513670.5</v>
      </c>
      <c r="C19">
        <v>11.5</v>
      </c>
      <c r="D19" t="s">
        <v>366</v>
      </c>
      <c r="E19" t="s">
        <v>367</v>
      </c>
      <c r="F19">
        <v>4</v>
      </c>
      <c r="G19">
        <v>1665513668.125</v>
      </c>
      <c r="H19">
        <f t="shared" si="0"/>
        <v>9.8045097720576477E-4</v>
      </c>
      <c r="I19">
        <f t="shared" si="1"/>
        <v>0.98045097720576468</v>
      </c>
      <c r="J19">
        <f t="shared" si="2"/>
        <v>-0.29941627740841625</v>
      </c>
      <c r="K19">
        <f t="shared" si="3"/>
        <v>11.9510375</v>
      </c>
      <c r="L19">
        <f t="shared" si="4"/>
        <v>20.916188724783147</v>
      </c>
      <c r="M19">
        <f t="shared" si="5"/>
        <v>2.1170765668542217</v>
      </c>
      <c r="N19">
        <f t="shared" si="6"/>
        <v>1.2096497011841902</v>
      </c>
      <c r="O19">
        <f t="shared" si="7"/>
        <v>5.0893359084638191E-2</v>
      </c>
      <c r="P19">
        <f t="shared" si="8"/>
        <v>3.6801262383339197</v>
      </c>
      <c r="Q19">
        <f t="shared" si="9"/>
        <v>5.0505566270363692E-2</v>
      </c>
      <c r="R19">
        <f t="shared" si="10"/>
        <v>3.1600574075113061E-2</v>
      </c>
      <c r="S19">
        <f t="shared" si="11"/>
        <v>226.11907873656298</v>
      </c>
      <c r="T19">
        <f t="shared" si="12"/>
        <v>35.91373796790208</v>
      </c>
      <c r="U19">
        <f t="shared" si="13"/>
        <v>35.610787500000001</v>
      </c>
      <c r="V19">
        <f t="shared" si="14"/>
        <v>5.8422496513988875</v>
      </c>
      <c r="W19">
        <f t="shared" si="15"/>
        <v>70.149266532779222</v>
      </c>
      <c r="X19">
        <f t="shared" si="16"/>
        <v>3.9726154163973311</v>
      </c>
      <c r="Y19">
        <f t="shared" si="17"/>
        <v>5.6630890282238582</v>
      </c>
      <c r="Z19">
        <f t="shared" si="18"/>
        <v>1.8696342350015565</v>
      </c>
      <c r="AA19">
        <f t="shared" si="19"/>
        <v>-43.237888094774227</v>
      </c>
      <c r="AB19">
        <f t="shared" si="20"/>
        <v>-111.85711205901337</v>
      </c>
      <c r="AC19">
        <f t="shared" si="21"/>
        <v>-7.121231939745102</v>
      </c>
      <c r="AD19">
        <f t="shared" si="22"/>
        <v>63.902846643030259</v>
      </c>
      <c r="AE19">
        <f t="shared" si="23"/>
        <v>7.7470999852545246</v>
      </c>
      <c r="AF19">
        <f t="shared" si="24"/>
        <v>0.90665922543386057</v>
      </c>
      <c r="AG19">
        <f t="shared" si="25"/>
        <v>-0.29941627740841625</v>
      </c>
      <c r="AH19">
        <v>15.793000629687571</v>
      </c>
      <c r="AI19">
        <v>13.518086060606061</v>
      </c>
      <c r="AJ19">
        <v>0.59353901462556391</v>
      </c>
      <c r="AK19">
        <v>66.723164534499389</v>
      </c>
      <c r="AL19">
        <f t="shared" si="26"/>
        <v>0.98045097720576468</v>
      </c>
      <c r="AM19">
        <v>38.886945744776931</v>
      </c>
      <c r="AN19">
        <v>39.257011470588203</v>
      </c>
      <c r="AO19">
        <v>3.997275319484561E-3</v>
      </c>
      <c r="AP19">
        <v>87.376067795283461</v>
      </c>
      <c r="AQ19">
        <v>211</v>
      </c>
      <c r="AR19">
        <v>32</v>
      </c>
      <c r="AS19">
        <f t="shared" si="27"/>
        <v>1</v>
      </c>
      <c r="AT19">
        <f t="shared" si="28"/>
        <v>0</v>
      </c>
      <c r="AU19">
        <f t="shared" si="29"/>
        <v>47016.95928007178</v>
      </c>
      <c r="AV19">
        <f t="shared" si="30"/>
        <v>1200.0074999999999</v>
      </c>
      <c r="AW19">
        <f t="shared" si="31"/>
        <v>1025.932663594074</v>
      </c>
      <c r="AX19">
        <f t="shared" si="32"/>
        <v>0.8549385429625016</v>
      </c>
      <c r="AY19">
        <f t="shared" si="33"/>
        <v>0.18843138791762801</v>
      </c>
      <c r="AZ19">
        <v>2.7</v>
      </c>
      <c r="BA19">
        <v>0.5</v>
      </c>
      <c r="BB19" t="s">
        <v>355</v>
      </c>
      <c r="BC19">
        <v>2</v>
      </c>
      <c r="BD19" t="b">
        <v>1</v>
      </c>
      <c r="BE19">
        <v>1665513668.125</v>
      </c>
      <c r="BF19">
        <v>11.9510375</v>
      </c>
      <c r="BG19">
        <v>15.173512499999999</v>
      </c>
      <c r="BH19">
        <v>39.248449999999991</v>
      </c>
      <c r="BI19">
        <v>38.886625000000002</v>
      </c>
      <c r="BJ19">
        <v>12.221399999999999</v>
      </c>
      <c r="BK19">
        <v>39.025675000000007</v>
      </c>
      <c r="BL19">
        <v>650.01050000000009</v>
      </c>
      <c r="BM19">
        <v>101.117125</v>
      </c>
      <c r="BN19">
        <v>0.1000037375</v>
      </c>
      <c r="BO19">
        <v>35.046999999999997</v>
      </c>
      <c r="BP19">
        <v>35.610787500000001</v>
      </c>
      <c r="BQ19">
        <v>999.9</v>
      </c>
      <c r="BR19">
        <v>0</v>
      </c>
      <c r="BS19">
        <v>0</v>
      </c>
      <c r="BT19">
        <v>9002.7350000000006</v>
      </c>
      <c r="BU19">
        <v>0</v>
      </c>
      <c r="BV19">
        <v>863.2986249999999</v>
      </c>
      <c r="BW19">
        <v>-3.2224599999999999</v>
      </c>
      <c r="BX19">
        <v>12.439287500000001</v>
      </c>
      <c r="BY19">
        <v>15.78745</v>
      </c>
      <c r="BZ19">
        <v>0.36179387499999999</v>
      </c>
      <c r="CA19">
        <v>15.173512499999999</v>
      </c>
      <c r="CB19">
        <v>38.886625000000002</v>
      </c>
      <c r="CC19">
        <v>3.96867875</v>
      </c>
      <c r="CD19">
        <v>3.9320962499999998</v>
      </c>
      <c r="CE19">
        <v>28.770512499999999</v>
      </c>
      <c r="CF19">
        <v>28.6108625</v>
      </c>
      <c r="CG19">
        <v>1200.0074999999999</v>
      </c>
      <c r="CH19">
        <v>0.49996487499999998</v>
      </c>
      <c r="CI19">
        <v>0.50003512499999991</v>
      </c>
      <c r="CJ19">
        <v>0</v>
      </c>
      <c r="CK19">
        <v>877.04087499999991</v>
      </c>
      <c r="CL19">
        <v>4.9990899999999998</v>
      </c>
      <c r="CM19">
        <v>9405.6875</v>
      </c>
      <c r="CN19">
        <v>9557.7887499999997</v>
      </c>
      <c r="CO19">
        <v>45.686999999999998</v>
      </c>
      <c r="CP19">
        <v>47.686999999999998</v>
      </c>
      <c r="CQ19">
        <v>46.375</v>
      </c>
      <c r="CR19">
        <v>47.061999999999998</v>
      </c>
      <c r="CS19">
        <v>47.186999999999998</v>
      </c>
      <c r="CT19">
        <v>597.46249999999998</v>
      </c>
      <c r="CU19">
        <v>597.54499999999996</v>
      </c>
      <c r="CV19">
        <v>0</v>
      </c>
      <c r="CW19">
        <v>1665513675.3</v>
      </c>
      <c r="CX19">
        <v>0</v>
      </c>
      <c r="CY19">
        <v>1665512677.5999999</v>
      </c>
      <c r="CZ19" t="s">
        <v>356</v>
      </c>
      <c r="DA19">
        <v>1665512677.5999999</v>
      </c>
      <c r="DB19">
        <v>1665512677.5999999</v>
      </c>
      <c r="DC19">
        <v>8</v>
      </c>
      <c r="DD19">
        <v>0</v>
      </c>
      <c r="DE19">
        <v>1.7000000000000001E-2</v>
      </c>
      <c r="DF19">
        <v>7.1999999999999995E-2</v>
      </c>
      <c r="DG19">
        <v>0.223</v>
      </c>
      <c r="DH19">
        <v>415</v>
      </c>
      <c r="DI19">
        <v>36</v>
      </c>
      <c r="DJ19">
        <v>0.26</v>
      </c>
      <c r="DK19">
        <v>0.31</v>
      </c>
      <c r="DL19">
        <v>-0.40279539500000011</v>
      </c>
      <c r="DM19">
        <v>-13.91928224915573</v>
      </c>
      <c r="DN19">
        <v>1.6019590133351931</v>
      </c>
      <c r="DO19">
        <v>0</v>
      </c>
      <c r="DP19">
        <v>0.35994552499999999</v>
      </c>
      <c r="DQ19">
        <v>-0.10296660787992561</v>
      </c>
      <c r="DR19">
        <v>1.7185740816135189E-2</v>
      </c>
      <c r="DS19">
        <v>0</v>
      </c>
      <c r="DT19">
        <v>0</v>
      </c>
      <c r="DU19">
        <v>0</v>
      </c>
      <c r="DV19">
        <v>0</v>
      </c>
      <c r="DW19">
        <v>-1</v>
      </c>
      <c r="DX19">
        <v>0</v>
      </c>
      <c r="DY19">
        <v>2</v>
      </c>
      <c r="DZ19" t="s">
        <v>363</v>
      </c>
      <c r="EA19">
        <v>3.29373</v>
      </c>
      <c r="EB19">
        <v>2.6252399999999998</v>
      </c>
      <c r="EC19">
        <v>4.0004100000000003E-3</v>
      </c>
      <c r="ED19">
        <v>5.2538999999999997E-3</v>
      </c>
      <c r="EE19">
        <v>0.15241199999999999</v>
      </c>
      <c r="EF19">
        <v>0.15002799999999999</v>
      </c>
      <c r="EG19">
        <v>30046.5</v>
      </c>
      <c r="EH19">
        <v>30650.7</v>
      </c>
      <c r="EI19">
        <v>28078.7</v>
      </c>
      <c r="EJ19">
        <v>29674.799999999999</v>
      </c>
      <c r="EK19">
        <v>32674.799999999999</v>
      </c>
      <c r="EL19">
        <v>35054.300000000003</v>
      </c>
      <c r="EM19">
        <v>39560.5</v>
      </c>
      <c r="EN19">
        <v>42477</v>
      </c>
      <c r="EO19">
        <v>1.8107</v>
      </c>
      <c r="EP19">
        <v>2.1156700000000002</v>
      </c>
      <c r="EQ19">
        <v>0.10452</v>
      </c>
      <c r="ER19">
        <v>0</v>
      </c>
      <c r="ES19">
        <v>33.920299999999997</v>
      </c>
      <c r="ET19">
        <v>999.9</v>
      </c>
      <c r="EU19">
        <v>66.8</v>
      </c>
      <c r="EV19">
        <v>38.9</v>
      </c>
      <c r="EW19">
        <v>46.173699999999997</v>
      </c>
      <c r="EX19">
        <v>57.0274</v>
      </c>
      <c r="EY19">
        <v>-1.96715</v>
      </c>
      <c r="EZ19">
        <v>2</v>
      </c>
      <c r="FA19">
        <v>0.72682199999999997</v>
      </c>
      <c r="FB19">
        <v>1.91492</v>
      </c>
      <c r="FC19">
        <v>20.2578</v>
      </c>
      <c r="FD19">
        <v>5.2163899999999996</v>
      </c>
      <c r="FE19">
        <v>12.009399999999999</v>
      </c>
      <c r="FF19">
        <v>4.9862000000000002</v>
      </c>
      <c r="FG19">
        <v>3.2846500000000001</v>
      </c>
      <c r="FH19">
        <v>6613</v>
      </c>
      <c r="FI19">
        <v>9999</v>
      </c>
      <c r="FJ19">
        <v>9999</v>
      </c>
      <c r="FK19">
        <v>492.6</v>
      </c>
      <c r="FL19">
        <v>1.8658399999999999</v>
      </c>
      <c r="FM19">
        <v>1.8621799999999999</v>
      </c>
      <c r="FN19">
        <v>1.86432</v>
      </c>
      <c r="FO19">
        <v>1.8604400000000001</v>
      </c>
      <c r="FP19">
        <v>1.86113</v>
      </c>
      <c r="FQ19">
        <v>1.8602000000000001</v>
      </c>
      <c r="FR19">
        <v>1.86189</v>
      </c>
      <c r="FS19">
        <v>1.8585199999999999</v>
      </c>
      <c r="FT19">
        <v>0</v>
      </c>
      <c r="FU19">
        <v>0</v>
      </c>
      <c r="FV19">
        <v>0</v>
      </c>
      <c r="FW19">
        <v>0</v>
      </c>
      <c r="FX19" t="s">
        <v>358</v>
      </c>
      <c r="FY19" t="s">
        <v>359</v>
      </c>
      <c r="FZ19" t="s">
        <v>360</v>
      </c>
      <c r="GA19" t="s">
        <v>360</v>
      </c>
      <c r="GB19" t="s">
        <v>360</v>
      </c>
      <c r="GC19" t="s">
        <v>360</v>
      </c>
      <c r="GD19">
        <v>0</v>
      </c>
      <c r="GE19">
        <v>100</v>
      </c>
      <c r="GF19">
        <v>100</v>
      </c>
      <c r="GG19">
        <v>-0.26900000000000002</v>
      </c>
      <c r="GH19">
        <v>0.22270000000000001</v>
      </c>
      <c r="GI19">
        <v>-0.28072112553630851</v>
      </c>
      <c r="GJ19">
        <v>8.4540356221501391E-4</v>
      </c>
      <c r="GK19">
        <v>6.8779579211309249E-8</v>
      </c>
      <c r="GL19">
        <v>-1.3381725072044801E-10</v>
      </c>
      <c r="GM19">
        <v>0.2227800000000002</v>
      </c>
      <c r="GN19">
        <v>0</v>
      </c>
      <c r="GO19">
        <v>0</v>
      </c>
      <c r="GP19">
        <v>0</v>
      </c>
      <c r="GQ19">
        <v>1</v>
      </c>
      <c r="GR19">
        <v>2082</v>
      </c>
      <c r="GS19">
        <v>3</v>
      </c>
      <c r="GT19">
        <v>35</v>
      </c>
      <c r="GU19">
        <v>16.5</v>
      </c>
      <c r="GV19">
        <v>16.5</v>
      </c>
      <c r="GW19">
        <v>0.21362300000000001</v>
      </c>
      <c r="GX19">
        <v>2.7087400000000001</v>
      </c>
      <c r="GY19">
        <v>2.04834</v>
      </c>
      <c r="GZ19">
        <v>2.6147499999999999</v>
      </c>
      <c r="HA19">
        <v>2.1972700000000001</v>
      </c>
      <c r="HB19">
        <v>2.3034699999999999</v>
      </c>
      <c r="HC19">
        <v>44.112400000000001</v>
      </c>
      <c r="HD19">
        <v>15.8482</v>
      </c>
      <c r="HE19">
        <v>18</v>
      </c>
      <c r="HF19">
        <v>437.32900000000001</v>
      </c>
      <c r="HG19">
        <v>716.86</v>
      </c>
      <c r="HH19">
        <v>30.999700000000001</v>
      </c>
      <c r="HI19">
        <v>36.325000000000003</v>
      </c>
      <c r="HJ19">
        <v>30.0001</v>
      </c>
      <c r="HK19">
        <v>36.061900000000001</v>
      </c>
      <c r="HL19">
        <v>35.993099999999998</v>
      </c>
      <c r="HM19">
        <v>4.2997500000000004</v>
      </c>
      <c r="HN19">
        <v>19.250499999999999</v>
      </c>
      <c r="HO19">
        <v>82.792599999999993</v>
      </c>
      <c r="HP19">
        <v>31</v>
      </c>
      <c r="HQ19">
        <v>30.1784</v>
      </c>
      <c r="HR19">
        <v>38.709299999999999</v>
      </c>
      <c r="HS19">
        <v>98.833699999999993</v>
      </c>
      <c r="HT19">
        <v>98.441900000000004</v>
      </c>
    </row>
    <row r="20" spans="1:228" x14ac:dyDescent="0.2">
      <c r="A20">
        <v>5</v>
      </c>
      <c r="B20">
        <v>1665513674.5</v>
      </c>
      <c r="C20">
        <v>15.5</v>
      </c>
      <c r="D20" t="s">
        <v>368</v>
      </c>
      <c r="E20" t="s">
        <v>369</v>
      </c>
      <c r="F20">
        <v>4</v>
      </c>
      <c r="G20">
        <v>1665513672.5</v>
      </c>
      <c r="H20">
        <f t="shared" si="0"/>
        <v>9.440618140989669E-4</v>
      </c>
      <c r="I20">
        <f t="shared" si="1"/>
        <v>0.94406181409896694</v>
      </c>
      <c r="J20">
        <f t="shared" si="2"/>
        <v>0.36911140367925699</v>
      </c>
      <c r="K20">
        <f t="shared" si="3"/>
        <v>15.0646</v>
      </c>
      <c r="L20">
        <f t="shared" si="4"/>
        <v>2.6756612056046025</v>
      </c>
      <c r="M20">
        <f t="shared" si="5"/>
        <v>0.27082443998066547</v>
      </c>
      <c r="N20">
        <f t="shared" si="6"/>
        <v>1.5248051023749967</v>
      </c>
      <c r="O20">
        <f t="shared" si="7"/>
        <v>4.9060112007112765E-2</v>
      </c>
      <c r="P20">
        <f t="shared" si="8"/>
        <v>3.6820936003171196</v>
      </c>
      <c r="Q20">
        <f t="shared" si="9"/>
        <v>4.8699837956925583E-2</v>
      </c>
      <c r="R20">
        <f t="shared" si="10"/>
        <v>3.0469547193033429E-2</v>
      </c>
      <c r="S20">
        <f t="shared" si="11"/>
        <v>226.10711100630138</v>
      </c>
      <c r="T20">
        <f t="shared" si="12"/>
        <v>35.923674650397572</v>
      </c>
      <c r="U20">
        <f t="shared" si="13"/>
        <v>35.607914285714287</v>
      </c>
      <c r="V20">
        <f t="shared" si="14"/>
        <v>5.8413242612287233</v>
      </c>
      <c r="W20">
        <f t="shared" si="15"/>
        <v>70.16847661903266</v>
      </c>
      <c r="X20">
        <f t="shared" si="16"/>
        <v>3.9743255596075882</v>
      </c>
      <c r="Y20">
        <f t="shared" si="17"/>
        <v>5.6639758351680998</v>
      </c>
      <c r="Z20">
        <f t="shared" si="18"/>
        <v>1.8669987016211351</v>
      </c>
      <c r="AA20">
        <f t="shared" si="19"/>
        <v>-41.633126001764438</v>
      </c>
      <c r="AB20">
        <f t="shared" si="20"/>
        <v>-110.78505390033574</v>
      </c>
      <c r="AC20">
        <f t="shared" si="21"/>
        <v>-7.0492107109269107</v>
      </c>
      <c r="AD20">
        <f t="shared" si="22"/>
        <v>66.639720393274288</v>
      </c>
      <c r="AE20">
        <f t="shared" si="23"/>
        <v>14.05524843299184</v>
      </c>
      <c r="AF20">
        <f t="shared" si="24"/>
        <v>0.83616869866596788</v>
      </c>
      <c r="AG20">
        <f t="shared" si="25"/>
        <v>0.36911140367925699</v>
      </c>
      <c r="AH20">
        <v>21.291899857574009</v>
      </c>
      <c r="AI20">
        <v>17.1691109090909</v>
      </c>
      <c r="AJ20">
        <v>0.97830726084395392</v>
      </c>
      <c r="AK20">
        <v>66.723164534499389</v>
      </c>
      <c r="AL20">
        <f t="shared" si="26"/>
        <v>0.94406181409896694</v>
      </c>
      <c r="AM20">
        <v>38.90537951025609</v>
      </c>
      <c r="AN20">
        <v>39.271239411764697</v>
      </c>
      <c r="AO20">
        <v>2.0569052646985859E-3</v>
      </c>
      <c r="AP20">
        <v>87.376067795283461</v>
      </c>
      <c r="AQ20">
        <v>211</v>
      </c>
      <c r="AR20">
        <v>32</v>
      </c>
      <c r="AS20">
        <f t="shared" si="27"/>
        <v>1</v>
      </c>
      <c r="AT20">
        <f t="shared" si="28"/>
        <v>0</v>
      </c>
      <c r="AU20">
        <f t="shared" si="29"/>
        <v>47051.47260899996</v>
      </c>
      <c r="AV20">
        <f t="shared" si="30"/>
        <v>1199.951428571429</v>
      </c>
      <c r="AW20">
        <f t="shared" si="31"/>
        <v>1025.8839994851305</v>
      </c>
      <c r="AX20">
        <f t="shared" si="32"/>
        <v>0.85493793753508007</v>
      </c>
      <c r="AY20">
        <f t="shared" si="33"/>
        <v>0.18843021944270472</v>
      </c>
      <c r="AZ20">
        <v>2.7</v>
      </c>
      <c r="BA20">
        <v>0.5</v>
      </c>
      <c r="BB20" t="s">
        <v>355</v>
      </c>
      <c r="BC20">
        <v>2</v>
      </c>
      <c r="BD20" t="b">
        <v>1</v>
      </c>
      <c r="BE20">
        <v>1665513672.5</v>
      </c>
      <c r="BF20">
        <v>15.0646</v>
      </c>
      <c r="BG20">
        <v>20.908528571428569</v>
      </c>
      <c r="BH20">
        <v>39.265099999999997</v>
      </c>
      <c r="BI20">
        <v>38.931385714285717</v>
      </c>
      <c r="BJ20">
        <v>15.33234285714286</v>
      </c>
      <c r="BK20">
        <v>39.042299999999997</v>
      </c>
      <c r="BL20">
        <v>649.95971428571431</v>
      </c>
      <c r="BM20">
        <v>101.1178571428571</v>
      </c>
      <c r="BN20">
        <v>9.9905185714285721E-2</v>
      </c>
      <c r="BO20">
        <v>35.04982857142857</v>
      </c>
      <c r="BP20">
        <v>35.607914285714287</v>
      </c>
      <c r="BQ20">
        <v>999.89999999999986</v>
      </c>
      <c r="BR20">
        <v>0</v>
      </c>
      <c r="BS20">
        <v>0</v>
      </c>
      <c r="BT20">
        <v>9009.4642857142862</v>
      </c>
      <c r="BU20">
        <v>0</v>
      </c>
      <c r="BV20">
        <v>862.60171428571437</v>
      </c>
      <c r="BW20">
        <v>-5.8439414285714282</v>
      </c>
      <c r="BX20">
        <v>15.68027142857143</v>
      </c>
      <c r="BY20">
        <v>21.755500000000001</v>
      </c>
      <c r="BZ20">
        <v>0.33369942857142859</v>
      </c>
      <c r="CA20">
        <v>20.908528571428569</v>
      </c>
      <c r="CB20">
        <v>38.931385714285717</v>
      </c>
      <c r="CC20">
        <v>3.9704042857142858</v>
      </c>
      <c r="CD20">
        <v>3.9366599999999998</v>
      </c>
      <c r="CE20">
        <v>28.778028571428571</v>
      </c>
      <c r="CF20">
        <v>28.630857142857138</v>
      </c>
      <c r="CG20">
        <v>1199.951428571429</v>
      </c>
      <c r="CH20">
        <v>0.49998557142857147</v>
      </c>
      <c r="CI20">
        <v>0.50001442857142853</v>
      </c>
      <c r="CJ20">
        <v>0</v>
      </c>
      <c r="CK20">
        <v>877.0617142857144</v>
      </c>
      <c r="CL20">
        <v>4.9990899999999998</v>
      </c>
      <c r="CM20">
        <v>9393.2057142857138</v>
      </c>
      <c r="CN20">
        <v>9557.4057142857146</v>
      </c>
      <c r="CO20">
        <v>45.686999999999998</v>
      </c>
      <c r="CP20">
        <v>47.686999999999998</v>
      </c>
      <c r="CQ20">
        <v>46.375</v>
      </c>
      <c r="CR20">
        <v>47.044285714285706</v>
      </c>
      <c r="CS20">
        <v>47.186999999999998</v>
      </c>
      <c r="CT20">
        <v>597.46</v>
      </c>
      <c r="CU20">
        <v>597.49428571428575</v>
      </c>
      <c r="CV20">
        <v>0</v>
      </c>
      <c r="CW20">
        <v>1665513679.5</v>
      </c>
      <c r="CX20">
        <v>0</v>
      </c>
      <c r="CY20">
        <v>1665512677.5999999</v>
      </c>
      <c r="CZ20" t="s">
        <v>356</v>
      </c>
      <c r="DA20">
        <v>1665512677.5999999</v>
      </c>
      <c r="DB20">
        <v>1665512677.5999999</v>
      </c>
      <c r="DC20">
        <v>8</v>
      </c>
      <c r="DD20">
        <v>0</v>
      </c>
      <c r="DE20">
        <v>1.7000000000000001E-2</v>
      </c>
      <c r="DF20">
        <v>7.1999999999999995E-2</v>
      </c>
      <c r="DG20">
        <v>0.223</v>
      </c>
      <c r="DH20">
        <v>415</v>
      </c>
      <c r="DI20">
        <v>36</v>
      </c>
      <c r="DJ20">
        <v>0.26</v>
      </c>
      <c r="DK20">
        <v>0.31</v>
      </c>
      <c r="DL20">
        <v>-1.676319495</v>
      </c>
      <c r="DM20">
        <v>-24.852240168855541</v>
      </c>
      <c r="DN20">
        <v>2.533005182340704</v>
      </c>
      <c r="DO20">
        <v>0</v>
      </c>
      <c r="DP20">
        <v>0.34996905</v>
      </c>
      <c r="DQ20">
        <v>-6.728616135084392E-2</v>
      </c>
      <c r="DR20">
        <v>1.6101884040307209E-2</v>
      </c>
      <c r="DS20">
        <v>1</v>
      </c>
      <c r="DT20">
        <v>0</v>
      </c>
      <c r="DU20">
        <v>0</v>
      </c>
      <c r="DV20">
        <v>0</v>
      </c>
      <c r="DW20">
        <v>-1</v>
      </c>
      <c r="DX20">
        <v>1</v>
      </c>
      <c r="DY20">
        <v>2</v>
      </c>
      <c r="DZ20" t="s">
        <v>357</v>
      </c>
      <c r="EA20">
        <v>3.2935400000000001</v>
      </c>
      <c r="EB20">
        <v>2.6253199999999999</v>
      </c>
      <c r="EC20">
        <v>5.0698100000000001E-3</v>
      </c>
      <c r="ED20">
        <v>6.9014799999999998E-3</v>
      </c>
      <c r="EE20">
        <v>0.15246100000000001</v>
      </c>
      <c r="EF20">
        <v>0.14994299999999999</v>
      </c>
      <c r="EG20">
        <v>30013.4</v>
      </c>
      <c r="EH20">
        <v>30600.2</v>
      </c>
      <c r="EI20">
        <v>28078</v>
      </c>
      <c r="EJ20">
        <v>29675.1</v>
      </c>
      <c r="EK20">
        <v>32672.400000000001</v>
      </c>
      <c r="EL20">
        <v>35057.599999999999</v>
      </c>
      <c r="EM20">
        <v>39559.699999999997</v>
      </c>
      <c r="EN20">
        <v>42476.6</v>
      </c>
      <c r="EO20">
        <v>1.8100799999999999</v>
      </c>
      <c r="EP20">
        <v>2.1154799999999998</v>
      </c>
      <c r="EQ20">
        <v>0.104792</v>
      </c>
      <c r="ER20">
        <v>0</v>
      </c>
      <c r="ES20">
        <v>33.916400000000003</v>
      </c>
      <c r="ET20">
        <v>999.9</v>
      </c>
      <c r="EU20">
        <v>66.8</v>
      </c>
      <c r="EV20">
        <v>38.9</v>
      </c>
      <c r="EW20">
        <v>46.168500000000002</v>
      </c>
      <c r="EX20">
        <v>57.267400000000002</v>
      </c>
      <c r="EY20">
        <v>-1.75481</v>
      </c>
      <c r="EZ20">
        <v>2</v>
      </c>
      <c r="FA20">
        <v>0.72701700000000002</v>
      </c>
      <c r="FB20">
        <v>1.9131</v>
      </c>
      <c r="FC20">
        <v>20.2577</v>
      </c>
      <c r="FD20">
        <v>5.2159399999999998</v>
      </c>
      <c r="FE20">
        <v>12.0092</v>
      </c>
      <c r="FF20">
        <v>4.9858000000000002</v>
      </c>
      <c r="FG20">
        <v>3.2845</v>
      </c>
      <c r="FH20">
        <v>6613.3</v>
      </c>
      <c r="FI20">
        <v>9999</v>
      </c>
      <c r="FJ20">
        <v>9999</v>
      </c>
      <c r="FK20">
        <v>492.6</v>
      </c>
      <c r="FL20">
        <v>1.8658399999999999</v>
      </c>
      <c r="FM20">
        <v>1.86219</v>
      </c>
      <c r="FN20">
        <v>1.86432</v>
      </c>
      <c r="FO20">
        <v>1.86042</v>
      </c>
      <c r="FP20">
        <v>1.8611200000000001</v>
      </c>
      <c r="FQ20">
        <v>1.8602000000000001</v>
      </c>
      <c r="FR20">
        <v>1.86188</v>
      </c>
      <c r="FS20">
        <v>1.8585100000000001</v>
      </c>
      <c r="FT20">
        <v>0</v>
      </c>
      <c r="FU20">
        <v>0</v>
      </c>
      <c r="FV20">
        <v>0</v>
      </c>
      <c r="FW20">
        <v>0</v>
      </c>
      <c r="FX20" t="s">
        <v>358</v>
      </c>
      <c r="FY20" t="s">
        <v>359</v>
      </c>
      <c r="FZ20" t="s">
        <v>360</v>
      </c>
      <c r="GA20" t="s">
        <v>360</v>
      </c>
      <c r="GB20" t="s">
        <v>360</v>
      </c>
      <c r="GC20" t="s">
        <v>360</v>
      </c>
      <c r="GD20">
        <v>0</v>
      </c>
      <c r="GE20">
        <v>100</v>
      </c>
      <c r="GF20">
        <v>100</v>
      </c>
      <c r="GG20">
        <v>-0.26600000000000001</v>
      </c>
      <c r="GH20">
        <v>0.2228</v>
      </c>
      <c r="GI20">
        <v>-0.28072112553630851</v>
      </c>
      <c r="GJ20">
        <v>8.4540356221501391E-4</v>
      </c>
      <c r="GK20">
        <v>6.8779579211309249E-8</v>
      </c>
      <c r="GL20">
        <v>-1.3381725072044801E-10</v>
      </c>
      <c r="GM20">
        <v>0.2227800000000002</v>
      </c>
      <c r="GN20">
        <v>0</v>
      </c>
      <c r="GO20">
        <v>0</v>
      </c>
      <c r="GP20">
        <v>0</v>
      </c>
      <c r="GQ20">
        <v>1</v>
      </c>
      <c r="GR20">
        <v>2082</v>
      </c>
      <c r="GS20">
        <v>3</v>
      </c>
      <c r="GT20">
        <v>35</v>
      </c>
      <c r="GU20">
        <v>16.600000000000001</v>
      </c>
      <c r="GV20">
        <v>16.600000000000001</v>
      </c>
      <c r="GW20">
        <v>0.230713</v>
      </c>
      <c r="GX20">
        <v>2.6953100000000001</v>
      </c>
      <c r="GY20">
        <v>2.04834</v>
      </c>
      <c r="GZ20">
        <v>2.6135299999999999</v>
      </c>
      <c r="HA20">
        <v>2.1972700000000001</v>
      </c>
      <c r="HB20">
        <v>2.36694</v>
      </c>
      <c r="HC20">
        <v>44.084699999999998</v>
      </c>
      <c r="HD20">
        <v>16.259699999999999</v>
      </c>
      <c r="HE20">
        <v>18</v>
      </c>
      <c r="HF20">
        <v>436.97500000000002</v>
      </c>
      <c r="HG20">
        <v>716.70799999999997</v>
      </c>
      <c r="HH20">
        <v>30.999600000000001</v>
      </c>
      <c r="HI20">
        <v>36.325000000000003</v>
      </c>
      <c r="HJ20">
        <v>30.0001</v>
      </c>
      <c r="HK20">
        <v>36.0642</v>
      </c>
      <c r="HL20">
        <v>35.996400000000001</v>
      </c>
      <c r="HM20">
        <v>4.6628100000000003</v>
      </c>
      <c r="HN20">
        <v>19.250499999999999</v>
      </c>
      <c r="HO20">
        <v>82.792599999999993</v>
      </c>
      <c r="HP20">
        <v>31</v>
      </c>
      <c r="HQ20">
        <v>36.878</v>
      </c>
      <c r="HR20">
        <v>38.6646</v>
      </c>
      <c r="HS20">
        <v>98.831400000000002</v>
      </c>
      <c r="HT20">
        <v>98.441800000000001</v>
      </c>
    </row>
    <row r="21" spans="1:228" x14ac:dyDescent="0.2">
      <c r="A21">
        <v>6</v>
      </c>
      <c r="B21">
        <v>1665513678.5</v>
      </c>
      <c r="C21">
        <v>19.5</v>
      </c>
      <c r="D21" t="s">
        <v>370</v>
      </c>
      <c r="E21" t="s">
        <v>371</v>
      </c>
      <c r="F21">
        <v>4</v>
      </c>
      <c r="G21">
        <v>1665513676.1875</v>
      </c>
      <c r="H21">
        <f t="shared" si="0"/>
        <v>1.0417351897632609E-3</v>
      </c>
      <c r="I21">
        <f t="shared" si="1"/>
        <v>1.041735189763261</v>
      </c>
      <c r="J21">
        <f t="shared" si="2"/>
        <v>0.54919086338088163</v>
      </c>
      <c r="K21">
        <f t="shared" si="3"/>
        <v>18.97335</v>
      </c>
      <c r="L21">
        <f t="shared" si="4"/>
        <v>2.313135404909088</v>
      </c>
      <c r="M21">
        <f t="shared" si="5"/>
        <v>0.23413207822847629</v>
      </c>
      <c r="N21">
        <f t="shared" si="6"/>
        <v>1.9204538813545386</v>
      </c>
      <c r="O21">
        <f t="shared" si="7"/>
        <v>5.4183980549383212E-2</v>
      </c>
      <c r="P21">
        <f t="shared" si="8"/>
        <v>3.6822424787281078</v>
      </c>
      <c r="Q21">
        <f t="shared" si="9"/>
        <v>5.3744903204666343E-2</v>
      </c>
      <c r="R21">
        <f t="shared" si="10"/>
        <v>3.362971711074543E-2</v>
      </c>
      <c r="S21">
        <f t="shared" si="11"/>
        <v>226.11786816063346</v>
      </c>
      <c r="T21">
        <f t="shared" si="12"/>
        <v>35.909132720363111</v>
      </c>
      <c r="U21">
        <f t="shared" si="13"/>
        <v>35.6122625</v>
      </c>
      <c r="V21">
        <f t="shared" si="14"/>
        <v>5.84272476133554</v>
      </c>
      <c r="W21">
        <f t="shared" si="15"/>
        <v>70.174771765720038</v>
      </c>
      <c r="X21">
        <f t="shared" si="16"/>
        <v>3.9759686579429405</v>
      </c>
      <c r="Y21">
        <f t="shared" si="17"/>
        <v>5.6658091760052978</v>
      </c>
      <c r="Z21">
        <f t="shared" si="18"/>
        <v>1.8667561033925995</v>
      </c>
      <c r="AA21">
        <f t="shared" si="19"/>
        <v>-45.940521868559806</v>
      </c>
      <c r="AB21">
        <f t="shared" si="20"/>
        <v>-110.49211219203484</v>
      </c>
      <c r="AC21">
        <f t="shared" si="21"/>
        <v>-7.0306353363512004</v>
      </c>
      <c r="AD21">
        <f t="shared" si="22"/>
        <v>62.654598763687616</v>
      </c>
      <c r="AE21">
        <f t="shared" si="23"/>
        <v>17.740012415417688</v>
      </c>
      <c r="AF21">
        <f t="shared" si="24"/>
        <v>1.0853907850982774</v>
      </c>
      <c r="AG21">
        <f t="shared" si="25"/>
        <v>0.54919086338088163</v>
      </c>
      <c r="AH21">
        <v>27.417449878868069</v>
      </c>
      <c r="AI21">
        <v>22.037510303030299</v>
      </c>
      <c r="AJ21">
        <v>1.2694634059089149</v>
      </c>
      <c r="AK21">
        <v>66.723164534499389</v>
      </c>
      <c r="AL21">
        <f t="shared" si="26"/>
        <v>1.041735189763261</v>
      </c>
      <c r="AM21">
        <v>38.901017070675387</v>
      </c>
      <c r="AN21">
        <v>39.285459705882353</v>
      </c>
      <c r="AO21">
        <v>5.8993950186514658E-3</v>
      </c>
      <c r="AP21">
        <v>87.376067795283461</v>
      </c>
      <c r="AQ21">
        <v>211</v>
      </c>
      <c r="AR21">
        <v>32</v>
      </c>
      <c r="AS21">
        <f t="shared" si="27"/>
        <v>1</v>
      </c>
      <c r="AT21">
        <f t="shared" si="28"/>
        <v>0</v>
      </c>
      <c r="AU21">
        <f t="shared" si="29"/>
        <v>47053.22837734213</v>
      </c>
      <c r="AV21">
        <f t="shared" si="30"/>
        <v>1200.01125</v>
      </c>
      <c r="AW21">
        <f t="shared" si="31"/>
        <v>1025.9348762490329</v>
      </c>
      <c r="AX21">
        <f t="shared" si="32"/>
        <v>0.85493771516644768</v>
      </c>
      <c r="AY21">
        <f t="shared" si="33"/>
        <v>0.1884297902712441</v>
      </c>
      <c r="AZ21">
        <v>2.7</v>
      </c>
      <c r="BA21">
        <v>0.5</v>
      </c>
      <c r="BB21" t="s">
        <v>355</v>
      </c>
      <c r="BC21">
        <v>2</v>
      </c>
      <c r="BD21" t="b">
        <v>1</v>
      </c>
      <c r="BE21">
        <v>1665513676.1875</v>
      </c>
      <c r="BF21">
        <v>18.97335</v>
      </c>
      <c r="BG21">
        <v>26.3511375</v>
      </c>
      <c r="BH21">
        <v>39.281049999999993</v>
      </c>
      <c r="BI21">
        <v>38.847887499999999</v>
      </c>
      <c r="BJ21">
        <v>19.237774999999999</v>
      </c>
      <c r="BK21">
        <v>39.058262499999998</v>
      </c>
      <c r="BL21">
        <v>649.97312499999998</v>
      </c>
      <c r="BM21">
        <v>101.1185</v>
      </c>
      <c r="BN21">
        <v>9.9992324999999993E-2</v>
      </c>
      <c r="BO21">
        <v>35.055675000000001</v>
      </c>
      <c r="BP21">
        <v>35.6122625</v>
      </c>
      <c r="BQ21">
        <v>999.9</v>
      </c>
      <c r="BR21">
        <v>0</v>
      </c>
      <c r="BS21">
        <v>0</v>
      </c>
      <c r="BT21">
        <v>9009.9212499999994</v>
      </c>
      <c r="BU21">
        <v>0</v>
      </c>
      <c r="BV21">
        <v>862.05762500000003</v>
      </c>
      <c r="BW21">
        <v>-7.3777900000000001</v>
      </c>
      <c r="BX21">
        <v>19.749112499999999</v>
      </c>
      <c r="BY21">
        <v>27.416149999999998</v>
      </c>
      <c r="BZ21">
        <v>0.43317475</v>
      </c>
      <c r="CA21">
        <v>26.3511375</v>
      </c>
      <c r="CB21">
        <v>38.847887499999999</v>
      </c>
      <c r="CC21">
        <v>3.9720437500000001</v>
      </c>
      <c r="CD21">
        <v>3.9282425000000001</v>
      </c>
      <c r="CE21">
        <v>28.785162499999998</v>
      </c>
      <c r="CF21">
        <v>28.59395</v>
      </c>
      <c r="CG21">
        <v>1200.01125</v>
      </c>
      <c r="CH21">
        <v>0.49999300000000002</v>
      </c>
      <c r="CI21">
        <v>0.50000687499999996</v>
      </c>
      <c r="CJ21">
        <v>0</v>
      </c>
      <c r="CK21">
        <v>877.02274999999997</v>
      </c>
      <c r="CL21">
        <v>4.9990899999999998</v>
      </c>
      <c r="CM21">
        <v>9382.1312499999985</v>
      </c>
      <c r="CN21">
        <v>9557.9212499999994</v>
      </c>
      <c r="CO21">
        <v>45.686999999999998</v>
      </c>
      <c r="CP21">
        <v>47.686999999999998</v>
      </c>
      <c r="CQ21">
        <v>46.375</v>
      </c>
      <c r="CR21">
        <v>47.03875</v>
      </c>
      <c r="CS21">
        <v>47.186999999999998</v>
      </c>
      <c r="CT21">
        <v>597.49874999999997</v>
      </c>
      <c r="CU21">
        <v>597.5150000000001</v>
      </c>
      <c r="CV21">
        <v>0</v>
      </c>
      <c r="CW21">
        <v>1665513683.0999999</v>
      </c>
      <c r="CX21">
        <v>0</v>
      </c>
      <c r="CY21">
        <v>1665512677.5999999</v>
      </c>
      <c r="CZ21" t="s">
        <v>356</v>
      </c>
      <c r="DA21">
        <v>1665512677.5999999</v>
      </c>
      <c r="DB21">
        <v>1665512677.5999999</v>
      </c>
      <c r="DC21">
        <v>8</v>
      </c>
      <c r="DD21">
        <v>0</v>
      </c>
      <c r="DE21">
        <v>1.7000000000000001E-2</v>
      </c>
      <c r="DF21">
        <v>7.1999999999999995E-2</v>
      </c>
      <c r="DG21">
        <v>0.223</v>
      </c>
      <c r="DH21">
        <v>415</v>
      </c>
      <c r="DI21">
        <v>36</v>
      </c>
      <c r="DJ21">
        <v>0.26</v>
      </c>
      <c r="DK21">
        <v>0.31</v>
      </c>
      <c r="DL21">
        <v>-3.2874702199999999</v>
      </c>
      <c r="DM21">
        <v>-31.437161484427769</v>
      </c>
      <c r="DN21">
        <v>3.0533006456858449</v>
      </c>
      <c r="DO21">
        <v>0</v>
      </c>
      <c r="DP21">
        <v>0.36357230000000001</v>
      </c>
      <c r="DQ21">
        <v>0.26883780112570332</v>
      </c>
      <c r="DR21">
        <v>3.9912374164035903E-2</v>
      </c>
      <c r="DS21">
        <v>0</v>
      </c>
      <c r="DT21">
        <v>0</v>
      </c>
      <c r="DU21">
        <v>0</v>
      </c>
      <c r="DV21">
        <v>0</v>
      </c>
      <c r="DW21">
        <v>-1</v>
      </c>
      <c r="DX21">
        <v>0</v>
      </c>
      <c r="DY21">
        <v>2</v>
      </c>
      <c r="DZ21" t="s">
        <v>363</v>
      </c>
      <c r="EA21">
        <v>3.2936200000000002</v>
      </c>
      <c r="EB21">
        <v>2.6254900000000001</v>
      </c>
      <c r="EC21">
        <v>6.4765400000000002E-3</v>
      </c>
      <c r="ED21">
        <v>8.6672299999999997E-3</v>
      </c>
      <c r="EE21">
        <v>0.152477</v>
      </c>
      <c r="EF21">
        <v>0.149698</v>
      </c>
      <c r="EG21">
        <v>29971.5</v>
      </c>
      <c r="EH21">
        <v>30546.6</v>
      </c>
      <c r="EI21">
        <v>28078.3</v>
      </c>
      <c r="EJ21">
        <v>29675.8</v>
      </c>
      <c r="EK21">
        <v>32673</v>
      </c>
      <c r="EL21">
        <v>35068.6</v>
      </c>
      <c r="EM21">
        <v>39561.1</v>
      </c>
      <c r="EN21">
        <v>42477.599999999999</v>
      </c>
      <c r="EO21">
        <v>1.81063</v>
      </c>
      <c r="EP21">
        <v>2.1153</v>
      </c>
      <c r="EQ21">
        <v>0.10578</v>
      </c>
      <c r="ER21">
        <v>0</v>
      </c>
      <c r="ES21">
        <v>33.911799999999999</v>
      </c>
      <c r="ET21">
        <v>999.9</v>
      </c>
      <c r="EU21">
        <v>66.8</v>
      </c>
      <c r="EV21">
        <v>38.9</v>
      </c>
      <c r="EW21">
        <v>46.169600000000003</v>
      </c>
      <c r="EX21">
        <v>57.297400000000003</v>
      </c>
      <c r="EY21">
        <v>-1.83894</v>
      </c>
      <c r="EZ21">
        <v>2</v>
      </c>
      <c r="FA21">
        <v>0.72698200000000002</v>
      </c>
      <c r="FB21">
        <v>1.9118900000000001</v>
      </c>
      <c r="FC21">
        <v>20.257400000000001</v>
      </c>
      <c r="FD21">
        <v>5.2157900000000001</v>
      </c>
      <c r="FE21">
        <v>12.0082</v>
      </c>
      <c r="FF21">
        <v>4.9859499999999999</v>
      </c>
      <c r="FG21">
        <v>3.2844799999999998</v>
      </c>
      <c r="FH21">
        <v>6613.3</v>
      </c>
      <c r="FI21">
        <v>9999</v>
      </c>
      <c r="FJ21">
        <v>9999</v>
      </c>
      <c r="FK21">
        <v>492.6</v>
      </c>
      <c r="FL21">
        <v>1.8658399999999999</v>
      </c>
      <c r="FM21">
        <v>1.8621799999999999</v>
      </c>
      <c r="FN21">
        <v>1.86432</v>
      </c>
      <c r="FO21">
        <v>1.8604499999999999</v>
      </c>
      <c r="FP21">
        <v>1.8611200000000001</v>
      </c>
      <c r="FQ21">
        <v>1.8602000000000001</v>
      </c>
      <c r="FR21">
        <v>1.86188</v>
      </c>
      <c r="FS21">
        <v>1.8585</v>
      </c>
      <c r="FT21">
        <v>0</v>
      </c>
      <c r="FU21">
        <v>0</v>
      </c>
      <c r="FV21">
        <v>0</v>
      </c>
      <c r="FW21">
        <v>0</v>
      </c>
      <c r="FX21" t="s">
        <v>358</v>
      </c>
      <c r="FY21" t="s">
        <v>359</v>
      </c>
      <c r="FZ21" t="s">
        <v>360</v>
      </c>
      <c r="GA21" t="s">
        <v>360</v>
      </c>
      <c r="GB21" t="s">
        <v>360</v>
      </c>
      <c r="GC21" t="s">
        <v>360</v>
      </c>
      <c r="GD21">
        <v>0</v>
      </c>
      <c r="GE21">
        <v>100</v>
      </c>
      <c r="GF21">
        <v>100</v>
      </c>
      <c r="GG21">
        <v>-0.26200000000000001</v>
      </c>
      <c r="GH21">
        <v>0.2228</v>
      </c>
      <c r="GI21">
        <v>-0.28072112553630851</v>
      </c>
      <c r="GJ21">
        <v>8.4540356221501391E-4</v>
      </c>
      <c r="GK21">
        <v>6.8779579211309249E-8</v>
      </c>
      <c r="GL21">
        <v>-1.3381725072044801E-10</v>
      </c>
      <c r="GM21">
        <v>0.2227800000000002</v>
      </c>
      <c r="GN21">
        <v>0</v>
      </c>
      <c r="GO21">
        <v>0</v>
      </c>
      <c r="GP21">
        <v>0</v>
      </c>
      <c r="GQ21">
        <v>1</v>
      </c>
      <c r="GR21">
        <v>2082</v>
      </c>
      <c r="GS21">
        <v>3</v>
      </c>
      <c r="GT21">
        <v>35</v>
      </c>
      <c r="GU21">
        <v>16.7</v>
      </c>
      <c r="GV21">
        <v>16.7</v>
      </c>
      <c r="GW21">
        <v>0.25024400000000002</v>
      </c>
      <c r="GX21">
        <v>2.7087400000000001</v>
      </c>
      <c r="GY21">
        <v>2.04834</v>
      </c>
      <c r="GZ21">
        <v>2.6147499999999999</v>
      </c>
      <c r="HA21">
        <v>2.1972700000000001</v>
      </c>
      <c r="HB21">
        <v>2.3168899999999999</v>
      </c>
      <c r="HC21">
        <v>44.084699999999998</v>
      </c>
      <c r="HD21">
        <v>16.224699999999999</v>
      </c>
      <c r="HE21">
        <v>18</v>
      </c>
      <c r="HF21">
        <v>437.31099999999998</v>
      </c>
      <c r="HG21">
        <v>716.56200000000001</v>
      </c>
      <c r="HH21">
        <v>30.999700000000001</v>
      </c>
      <c r="HI21">
        <v>36.326099999999997</v>
      </c>
      <c r="HJ21">
        <v>30.0001</v>
      </c>
      <c r="HK21">
        <v>36.066000000000003</v>
      </c>
      <c r="HL21">
        <v>35.998100000000001</v>
      </c>
      <c r="HM21">
        <v>5.0434400000000004</v>
      </c>
      <c r="HN21">
        <v>19.553799999999999</v>
      </c>
      <c r="HO21">
        <v>82.792599999999993</v>
      </c>
      <c r="HP21">
        <v>31</v>
      </c>
      <c r="HQ21">
        <v>43.574599999999997</v>
      </c>
      <c r="HR21">
        <v>38.645800000000001</v>
      </c>
      <c r="HS21">
        <v>98.834000000000003</v>
      </c>
      <c r="HT21">
        <v>98.444100000000006</v>
      </c>
    </row>
    <row r="22" spans="1:228" x14ac:dyDescent="0.2">
      <c r="A22">
        <v>7</v>
      </c>
      <c r="B22">
        <v>1665513682.5</v>
      </c>
      <c r="C22">
        <v>23.5</v>
      </c>
      <c r="D22" t="s">
        <v>372</v>
      </c>
      <c r="E22" t="s">
        <v>373</v>
      </c>
      <c r="F22">
        <v>4</v>
      </c>
      <c r="G22">
        <v>1665513680.5</v>
      </c>
      <c r="H22">
        <f t="shared" si="0"/>
        <v>1.1262753305341167E-3</v>
      </c>
      <c r="I22">
        <f t="shared" si="1"/>
        <v>1.1262753305341167</v>
      </c>
      <c r="J22">
        <f t="shared" si="2"/>
        <v>0.80149883504596786</v>
      </c>
      <c r="K22">
        <f t="shared" si="3"/>
        <v>24.524357142857141</v>
      </c>
      <c r="L22">
        <f t="shared" si="4"/>
        <v>2.0614590105655108</v>
      </c>
      <c r="M22">
        <f t="shared" si="5"/>
        <v>0.20865862507704808</v>
      </c>
      <c r="N22">
        <f t="shared" si="6"/>
        <v>2.4823285915945865</v>
      </c>
      <c r="O22">
        <f t="shared" si="7"/>
        <v>5.8594697227315237E-2</v>
      </c>
      <c r="P22">
        <f t="shared" si="8"/>
        <v>3.6928680295943757</v>
      </c>
      <c r="Q22">
        <f t="shared" si="9"/>
        <v>5.8083053989176674E-2</v>
      </c>
      <c r="R22">
        <f t="shared" si="10"/>
        <v>3.6347505325241412E-2</v>
      </c>
      <c r="S22">
        <f t="shared" si="11"/>
        <v>226.11127577659445</v>
      </c>
      <c r="T22">
        <f t="shared" si="12"/>
        <v>35.89117559720092</v>
      </c>
      <c r="U22">
        <f t="shared" si="13"/>
        <v>35.6111</v>
      </c>
      <c r="V22">
        <f t="shared" si="14"/>
        <v>5.8423503074812002</v>
      </c>
      <c r="W22">
        <f t="shared" si="15"/>
        <v>70.146723088316392</v>
      </c>
      <c r="X22">
        <f t="shared" si="16"/>
        <v>3.9748187071109111</v>
      </c>
      <c r="Y22">
        <f t="shared" si="17"/>
        <v>5.6664353402603282</v>
      </c>
      <c r="Z22">
        <f t="shared" si="18"/>
        <v>1.8675316003702891</v>
      </c>
      <c r="AA22">
        <f t="shared" si="19"/>
        <v>-49.668742076554544</v>
      </c>
      <c r="AB22">
        <f t="shared" si="20"/>
        <v>-110.18203961333371</v>
      </c>
      <c r="AC22">
        <f t="shared" si="21"/>
        <v>-6.990761057231591</v>
      </c>
      <c r="AD22">
        <f t="shared" si="22"/>
        <v>59.269733029474608</v>
      </c>
      <c r="AE22">
        <f t="shared" si="23"/>
        <v>20.507391573893166</v>
      </c>
      <c r="AF22">
        <f t="shared" si="24"/>
        <v>1.5197850671926001</v>
      </c>
      <c r="AG22">
        <f t="shared" si="25"/>
        <v>0.80149883504596786</v>
      </c>
      <c r="AH22">
        <v>33.888501632894631</v>
      </c>
      <c r="AI22">
        <v>27.699186666666659</v>
      </c>
      <c r="AJ22">
        <v>1.44243570850238</v>
      </c>
      <c r="AK22">
        <v>66.723164534499389</v>
      </c>
      <c r="AL22">
        <f t="shared" si="26"/>
        <v>1.1262753305341167</v>
      </c>
      <c r="AM22">
        <v>38.818296398390657</v>
      </c>
      <c r="AN22">
        <v>39.254827941176458</v>
      </c>
      <c r="AO22">
        <v>2.43891963136403E-3</v>
      </c>
      <c r="AP22">
        <v>87.376067795283461</v>
      </c>
      <c r="AQ22">
        <v>210</v>
      </c>
      <c r="AR22">
        <v>32</v>
      </c>
      <c r="AS22">
        <f t="shared" si="27"/>
        <v>1</v>
      </c>
      <c r="AT22">
        <f t="shared" si="28"/>
        <v>0</v>
      </c>
      <c r="AU22">
        <f t="shared" si="29"/>
        <v>47241.682877082174</v>
      </c>
      <c r="AV22">
        <f t="shared" si="30"/>
        <v>1199.972857142857</v>
      </c>
      <c r="AW22">
        <f t="shared" si="31"/>
        <v>1025.9023853764736</v>
      </c>
      <c r="AX22">
        <f t="shared" si="32"/>
        <v>0.85493799236355539</v>
      </c>
      <c r="AY22">
        <f t="shared" si="33"/>
        <v>0.18843032526166203</v>
      </c>
      <c r="AZ22">
        <v>2.7</v>
      </c>
      <c r="BA22">
        <v>0.5</v>
      </c>
      <c r="BB22" t="s">
        <v>355</v>
      </c>
      <c r="BC22">
        <v>2</v>
      </c>
      <c r="BD22" t="b">
        <v>1</v>
      </c>
      <c r="BE22">
        <v>1665513680.5</v>
      </c>
      <c r="BF22">
        <v>24.524357142857141</v>
      </c>
      <c r="BG22">
        <v>33.058228571428572</v>
      </c>
      <c r="BH22">
        <v>39.269528571428573</v>
      </c>
      <c r="BI22">
        <v>38.663028571428583</v>
      </c>
      <c r="BJ22">
        <v>24.784085714285709</v>
      </c>
      <c r="BK22">
        <v>39.046785714285711</v>
      </c>
      <c r="BL22">
        <v>650.005</v>
      </c>
      <c r="BM22">
        <v>101.119</v>
      </c>
      <c r="BN22">
        <v>9.990564285714286E-2</v>
      </c>
      <c r="BO22">
        <v>35.057671428571417</v>
      </c>
      <c r="BP22">
        <v>35.6111</v>
      </c>
      <c r="BQ22">
        <v>999.89999999999986</v>
      </c>
      <c r="BR22">
        <v>0</v>
      </c>
      <c r="BS22">
        <v>0</v>
      </c>
      <c r="BT22">
        <v>9046.6071428571431</v>
      </c>
      <c r="BU22">
        <v>0</v>
      </c>
      <c r="BV22">
        <v>861.42585714285724</v>
      </c>
      <c r="BW22">
        <v>-8.5338842857142847</v>
      </c>
      <c r="BX22">
        <v>25.526771428571429</v>
      </c>
      <c r="BY22">
        <v>34.38767142857143</v>
      </c>
      <c r="BZ22">
        <v>0.60650314285714302</v>
      </c>
      <c r="CA22">
        <v>33.058228571428572</v>
      </c>
      <c r="CB22">
        <v>38.663028571428583</v>
      </c>
      <c r="CC22">
        <v>3.9708985714285712</v>
      </c>
      <c r="CD22">
        <v>3.909572857142857</v>
      </c>
      <c r="CE22">
        <v>28.780185714285711</v>
      </c>
      <c r="CF22">
        <v>28.511885714285711</v>
      </c>
      <c r="CG22">
        <v>1199.972857142857</v>
      </c>
      <c r="CH22">
        <v>0.49998357142857142</v>
      </c>
      <c r="CI22">
        <v>0.50001642857142847</v>
      </c>
      <c r="CJ22">
        <v>0</v>
      </c>
      <c r="CK22">
        <v>876.77099999999996</v>
      </c>
      <c r="CL22">
        <v>4.9990899999999998</v>
      </c>
      <c r="CM22">
        <v>9368.4671428571437</v>
      </c>
      <c r="CN22">
        <v>9557.5742857142868</v>
      </c>
      <c r="CO22">
        <v>45.686999999999998</v>
      </c>
      <c r="CP22">
        <v>47.686999999999998</v>
      </c>
      <c r="CQ22">
        <v>46.375</v>
      </c>
      <c r="CR22">
        <v>47.061999999999998</v>
      </c>
      <c r="CS22">
        <v>47.186999999999998</v>
      </c>
      <c r="CT22">
        <v>597.46999999999991</v>
      </c>
      <c r="CU22">
        <v>597.50857142857149</v>
      </c>
      <c r="CV22">
        <v>0</v>
      </c>
      <c r="CW22">
        <v>1665513687.3</v>
      </c>
      <c r="CX22">
        <v>0</v>
      </c>
      <c r="CY22">
        <v>1665512677.5999999</v>
      </c>
      <c r="CZ22" t="s">
        <v>356</v>
      </c>
      <c r="DA22">
        <v>1665512677.5999999</v>
      </c>
      <c r="DB22">
        <v>1665512677.5999999</v>
      </c>
      <c r="DC22">
        <v>8</v>
      </c>
      <c r="DD22">
        <v>0</v>
      </c>
      <c r="DE22">
        <v>1.7000000000000001E-2</v>
      </c>
      <c r="DF22">
        <v>7.1999999999999995E-2</v>
      </c>
      <c r="DG22">
        <v>0.223</v>
      </c>
      <c r="DH22">
        <v>415</v>
      </c>
      <c r="DI22">
        <v>36</v>
      </c>
      <c r="DJ22">
        <v>0.26</v>
      </c>
      <c r="DK22">
        <v>0.31</v>
      </c>
      <c r="DL22">
        <v>-5.1062294699999997</v>
      </c>
      <c r="DM22">
        <v>-29.594001235272049</v>
      </c>
      <c r="DN22">
        <v>2.8919560146330139</v>
      </c>
      <c r="DO22">
        <v>0</v>
      </c>
      <c r="DP22">
        <v>0.41339512499999997</v>
      </c>
      <c r="DQ22">
        <v>0.86875608630393986</v>
      </c>
      <c r="DR22">
        <v>0.1015228504079716</v>
      </c>
      <c r="DS22">
        <v>0</v>
      </c>
      <c r="DT22">
        <v>0</v>
      </c>
      <c r="DU22">
        <v>0</v>
      </c>
      <c r="DV22">
        <v>0</v>
      </c>
      <c r="DW22">
        <v>-1</v>
      </c>
      <c r="DX22">
        <v>0</v>
      </c>
      <c r="DY22">
        <v>2</v>
      </c>
      <c r="DZ22" t="s">
        <v>363</v>
      </c>
      <c r="EA22">
        <v>3.2936200000000002</v>
      </c>
      <c r="EB22">
        <v>2.6255299999999999</v>
      </c>
      <c r="EC22">
        <v>8.0804999999999991E-3</v>
      </c>
      <c r="ED22">
        <v>1.04955E-2</v>
      </c>
      <c r="EE22">
        <v>0.15237700000000001</v>
      </c>
      <c r="EF22">
        <v>0.14910100000000001</v>
      </c>
      <c r="EG22">
        <v>29923.5</v>
      </c>
      <c r="EH22">
        <v>30490</v>
      </c>
      <c r="EI22">
        <v>28078.6</v>
      </c>
      <c r="EJ22">
        <v>29675.5</v>
      </c>
      <c r="EK22">
        <v>32677.5</v>
      </c>
      <c r="EL22">
        <v>35093.599999999999</v>
      </c>
      <c r="EM22">
        <v>39561.800000000003</v>
      </c>
      <c r="EN22">
        <v>42477.8</v>
      </c>
      <c r="EO22">
        <v>1.8110999999999999</v>
      </c>
      <c r="EP22">
        <v>2.1151499999999999</v>
      </c>
      <c r="EQ22">
        <v>0.104655</v>
      </c>
      <c r="ER22">
        <v>0</v>
      </c>
      <c r="ES22">
        <v>33.906399999999998</v>
      </c>
      <c r="ET22">
        <v>999.9</v>
      </c>
      <c r="EU22">
        <v>66.8</v>
      </c>
      <c r="EV22">
        <v>38.9</v>
      </c>
      <c r="EW22">
        <v>46.171300000000002</v>
      </c>
      <c r="EX22">
        <v>56.907400000000003</v>
      </c>
      <c r="EY22">
        <v>-1.7067300000000001</v>
      </c>
      <c r="EZ22">
        <v>2</v>
      </c>
      <c r="FA22">
        <v>0.72711400000000004</v>
      </c>
      <c r="FB22">
        <v>1.9128700000000001</v>
      </c>
      <c r="FC22">
        <v>20.257400000000001</v>
      </c>
      <c r="FD22">
        <v>5.2157900000000001</v>
      </c>
      <c r="FE22">
        <v>12.0082</v>
      </c>
      <c r="FF22">
        <v>4.9855999999999998</v>
      </c>
      <c r="FG22">
        <v>3.28443</v>
      </c>
      <c r="FH22">
        <v>6613.3</v>
      </c>
      <c r="FI22">
        <v>9999</v>
      </c>
      <c r="FJ22">
        <v>9999</v>
      </c>
      <c r="FK22">
        <v>492.6</v>
      </c>
      <c r="FL22">
        <v>1.8658399999999999</v>
      </c>
      <c r="FM22">
        <v>1.8621799999999999</v>
      </c>
      <c r="FN22">
        <v>1.86432</v>
      </c>
      <c r="FO22">
        <v>1.8604099999999999</v>
      </c>
      <c r="FP22">
        <v>1.86111</v>
      </c>
      <c r="FQ22">
        <v>1.86019</v>
      </c>
      <c r="FR22">
        <v>1.86188</v>
      </c>
      <c r="FS22">
        <v>1.8584799999999999</v>
      </c>
      <c r="FT22">
        <v>0</v>
      </c>
      <c r="FU22">
        <v>0</v>
      </c>
      <c r="FV22">
        <v>0</v>
      </c>
      <c r="FW22">
        <v>0</v>
      </c>
      <c r="FX22" t="s">
        <v>358</v>
      </c>
      <c r="FY22" t="s">
        <v>359</v>
      </c>
      <c r="FZ22" t="s">
        <v>360</v>
      </c>
      <c r="GA22" t="s">
        <v>360</v>
      </c>
      <c r="GB22" t="s">
        <v>360</v>
      </c>
      <c r="GC22" t="s">
        <v>360</v>
      </c>
      <c r="GD22">
        <v>0</v>
      </c>
      <c r="GE22">
        <v>100</v>
      </c>
      <c r="GF22">
        <v>100</v>
      </c>
      <c r="GG22">
        <v>-0.25700000000000001</v>
      </c>
      <c r="GH22">
        <v>0.2228</v>
      </c>
      <c r="GI22">
        <v>-0.28072112553630851</v>
      </c>
      <c r="GJ22">
        <v>8.4540356221501391E-4</v>
      </c>
      <c r="GK22">
        <v>6.8779579211309249E-8</v>
      </c>
      <c r="GL22">
        <v>-1.3381725072044801E-10</v>
      </c>
      <c r="GM22">
        <v>0.2227800000000002</v>
      </c>
      <c r="GN22">
        <v>0</v>
      </c>
      <c r="GO22">
        <v>0</v>
      </c>
      <c r="GP22">
        <v>0</v>
      </c>
      <c r="GQ22">
        <v>1</v>
      </c>
      <c r="GR22">
        <v>2082</v>
      </c>
      <c r="GS22">
        <v>3</v>
      </c>
      <c r="GT22">
        <v>35</v>
      </c>
      <c r="GU22">
        <v>16.7</v>
      </c>
      <c r="GV22">
        <v>16.7</v>
      </c>
      <c r="GW22">
        <v>0.26977499999999999</v>
      </c>
      <c r="GX22">
        <v>2.6892100000000001</v>
      </c>
      <c r="GY22">
        <v>2.04834</v>
      </c>
      <c r="GZ22">
        <v>2.6147499999999999</v>
      </c>
      <c r="HA22">
        <v>2.1972700000000001</v>
      </c>
      <c r="HB22">
        <v>2.3571800000000001</v>
      </c>
      <c r="HC22">
        <v>44.084699999999998</v>
      </c>
      <c r="HD22">
        <v>16.215900000000001</v>
      </c>
      <c r="HE22">
        <v>18</v>
      </c>
      <c r="HF22">
        <v>437.60199999999998</v>
      </c>
      <c r="HG22">
        <v>716.44100000000003</v>
      </c>
      <c r="HH22">
        <v>31.0001</v>
      </c>
      <c r="HI22">
        <v>36.328400000000002</v>
      </c>
      <c r="HJ22">
        <v>30.0002</v>
      </c>
      <c r="HK22">
        <v>36.067500000000003</v>
      </c>
      <c r="HL22">
        <v>35.9998</v>
      </c>
      <c r="HM22">
        <v>5.4353800000000003</v>
      </c>
      <c r="HN22">
        <v>19.553799999999999</v>
      </c>
      <c r="HO22">
        <v>82.792599999999993</v>
      </c>
      <c r="HP22">
        <v>31</v>
      </c>
      <c r="HQ22">
        <v>50.261200000000002</v>
      </c>
      <c r="HR22">
        <v>38.6586</v>
      </c>
      <c r="HS22">
        <v>98.835400000000007</v>
      </c>
      <c r="HT22">
        <v>98.443899999999999</v>
      </c>
    </row>
    <row r="23" spans="1:228" x14ac:dyDescent="0.2">
      <c r="A23">
        <v>8</v>
      </c>
      <c r="B23">
        <v>1665513686.5</v>
      </c>
      <c r="C23">
        <v>27.5</v>
      </c>
      <c r="D23" t="s">
        <v>374</v>
      </c>
      <c r="E23" t="s">
        <v>375</v>
      </c>
      <c r="F23">
        <v>4</v>
      </c>
      <c r="G23">
        <v>1665513684.1875</v>
      </c>
      <c r="H23">
        <f t="shared" si="0"/>
        <v>1.3989755766770048E-3</v>
      </c>
      <c r="I23">
        <f t="shared" si="1"/>
        <v>1.3989755766770047</v>
      </c>
      <c r="J23">
        <f t="shared" si="2"/>
        <v>0.81014755363896596</v>
      </c>
      <c r="K23">
        <f t="shared" si="3"/>
        <v>29.819900000000001</v>
      </c>
      <c r="L23">
        <f t="shared" si="4"/>
        <v>11.219552797744564</v>
      </c>
      <c r="M23">
        <f t="shared" si="5"/>
        <v>1.1356100501106592</v>
      </c>
      <c r="N23">
        <f t="shared" si="6"/>
        <v>3.0182823454516288</v>
      </c>
      <c r="O23">
        <f t="shared" si="7"/>
        <v>7.2836334922244728E-2</v>
      </c>
      <c r="P23">
        <f t="shared" si="8"/>
        <v>3.6837387429074302</v>
      </c>
      <c r="Q23">
        <f t="shared" si="9"/>
        <v>7.2045627349267408E-2</v>
      </c>
      <c r="R23">
        <f t="shared" si="10"/>
        <v>4.5098843617788237E-2</v>
      </c>
      <c r="S23">
        <f t="shared" si="11"/>
        <v>226.10809453453956</v>
      </c>
      <c r="T23">
        <f t="shared" si="12"/>
        <v>35.837538019437119</v>
      </c>
      <c r="U23">
        <f t="shared" si="13"/>
        <v>35.600974999999998</v>
      </c>
      <c r="V23">
        <f t="shared" si="14"/>
        <v>5.8390898167564291</v>
      </c>
      <c r="W23">
        <f t="shared" si="15"/>
        <v>70.036774359782967</v>
      </c>
      <c r="X23">
        <f t="shared" si="16"/>
        <v>3.9688913818160456</v>
      </c>
      <c r="Y23">
        <f t="shared" si="17"/>
        <v>5.6668677535427614</v>
      </c>
      <c r="Z23">
        <f t="shared" si="18"/>
        <v>1.8701984349403835</v>
      </c>
      <c r="AA23">
        <f t="shared" si="19"/>
        <v>-61.69482293145591</v>
      </c>
      <c r="AB23">
        <f t="shared" si="20"/>
        <v>-107.6250710950997</v>
      </c>
      <c r="AC23">
        <f t="shared" si="21"/>
        <v>-6.8451595361329272</v>
      </c>
      <c r="AD23">
        <f t="shared" si="22"/>
        <v>49.943040971851005</v>
      </c>
      <c r="AE23">
        <f t="shared" si="23"/>
        <v>22.00899996997374</v>
      </c>
      <c r="AF23">
        <f t="shared" si="24"/>
        <v>1.6504858097138178</v>
      </c>
      <c r="AG23">
        <f t="shared" si="25"/>
        <v>0.81014755363896596</v>
      </c>
      <c r="AH23">
        <v>40.562257330923927</v>
      </c>
      <c r="AI23">
        <v>33.8692909090909</v>
      </c>
      <c r="AJ23">
        <v>1.5659871636301499</v>
      </c>
      <c r="AK23">
        <v>66.723164534499389</v>
      </c>
      <c r="AL23">
        <f t="shared" si="26"/>
        <v>1.3989755766770047</v>
      </c>
      <c r="AM23">
        <v>38.569495690346123</v>
      </c>
      <c r="AN23">
        <v>39.173094999999989</v>
      </c>
      <c r="AO23">
        <v>-8.5375734555062747E-3</v>
      </c>
      <c r="AP23">
        <v>87.376067795283461</v>
      </c>
      <c r="AQ23">
        <v>210</v>
      </c>
      <c r="AR23">
        <v>32</v>
      </c>
      <c r="AS23">
        <f t="shared" si="27"/>
        <v>1</v>
      </c>
      <c r="AT23">
        <f t="shared" si="28"/>
        <v>0</v>
      </c>
      <c r="AU23">
        <f t="shared" si="29"/>
        <v>47079.275784845449</v>
      </c>
      <c r="AV23">
        <f t="shared" si="30"/>
        <v>1199.9549999999999</v>
      </c>
      <c r="AW23">
        <f t="shared" si="31"/>
        <v>1025.8872137484659</v>
      </c>
      <c r="AX23">
        <f t="shared" si="32"/>
        <v>0.85493807163474134</v>
      </c>
      <c r="AY23">
        <f t="shared" si="33"/>
        <v>0.18843047825505088</v>
      </c>
      <c r="AZ23">
        <v>2.7</v>
      </c>
      <c r="BA23">
        <v>0.5</v>
      </c>
      <c r="BB23" t="s">
        <v>355</v>
      </c>
      <c r="BC23">
        <v>2</v>
      </c>
      <c r="BD23" t="b">
        <v>1</v>
      </c>
      <c r="BE23">
        <v>1665513684.1875</v>
      </c>
      <c r="BF23">
        <v>29.819900000000001</v>
      </c>
      <c r="BG23">
        <v>38.981974999999998</v>
      </c>
      <c r="BH23">
        <v>39.211687499999996</v>
      </c>
      <c r="BI23">
        <v>38.553024999999998</v>
      </c>
      <c r="BJ23">
        <v>30.075125</v>
      </c>
      <c r="BK23">
        <v>38.988925000000002</v>
      </c>
      <c r="BL23">
        <v>650.04037500000004</v>
      </c>
      <c r="BM23">
        <v>101.11687499999999</v>
      </c>
      <c r="BN23">
        <v>0.1001762125</v>
      </c>
      <c r="BO23">
        <v>35.059049999999999</v>
      </c>
      <c r="BP23">
        <v>35.600974999999998</v>
      </c>
      <c r="BQ23">
        <v>999.9</v>
      </c>
      <c r="BR23">
        <v>0</v>
      </c>
      <c r="BS23">
        <v>0</v>
      </c>
      <c r="BT23">
        <v>9015.2350000000006</v>
      </c>
      <c r="BU23">
        <v>0</v>
      </c>
      <c r="BV23">
        <v>861.72412499999996</v>
      </c>
      <c r="BW23">
        <v>-9.1620799999999996</v>
      </c>
      <c r="BX23">
        <v>31.036862500000009</v>
      </c>
      <c r="BY23">
        <v>40.545112500000002</v>
      </c>
      <c r="BZ23">
        <v>0.65869287500000007</v>
      </c>
      <c r="CA23">
        <v>38.981974999999998</v>
      </c>
      <c r="CB23">
        <v>38.553024999999998</v>
      </c>
      <c r="CC23">
        <v>3.9649662499999998</v>
      </c>
      <c r="CD23">
        <v>3.8983612499999998</v>
      </c>
      <c r="CE23">
        <v>28.7543875</v>
      </c>
      <c r="CF23">
        <v>28.46245</v>
      </c>
      <c r="CG23">
        <v>1199.9549999999999</v>
      </c>
      <c r="CH23">
        <v>0.49998087499999999</v>
      </c>
      <c r="CI23">
        <v>0.5000191249999999</v>
      </c>
      <c r="CJ23">
        <v>0</v>
      </c>
      <c r="CK23">
        <v>876.65812500000004</v>
      </c>
      <c r="CL23">
        <v>4.9990899999999998</v>
      </c>
      <c r="CM23">
        <v>9355.23</v>
      </c>
      <c r="CN23">
        <v>9557.4375</v>
      </c>
      <c r="CO23">
        <v>45.686999999999998</v>
      </c>
      <c r="CP23">
        <v>47.686999999999998</v>
      </c>
      <c r="CQ23">
        <v>46.375</v>
      </c>
      <c r="CR23">
        <v>47.061999999999998</v>
      </c>
      <c r="CS23">
        <v>47.186999999999998</v>
      </c>
      <c r="CT23">
        <v>597.45624999999995</v>
      </c>
      <c r="CU23">
        <v>597.50125000000003</v>
      </c>
      <c r="CV23">
        <v>0</v>
      </c>
      <c r="CW23">
        <v>1665513691.5</v>
      </c>
      <c r="CX23">
        <v>0</v>
      </c>
      <c r="CY23">
        <v>1665512677.5999999</v>
      </c>
      <c r="CZ23" t="s">
        <v>356</v>
      </c>
      <c r="DA23">
        <v>1665512677.5999999</v>
      </c>
      <c r="DB23">
        <v>1665512677.5999999</v>
      </c>
      <c r="DC23">
        <v>8</v>
      </c>
      <c r="DD23">
        <v>0</v>
      </c>
      <c r="DE23">
        <v>1.7000000000000001E-2</v>
      </c>
      <c r="DF23">
        <v>7.1999999999999995E-2</v>
      </c>
      <c r="DG23">
        <v>0.223</v>
      </c>
      <c r="DH23">
        <v>415</v>
      </c>
      <c r="DI23">
        <v>36</v>
      </c>
      <c r="DJ23">
        <v>0.26</v>
      </c>
      <c r="DK23">
        <v>0.31</v>
      </c>
      <c r="DL23">
        <v>-6.8128905</v>
      </c>
      <c r="DM23">
        <v>-21.788721275797361</v>
      </c>
      <c r="DN23">
        <v>2.163300503781143</v>
      </c>
      <c r="DO23">
        <v>0</v>
      </c>
      <c r="DP23">
        <v>0.47685807499999999</v>
      </c>
      <c r="DQ23">
        <v>1.2558085440900559</v>
      </c>
      <c r="DR23">
        <v>0.13174704962662109</v>
      </c>
      <c r="DS23">
        <v>0</v>
      </c>
      <c r="DT23">
        <v>0</v>
      </c>
      <c r="DU23">
        <v>0</v>
      </c>
      <c r="DV23">
        <v>0</v>
      </c>
      <c r="DW23">
        <v>-1</v>
      </c>
      <c r="DX23">
        <v>0</v>
      </c>
      <c r="DY23">
        <v>2</v>
      </c>
      <c r="DZ23" t="s">
        <v>363</v>
      </c>
      <c r="EA23">
        <v>3.2939699999999998</v>
      </c>
      <c r="EB23">
        <v>2.62548</v>
      </c>
      <c r="EC23">
        <v>9.8299800000000003E-3</v>
      </c>
      <c r="ED23">
        <v>1.23705E-2</v>
      </c>
      <c r="EE23">
        <v>0.152173</v>
      </c>
      <c r="EF23">
        <v>0.149059</v>
      </c>
      <c r="EG23">
        <v>29871</v>
      </c>
      <c r="EH23">
        <v>30432.2</v>
      </c>
      <c r="EI23">
        <v>28078.9</v>
      </c>
      <c r="EJ23">
        <v>29675.4</v>
      </c>
      <c r="EK23">
        <v>32685.4</v>
      </c>
      <c r="EL23">
        <v>35094.800000000003</v>
      </c>
      <c r="EM23">
        <v>39561.599999999999</v>
      </c>
      <c r="EN23">
        <v>42477.1</v>
      </c>
      <c r="EO23">
        <v>1.8122199999999999</v>
      </c>
      <c r="EP23">
        <v>2.1150500000000001</v>
      </c>
      <c r="EQ23">
        <v>0.10589899999999999</v>
      </c>
      <c r="ER23">
        <v>0</v>
      </c>
      <c r="ES23">
        <v>33.902700000000003</v>
      </c>
      <c r="ET23">
        <v>999.9</v>
      </c>
      <c r="EU23">
        <v>66.8</v>
      </c>
      <c r="EV23">
        <v>38.9</v>
      </c>
      <c r="EW23">
        <v>46.170400000000001</v>
      </c>
      <c r="EX23">
        <v>57.2074</v>
      </c>
      <c r="EY23">
        <v>-1.9230799999999999</v>
      </c>
      <c r="EZ23">
        <v>2</v>
      </c>
      <c r="FA23">
        <v>0.727271</v>
      </c>
      <c r="FB23">
        <v>1.9163399999999999</v>
      </c>
      <c r="FC23">
        <v>20.257200000000001</v>
      </c>
      <c r="FD23">
        <v>5.2157900000000001</v>
      </c>
      <c r="FE23">
        <v>12.0091</v>
      </c>
      <c r="FF23">
        <v>4.9856999999999996</v>
      </c>
      <c r="FG23">
        <v>3.2844799999999998</v>
      </c>
      <c r="FH23">
        <v>6613.6</v>
      </c>
      <c r="FI23">
        <v>9999</v>
      </c>
      <c r="FJ23">
        <v>9999</v>
      </c>
      <c r="FK23">
        <v>492.6</v>
      </c>
      <c r="FL23">
        <v>1.8658399999999999</v>
      </c>
      <c r="FM23">
        <v>1.8621799999999999</v>
      </c>
      <c r="FN23">
        <v>1.86432</v>
      </c>
      <c r="FO23">
        <v>1.8604099999999999</v>
      </c>
      <c r="FP23">
        <v>1.86111</v>
      </c>
      <c r="FQ23">
        <v>1.8602000000000001</v>
      </c>
      <c r="FR23">
        <v>1.86188</v>
      </c>
      <c r="FS23">
        <v>1.8585</v>
      </c>
      <c r="FT23">
        <v>0</v>
      </c>
      <c r="FU23">
        <v>0</v>
      </c>
      <c r="FV23">
        <v>0</v>
      </c>
      <c r="FW23">
        <v>0</v>
      </c>
      <c r="FX23" t="s">
        <v>358</v>
      </c>
      <c r="FY23" t="s">
        <v>359</v>
      </c>
      <c r="FZ23" t="s">
        <v>360</v>
      </c>
      <c r="GA23" t="s">
        <v>360</v>
      </c>
      <c r="GB23" t="s">
        <v>360</v>
      </c>
      <c r="GC23" t="s">
        <v>360</v>
      </c>
      <c r="GD23">
        <v>0</v>
      </c>
      <c r="GE23">
        <v>100</v>
      </c>
      <c r="GF23">
        <v>100</v>
      </c>
      <c r="GG23">
        <v>-0.252</v>
      </c>
      <c r="GH23">
        <v>0.22270000000000001</v>
      </c>
      <c r="GI23">
        <v>-0.28072112553630851</v>
      </c>
      <c r="GJ23">
        <v>8.4540356221501391E-4</v>
      </c>
      <c r="GK23">
        <v>6.8779579211309249E-8</v>
      </c>
      <c r="GL23">
        <v>-1.3381725072044801E-10</v>
      </c>
      <c r="GM23">
        <v>0.2227800000000002</v>
      </c>
      <c r="GN23">
        <v>0</v>
      </c>
      <c r="GO23">
        <v>0</v>
      </c>
      <c r="GP23">
        <v>0</v>
      </c>
      <c r="GQ23">
        <v>1</v>
      </c>
      <c r="GR23">
        <v>2082</v>
      </c>
      <c r="GS23">
        <v>3</v>
      </c>
      <c r="GT23">
        <v>35</v>
      </c>
      <c r="GU23">
        <v>16.8</v>
      </c>
      <c r="GV23">
        <v>16.8</v>
      </c>
      <c r="GW23">
        <v>0.28808600000000001</v>
      </c>
      <c r="GX23">
        <v>2.6916500000000001</v>
      </c>
      <c r="GY23">
        <v>2.04834</v>
      </c>
      <c r="GZ23">
        <v>2.6147499999999999</v>
      </c>
      <c r="HA23">
        <v>2.1972700000000001</v>
      </c>
      <c r="HB23">
        <v>2.3303199999999999</v>
      </c>
      <c r="HC23">
        <v>44.057099999999998</v>
      </c>
      <c r="HD23">
        <v>16.2072</v>
      </c>
      <c r="HE23">
        <v>18</v>
      </c>
      <c r="HF23">
        <v>438.279</v>
      </c>
      <c r="HG23">
        <v>716.38400000000001</v>
      </c>
      <c r="HH23">
        <v>31.000599999999999</v>
      </c>
      <c r="HI23">
        <v>36.328400000000002</v>
      </c>
      <c r="HJ23">
        <v>30.000299999999999</v>
      </c>
      <c r="HK23">
        <v>36.069400000000002</v>
      </c>
      <c r="HL23">
        <v>36.003100000000003</v>
      </c>
      <c r="HM23">
        <v>5.8324600000000002</v>
      </c>
      <c r="HN23">
        <v>19.2637</v>
      </c>
      <c r="HO23">
        <v>82.792599999999993</v>
      </c>
      <c r="HP23">
        <v>31</v>
      </c>
      <c r="HQ23">
        <v>56.952199999999998</v>
      </c>
      <c r="HR23">
        <v>38.680300000000003</v>
      </c>
      <c r="HS23">
        <v>98.835599999999999</v>
      </c>
      <c r="HT23">
        <v>98.442899999999995</v>
      </c>
    </row>
    <row r="24" spans="1:228" x14ac:dyDescent="0.2">
      <c r="A24">
        <v>9</v>
      </c>
      <c r="B24">
        <v>1665513690.5</v>
      </c>
      <c r="C24">
        <v>31.5</v>
      </c>
      <c r="D24" t="s">
        <v>376</v>
      </c>
      <c r="E24" t="s">
        <v>377</v>
      </c>
      <c r="F24">
        <v>4</v>
      </c>
      <c r="G24">
        <v>1665513688.5</v>
      </c>
      <c r="H24">
        <f t="shared" si="0"/>
        <v>1.15318265048735E-3</v>
      </c>
      <c r="I24">
        <f t="shared" si="1"/>
        <v>1.1531826504873499</v>
      </c>
      <c r="J24">
        <f t="shared" si="2"/>
        <v>1.1058547783874533</v>
      </c>
      <c r="K24">
        <f t="shared" si="3"/>
        <v>36.40022857142857</v>
      </c>
      <c r="L24">
        <f t="shared" si="4"/>
        <v>5.8098327127895546</v>
      </c>
      <c r="M24">
        <f t="shared" si="5"/>
        <v>0.5880610143277778</v>
      </c>
      <c r="N24">
        <f t="shared" si="6"/>
        <v>3.6843668989566312</v>
      </c>
      <c r="O24">
        <f t="shared" si="7"/>
        <v>5.9568876974325349E-2</v>
      </c>
      <c r="P24">
        <f t="shared" si="8"/>
        <v>3.6769813093374335</v>
      </c>
      <c r="Q24">
        <f t="shared" si="9"/>
        <v>5.9037899853505695E-2</v>
      </c>
      <c r="R24">
        <f t="shared" si="10"/>
        <v>3.694599895943354E-2</v>
      </c>
      <c r="S24">
        <f t="shared" si="11"/>
        <v>226.11685243741096</v>
      </c>
      <c r="T24">
        <f t="shared" si="12"/>
        <v>35.896556155137141</v>
      </c>
      <c r="U24">
        <f t="shared" si="13"/>
        <v>35.612085714285698</v>
      </c>
      <c r="V24">
        <f t="shared" si="14"/>
        <v>5.8426678153957985</v>
      </c>
      <c r="W24">
        <f t="shared" si="15"/>
        <v>69.879280973172058</v>
      </c>
      <c r="X24">
        <f t="shared" si="16"/>
        <v>3.9613303560907518</v>
      </c>
      <c r="Y24">
        <f t="shared" si="17"/>
        <v>5.668819571299796</v>
      </c>
      <c r="Z24">
        <f t="shared" si="18"/>
        <v>1.8813374593050467</v>
      </c>
      <c r="AA24">
        <f t="shared" si="19"/>
        <v>-50.85535488649213</v>
      </c>
      <c r="AB24">
        <f t="shared" si="20"/>
        <v>-108.39686396557768</v>
      </c>
      <c r="AC24">
        <f t="shared" si="21"/>
        <v>-6.9074995501963414</v>
      </c>
      <c r="AD24">
        <f t="shared" si="22"/>
        <v>59.95713403514479</v>
      </c>
      <c r="AE24">
        <f t="shared" si="23"/>
        <v>23.051411911647154</v>
      </c>
      <c r="AF24">
        <f t="shared" si="24"/>
        <v>1.4295450959852252</v>
      </c>
      <c r="AG24">
        <f t="shared" si="25"/>
        <v>1.1058547783874533</v>
      </c>
      <c r="AH24">
        <v>47.333522241242449</v>
      </c>
      <c r="AI24">
        <v>40.309221212121201</v>
      </c>
      <c r="AJ24">
        <v>1.616325763095638</v>
      </c>
      <c r="AK24">
        <v>66.723164534499389</v>
      </c>
      <c r="AL24">
        <f t="shared" si="26"/>
        <v>1.1531826504873499</v>
      </c>
      <c r="AM24">
        <v>38.545409408368712</v>
      </c>
      <c r="AN24">
        <v>39.115301470588243</v>
      </c>
      <c r="AO24">
        <v>-2.0675202458782471E-2</v>
      </c>
      <c r="AP24">
        <v>87.376067795283461</v>
      </c>
      <c r="AQ24">
        <v>209</v>
      </c>
      <c r="AR24">
        <v>32</v>
      </c>
      <c r="AS24">
        <f t="shared" si="27"/>
        <v>1</v>
      </c>
      <c r="AT24">
        <f t="shared" si="28"/>
        <v>0</v>
      </c>
      <c r="AU24">
        <f t="shared" si="29"/>
        <v>46958.333695552421</v>
      </c>
      <c r="AV24">
        <f t="shared" si="30"/>
        <v>1200.011428571428</v>
      </c>
      <c r="AW24">
        <f t="shared" si="31"/>
        <v>1025.9344852007305</v>
      </c>
      <c r="AX24">
        <f t="shared" si="32"/>
        <v>0.85493726207430365</v>
      </c>
      <c r="AY24">
        <f t="shared" si="33"/>
        <v>0.18842891580340632</v>
      </c>
      <c r="AZ24">
        <v>2.7</v>
      </c>
      <c r="BA24">
        <v>0.5</v>
      </c>
      <c r="BB24" t="s">
        <v>355</v>
      </c>
      <c r="BC24">
        <v>2</v>
      </c>
      <c r="BD24" t="b">
        <v>1</v>
      </c>
      <c r="BE24">
        <v>1665513688.5</v>
      </c>
      <c r="BF24">
        <v>36.40022857142857</v>
      </c>
      <c r="BG24">
        <v>45.996085714285712</v>
      </c>
      <c r="BH24">
        <v>39.13652857142857</v>
      </c>
      <c r="BI24">
        <v>38.566014285714289</v>
      </c>
      <c r="BJ24">
        <v>36.649900000000002</v>
      </c>
      <c r="BK24">
        <v>38.913757142857143</v>
      </c>
      <c r="BL24">
        <v>650.06499999999994</v>
      </c>
      <c r="BM24">
        <v>101.1181428571429</v>
      </c>
      <c r="BN24">
        <v>0.1000924</v>
      </c>
      <c r="BO24">
        <v>35.065271428571428</v>
      </c>
      <c r="BP24">
        <v>35.612085714285698</v>
      </c>
      <c r="BQ24">
        <v>999.89999999999986</v>
      </c>
      <c r="BR24">
        <v>0</v>
      </c>
      <c r="BS24">
        <v>0</v>
      </c>
      <c r="BT24">
        <v>8991.7871428571416</v>
      </c>
      <c r="BU24">
        <v>0</v>
      </c>
      <c r="BV24">
        <v>860.88171428571422</v>
      </c>
      <c r="BW24">
        <v>-9.5958628571428584</v>
      </c>
      <c r="BX24">
        <v>37.882814285714289</v>
      </c>
      <c r="BY24">
        <v>47.841185714285707</v>
      </c>
      <c r="BZ24">
        <v>0.57051899999999989</v>
      </c>
      <c r="CA24">
        <v>45.996085714285712</v>
      </c>
      <c r="CB24">
        <v>38.566014285714289</v>
      </c>
      <c r="CC24">
        <v>3.957414285714286</v>
      </c>
      <c r="CD24">
        <v>3.899721428571429</v>
      </c>
      <c r="CE24">
        <v>28.721485714285709</v>
      </c>
      <c r="CF24">
        <v>28.46845714285714</v>
      </c>
      <c r="CG24">
        <v>1200.011428571428</v>
      </c>
      <c r="CH24">
        <v>0.5000094285714286</v>
      </c>
      <c r="CI24">
        <v>0.4999905714285714</v>
      </c>
      <c r="CJ24">
        <v>0</v>
      </c>
      <c r="CK24">
        <v>876.27985714285717</v>
      </c>
      <c r="CL24">
        <v>4.9990899999999998</v>
      </c>
      <c r="CM24">
        <v>9340.8557142857135</v>
      </c>
      <c r="CN24">
        <v>9557.971428571429</v>
      </c>
      <c r="CO24">
        <v>45.686999999999998</v>
      </c>
      <c r="CP24">
        <v>47.732000000000014</v>
      </c>
      <c r="CQ24">
        <v>46.375</v>
      </c>
      <c r="CR24">
        <v>47.061999999999998</v>
      </c>
      <c r="CS24">
        <v>47.186999999999998</v>
      </c>
      <c r="CT24">
        <v>597.51714285714286</v>
      </c>
      <c r="CU24">
        <v>597.49714285714276</v>
      </c>
      <c r="CV24">
        <v>0</v>
      </c>
      <c r="CW24">
        <v>1665513695.0999999</v>
      </c>
      <c r="CX24">
        <v>0</v>
      </c>
      <c r="CY24">
        <v>1665512677.5999999</v>
      </c>
      <c r="CZ24" t="s">
        <v>356</v>
      </c>
      <c r="DA24">
        <v>1665512677.5999999</v>
      </c>
      <c r="DB24">
        <v>1665512677.5999999</v>
      </c>
      <c r="DC24">
        <v>8</v>
      </c>
      <c r="DD24">
        <v>0</v>
      </c>
      <c r="DE24">
        <v>1.7000000000000001E-2</v>
      </c>
      <c r="DF24">
        <v>7.1999999999999995E-2</v>
      </c>
      <c r="DG24">
        <v>0.223</v>
      </c>
      <c r="DH24">
        <v>415</v>
      </c>
      <c r="DI24">
        <v>36</v>
      </c>
      <c r="DJ24">
        <v>0.26</v>
      </c>
      <c r="DK24">
        <v>0.31</v>
      </c>
      <c r="DL24">
        <v>-8.0672437499999994</v>
      </c>
      <c r="DM24">
        <v>-14.304790356472781</v>
      </c>
      <c r="DN24">
        <v>1.4336316168557519</v>
      </c>
      <c r="DO24">
        <v>0</v>
      </c>
      <c r="DP24">
        <v>0.51961254999999995</v>
      </c>
      <c r="DQ24">
        <v>1.038246619136959</v>
      </c>
      <c r="DR24">
        <v>0.1232517524917901</v>
      </c>
      <c r="DS24">
        <v>0</v>
      </c>
      <c r="DT24">
        <v>0</v>
      </c>
      <c r="DU24">
        <v>0</v>
      </c>
      <c r="DV24">
        <v>0</v>
      </c>
      <c r="DW24">
        <v>-1</v>
      </c>
      <c r="DX24">
        <v>0</v>
      </c>
      <c r="DY24">
        <v>2</v>
      </c>
      <c r="DZ24" t="s">
        <v>363</v>
      </c>
      <c r="EA24">
        <v>3.2936100000000001</v>
      </c>
      <c r="EB24">
        <v>2.6252</v>
      </c>
      <c r="EC24">
        <v>1.1637399999999999E-2</v>
      </c>
      <c r="ED24">
        <v>1.42427E-2</v>
      </c>
      <c r="EE24">
        <v>0.152032</v>
      </c>
      <c r="EF24">
        <v>0.149232</v>
      </c>
      <c r="EG24">
        <v>29816.7</v>
      </c>
      <c r="EH24">
        <v>30374.400000000001</v>
      </c>
      <c r="EI24">
        <v>28078.9</v>
      </c>
      <c r="EJ24">
        <v>29675.3</v>
      </c>
      <c r="EK24">
        <v>32691</v>
      </c>
      <c r="EL24">
        <v>35087.9</v>
      </c>
      <c r="EM24">
        <v>39561.699999999997</v>
      </c>
      <c r="EN24">
        <v>42477.2</v>
      </c>
      <c r="EO24">
        <v>1.8138000000000001</v>
      </c>
      <c r="EP24">
        <v>2.1151</v>
      </c>
      <c r="EQ24">
        <v>0.10594000000000001</v>
      </c>
      <c r="ER24">
        <v>0</v>
      </c>
      <c r="ES24">
        <v>33.900399999999998</v>
      </c>
      <c r="ET24">
        <v>999.9</v>
      </c>
      <c r="EU24">
        <v>66.8</v>
      </c>
      <c r="EV24">
        <v>38.9</v>
      </c>
      <c r="EW24">
        <v>46.171100000000003</v>
      </c>
      <c r="EX24">
        <v>57.087400000000002</v>
      </c>
      <c r="EY24">
        <v>-1.8669899999999999</v>
      </c>
      <c r="EZ24">
        <v>2</v>
      </c>
      <c r="FA24">
        <v>0.727302</v>
      </c>
      <c r="FB24">
        <v>1.91858</v>
      </c>
      <c r="FC24">
        <v>20.257400000000001</v>
      </c>
      <c r="FD24">
        <v>5.2163899999999996</v>
      </c>
      <c r="FE24">
        <v>12.008599999999999</v>
      </c>
      <c r="FF24">
        <v>4.9854500000000002</v>
      </c>
      <c r="FG24">
        <v>3.2845800000000001</v>
      </c>
      <c r="FH24">
        <v>6613.6</v>
      </c>
      <c r="FI24">
        <v>9999</v>
      </c>
      <c r="FJ24">
        <v>9999</v>
      </c>
      <c r="FK24">
        <v>492.6</v>
      </c>
      <c r="FL24">
        <v>1.8658399999999999</v>
      </c>
      <c r="FM24">
        <v>1.86219</v>
      </c>
      <c r="FN24">
        <v>1.86432</v>
      </c>
      <c r="FO24">
        <v>1.8604000000000001</v>
      </c>
      <c r="FP24">
        <v>1.8611200000000001</v>
      </c>
      <c r="FQ24">
        <v>1.8602000000000001</v>
      </c>
      <c r="FR24">
        <v>1.86188</v>
      </c>
      <c r="FS24">
        <v>1.8585</v>
      </c>
      <c r="FT24">
        <v>0</v>
      </c>
      <c r="FU24">
        <v>0</v>
      </c>
      <c r="FV24">
        <v>0</v>
      </c>
      <c r="FW24">
        <v>0</v>
      </c>
      <c r="FX24" t="s">
        <v>358</v>
      </c>
      <c r="FY24" t="s">
        <v>359</v>
      </c>
      <c r="FZ24" t="s">
        <v>360</v>
      </c>
      <c r="GA24" t="s">
        <v>360</v>
      </c>
      <c r="GB24" t="s">
        <v>360</v>
      </c>
      <c r="GC24" t="s">
        <v>360</v>
      </c>
      <c r="GD24">
        <v>0</v>
      </c>
      <c r="GE24">
        <v>100</v>
      </c>
      <c r="GF24">
        <v>100</v>
      </c>
      <c r="GG24">
        <v>-0.247</v>
      </c>
      <c r="GH24">
        <v>0.2228</v>
      </c>
      <c r="GI24">
        <v>-0.28072112553630851</v>
      </c>
      <c r="GJ24">
        <v>8.4540356221501391E-4</v>
      </c>
      <c r="GK24">
        <v>6.8779579211309249E-8</v>
      </c>
      <c r="GL24">
        <v>-1.3381725072044801E-10</v>
      </c>
      <c r="GM24">
        <v>0.2227800000000002</v>
      </c>
      <c r="GN24">
        <v>0</v>
      </c>
      <c r="GO24">
        <v>0</v>
      </c>
      <c r="GP24">
        <v>0</v>
      </c>
      <c r="GQ24">
        <v>1</v>
      </c>
      <c r="GR24">
        <v>2082</v>
      </c>
      <c r="GS24">
        <v>3</v>
      </c>
      <c r="GT24">
        <v>35</v>
      </c>
      <c r="GU24">
        <v>16.899999999999999</v>
      </c>
      <c r="GV24">
        <v>16.899999999999999</v>
      </c>
      <c r="GW24">
        <v>0.31005899999999997</v>
      </c>
      <c r="GX24">
        <v>2.6953100000000001</v>
      </c>
      <c r="GY24">
        <v>2.04834</v>
      </c>
      <c r="GZ24">
        <v>2.6147499999999999</v>
      </c>
      <c r="HA24">
        <v>2.1972700000000001</v>
      </c>
      <c r="HB24">
        <v>2.3327599999999999</v>
      </c>
      <c r="HC24">
        <v>44.057099999999998</v>
      </c>
      <c r="HD24">
        <v>16.198399999999999</v>
      </c>
      <c r="HE24">
        <v>18</v>
      </c>
      <c r="HF24">
        <v>439.22300000000001</v>
      </c>
      <c r="HG24">
        <v>716.47699999999998</v>
      </c>
      <c r="HH24">
        <v>31.000599999999999</v>
      </c>
      <c r="HI24">
        <v>36.330399999999997</v>
      </c>
      <c r="HJ24">
        <v>30.000299999999999</v>
      </c>
      <c r="HK24">
        <v>36.071100000000001</v>
      </c>
      <c r="HL24">
        <v>36.007199999999997</v>
      </c>
      <c r="HM24">
        <v>6.2347400000000004</v>
      </c>
      <c r="HN24">
        <v>19.2637</v>
      </c>
      <c r="HO24">
        <v>82.792599999999993</v>
      </c>
      <c r="HP24">
        <v>31</v>
      </c>
      <c r="HQ24">
        <v>63.679299999999998</v>
      </c>
      <c r="HR24">
        <v>38.698900000000002</v>
      </c>
      <c r="HS24">
        <v>98.835899999999995</v>
      </c>
      <c r="HT24">
        <v>98.442800000000005</v>
      </c>
    </row>
    <row r="25" spans="1:228" x14ac:dyDescent="0.2">
      <c r="A25">
        <v>10</v>
      </c>
      <c r="B25">
        <v>1665513694.5</v>
      </c>
      <c r="C25">
        <v>35.5</v>
      </c>
      <c r="D25" t="s">
        <v>378</v>
      </c>
      <c r="E25" t="s">
        <v>379</v>
      </c>
      <c r="F25">
        <v>4</v>
      </c>
      <c r="G25">
        <v>1665513692.1875</v>
      </c>
      <c r="H25">
        <f t="shared" si="0"/>
        <v>1.0390748839083843E-3</v>
      </c>
      <c r="I25">
        <f t="shared" si="1"/>
        <v>1.0390748839083843</v>
      </c>
      <c r="J25">
        <f t="shared" si="2"/>
        <v>1.2628241076579181</v>
      </c>
      <c r="K25">
        <f t="shared" si="3"/>
        <v>42.181474999999999</v>
      </c>
      <c r="L25">
        <f t="shared" si="4"/>
        <v>3.4418420686827704</v>
      </c>
      <c r="M25">
        <f t="shared" si="5"/>
        <v>0.34837370845820764</v>
      </c>
      <c r="N25">
        <f t="shared" si="6"/>
        <v>4.2694919118154298</v>
      </c>
      <c r="O25">
        <f t="shared" si="7"/>
        <v>5.3502663979595071E-2</v>
      </c>
      <c r="P25">
        <f t="shared" si="8"/>
        <v>3.6795412001789312</v>
      </c>
      <c r="Q25">
        <f t="shared" si="9"/>
        <v>5.3074200566093979E-2</v>
      </c>
      <c r="R25">
        <f t="shared" si="10"/>
        <v>3.3209584907068497E-2</v>
      </c>
      <c r="S25">
        <f t="shared" si="11"/>
        <v>226.12376128625141</v>
      </c>
      <c r="T25">
        <f t="shared" si="12"/>
        <v>35.921337906639224</v>
      </c>
      <c r="U25">
        <f t="shared" si="13"/>
        <v>35.615587499999997</v>
      </c>
      <c r="V25">
        <f t="shared" si="14"/>
        <v>5.8437958950031614</v>
      </c>
      <c r="W25">
        <f t="shared" si="15"/>
        <v>69.817390528999297</v>
      </c>
      <c r="X25">
        <f t="shared" si="16"/>
        <v>3.9581376011865235</v>
      </c>
      <c r="Y25">
        <f t="shared" si="17"/>
        <v>5.6692717547821765</v>
      </c>
      <c r="Z25">
        <f t="shared" si="18"/>
        <v>1.885658293816638</v>
      </c>
      <c r="AA25">
        <f t="shared" si="19"/>
        <v>-45.823202380359746</v>
      </c>
      <c r="AB25">
        <f t="shared" si="20"/>
        <v>-108.88111599789545</v>
      </c>
      <c r="AC25">
        <f t="shared" si="21"/>
        <v>-6.933697791796436</v>
      </c>
      <c r="AD25">
        <f t="shared" si="22"/>
        <v>64.48574511619978</v>
      </c>
      <c r="AE25">
        <f t="shared" si="23"/>
        <v>23.721023799811849</v>
      </c>
      <c r="AF25">
        <f t="shared" si="24"/>
        <v>1.1702457449604085</v>
      </c>
      <c r="AG25">
        <f t="shared" si="25"/>
        <v>1.2628241076579181</v>
      </c>
      <c r="AH25">
        <v>54.158566092779928</v>
      </c>
      <c r="AI25">
        <v>46.899916363636379</v>
      </c>
      <c r="AJ25">
        <v>1.6573449200124779</v>
      </c>
      <c r="AK25">
        <v>66.723164534499389</v>
      </c>
      <c r="AL25">
        <f t="shared" si="26"/>
        <v>1.0390748839083843</v>
      </c>
      <c r="AM25">
        <v>38.600457433987117</v>
      </c>
      <c r="AN25">
        <v>39.103112941176462</v>
      </c>
      <c r="AO25">
        <v>-1.6577963979574239E-2</v>
      </c>
      <c r="AP25">
        <v>87.376067795283461</v>
      </c>
      <c r="AQ25">
        <v>209</v>
      </c>
      <c r="AR25">
        <v>32</v>
      </c>
      <c r="AS25">
        <f t="shared" si="27"/>
        <v>1</v>
      </c>
      <c r="AT25">
        <f t="shared" si="28"/>
        <v>0</v>
      </c>
      <c r="AU25">
        <f t="shared" si="29"/>
        <v>47003.562685134471</v>
      </c>
      <c r="AV25">
        <f t="shared" si="30"/>
        <v>1200.0450000000001</v>
      </c>
      <c r="AW25">
        <f t="shared" si="31"/>
        <v>1025.963488749353</v>
      </c>
      <c r="AX25">
        <f t="shared" si="32"/>
        <v>0.85493751380102667</v>
      </c>
      <c r="AY25">
        <f t="shared" si="33"/>
        <v>0.18842940163598149</v>
      </c>
      <c r="AZ25">
        <v>2.7</v>
      </c>
      <c r="BA25">
        <v>0.5</v>
      </c>
      <c r="BB25" t="s">
        <v>355</v>
      </c>
      <c r="BC25">
        <v>2</v>
      </c>
      <c r="BD25" t="b">
        <v>1</v>
      </c>
      <c r="BE25">
        <v>1665513692.1875</v>
      </c>
      <c r="BF25">
        <v>42.181474999999999</v>
      </c>
      <c r="BG25">
        <v>52.054949999999998</v>
      </c>
      <c r="BH25">
        <v>39.105375000000002</v>
      </c>
      <c r="BI25">
        <v>38.638300000000001</v>
      </c>
      <c r="BJ25">
        <v>42.426237499999999</v>
      </c>
      <c r="BK25">
        <v>38.882575000000003</v>
      </c>
      <c r="BL25">
        <v>650.02487500000007</v>
      </c>
      <c r="BM25">
        <v>101.11725</v>
      </c>
      <c r="BN25">
        <v>9.9976562500000005E-2</v>
      </c>
      <c r="BO25">
        <v>35.066712499999987</v>
      </c>
      <c r="BP25">
        <v>35.615587499999997</v>
      </c>
      <c r="BQ25">
        <v>999.9</v>
      </c>
      <c r="BR25">
        <v>0</v>
      </c>
      <c r="BS25">
        <v>0</v>
      </c>
      <c r="BT25">
        <v>9000.7037500000006</v>
      </c>
      <c r="BU25">
        <v>0</v>
      </c>
      <c r="BV25">
        <v>860.21187499999996</v>
      </c>
      <c r="BW25">
        <v>-9.8734537499999995</v>
      </c>
      <c r="BX25">
        <v>43.898137499999997</v>
      </c>
      <c r="BY25">
        <v>54.147137499999999</v>
      </c>
      <c r="BZ25">
        <v>0.46706387500000002</v>
      </c>
      <c r="CA25">
        <v>52.054949999999998</v>
      </c>
      <c r="CB25">
        <v>38.638300000000001</v>
      </c>
      <c r="CC25">
        <v>3.9542237500000001</v>
      </c>
      <c r="CD25">
        <v>3.9069975000000001</v>
      </c>
      <c r="CE25">
        <v>28.707599999999999</v>
      </c>
      <c r="CF25">
        <v>28.500575000000001</v>
      </c>
      <c r="CG25">
        <v>1200.0450000000001</v>
      </c>
      <c r="CH25">
        <v>0.49999987499999998</v>
      </c>
      <c r="CI25">
        <v>0.50000012499999991</v>
      </c>
      <c r="CJ25">
        <v>0</v>
      </c>
      <c r="CK25">
        <v>876.032375</v>
      </c>
      <c r="CL25">
        <v>4.9990899999999998</v>
      </c>
      <c r="CM25">
        <v>9328.1424999999981</v>
      </c>
      <c r="CN25">
        <v>9558.2087499999998</v>
      </c>
      <c r="CO25">
        <v>45.686999999999998</v>
      </c>
      <c r="CP25">
        <v>47.702749999999988</v>
      </c>
      <c r="CQ25">
        <v>46.375</v>
      </c>
      <c r="CR25">
        <v>47.117125000000001</v>
      </c>
      <c r="CS25">
        <v>47.186999999999998</v>
      </c>
      <c r="CT25">
        <v>597.52375000000006</v>
      </c>
      <c r="CU25">
        <v>597.52375000000006</v>
      </c>
      <c r="CV25">
        <v>0</v>
      </c>
      <c r="CW25">
        <v>1665513699.3</v>
      </c>
      <c r="CX25">
        <v>0</v>
      </c>
      <c r="CY25">
        <v>1665512677.5999999</v>
      </c>
      <c r="CZ25" t="s">
        <v>356</v>
      </c>
      <c r="DA25">
        <v>1665512677.5999999</v>
      </c>
      <c r="DB25">
        <v>1665512677.5999999</v>
      </c>
      <c r="DC25">
        <v>8</v>
      </c>
      <c r="DD25">
        <v>0</v>
      </c>
      <c r="DE25">
        <v>1.7000000000000001E-2</v>
      </c>
      <c r="DF25">
        <v>7.1999999999999995E-2</v>
      </c>
      <c r="DG25">
        <v>0.223</v>
      </c>
      <c r="DH25">
        <v>415</v>
      </c>
      <c r="DI25">
        <v>36</v>
      </c>
      <c r="DJ25">
        <v>0.26</v>
      </c>
      <c r="DK25">
        <v>0.31</v>
      </c>
      <c r="DL25">
        <v>-8.7560551219512206</v>
      </c>
      <c r="DM25">
        <v>-9.9643517770034951</v>
      </c>
      <c r="DN25">
        <v>1.0244681584598689</v>
      </c>
      <c r="DO25">
        <v>0</v>
      </c>
      <c r="DP25">
        <v>0.53887934146341465</v>
      </c>
      <c r="DQ25">
        <v>0.25938158885017382</v>
      </c>
      <c r="DR25">
        <v>9.7476296113868238E-2</v>
      </c>
      <c r="DS25">
        <v>0</v>
      </c>
      <c r="DT25">
        <v>0</v>
      </c>
      <c r="DU25">
        <v>0</v>
      </c>
      <c r="DV25">
        <v>0</v>
      </c>
      <c r="DW25">
        <v>-1</v>
      </c>
      <c r="DX25">
        <v>0</v>
      </c>
      <c r="DY25">
        <v>2</v>
      </c>
      <c r="DZ25" t="s">
        <v>363</v>
      </c>
      <c r="EA25">
        <v>3.29365</v>
      </c>
      <c r="EB25">
        <v>2.6252300000000002</v>
      </c>
      <c r="EC25">
        <v>1.3483E-2</v>
      </c>
      <c r="ED25">
        <v>1.61397E-2</v>
      </c>
      <c r="EE25">
        <v>0.152</v>
      </c>
      <c r="EF25">
        <v>0.14933099999999999</v>
      </c>
      <c r="EG25">
        <v>29760.6</v>
      </c>
      <c r="EH25">
        <v>30316.1</v>
      </c>
      <c r="EI25">
        <v>28078.6</v>
      </c>
      <c r="EJ25">
        <v>29675.3</v>
      </c>
      <c r="EK25">
        <v>32691.7</v>
      </c>
      <c r="EL25">
        <v>35083.800000000003</v>
      </c>
      <c r="EM25">
        <v>39560.9</v>
      </c>
      <c r="EN25">
        <v>42477</v>
      </c>
      <c r="EO25">
        <v>1.8142499999999999</v>
      </c>
      <c r="EP25">
        <v>2.1150699999999998</v>
      </c>
      <c r="EQ25">
        <v>0.10673299999999999</v>
      </c>
      <c r="ER25">
        <v>0</v>
      </c>
      <c r="ES25">
        <v>33.896599999999999</v>
      </c>
      <c r="ET25">
        <v>999.9</v>
      </c>
      <c r="EU25">
        <v>66.8</v>
      </c>
      <c r="EV25">
        <v>38.9</v>
      </c>
      <c r="EW25">
        <v>46.171199999999999</v>
      </c>
      <c r="EX25">
        <v>57.0274</v>
      </c>
      <c r="EY25">
        <v>-1.85897</v>
      </c>
      <c r="EZ25">
        <v>2</v>
      </c>
      <c r="FA25">
        <v>0.72765500000000005</v>
      </c>
      <c r="FB25">
        <v>1.91791</v>
      </c>
      <c r="FC25">
        <v>20.257300000000001</v>
      </c>
      <c r="FD25">
        <v>5.2165400000000002</v>
      </c>
      <c r="FE25">
        <v>12.0082</v>
      </c>
      <c r="FF25">
        <v>4.9857500000000003</v>
      </c>
      <c r="FG25">
        <v>3.2845800000000001</v>
      </c>
      <c r="FH25">
        <v>6613.6</v>
      </c>
      <c r="FI25">
        <v>9999</v>
      </c>
      <c r="FJ25">
        <v>9999</v>
      </c>
      <c r="FK25">
        <v>492.6</v>
      </c>
      <c r="FL25">
        <v>1.8658399999999999</v>
      </c>
      <c r="FM25">
        <v>1.8621799999999999</v>
      </c>
      <c r="FN25">
        <v>1.86432</v>
      </c>
      <c r="FO25">
        <v>1.86042</v>
      </c>
      <c r="FP25">
        <v>1.86113</v>
      </c>
      <c r="FQ25">
        <v>1.8602000000000001</v>
      </c>
      <c r="FR25">
        <v>1.86188</v>
      </c>
      <c r="FS25">
        <v>1.85849</v>
      </c>
      <c r="FT25">
        <v>0</v>
      </c>
      <c r="FU25">
        <v>0</v>
      </c>
      <c r="FV25">
        <v>0</v>
      </c>
      <c r="FW25">
        <v>0</v>
      </c>
      <c r="FX25" t="s">
        <v>358</v>
      </c>
      <c r="FY25" t="s">
        <v>359</v>
      </c>
      <c r="FZ25" t="s">
        <v>360</v>
      </c>
      <c r="GA25" t="s">
        <v>360</v>
      </c>
      <c r="GB25" t="s">
        <v>360</v>
      </c>
      <c r="GC25" t="s">
        <v>360</v>
      </c>
      <c r="GD25">
        <v>0</v>
      </c>
      <c r="GE25">
        <v>100</v>
      </c>
      <c r="GF25">
        <v>100</v>
      </c>
      <c r="GG25">
        <v>-0.24199999999999999</v>
      </c>
      <c r="GH25">
        <v>0.2228</v>
      </c>
      <c r="GI25">
        <v>-0.28072112553630851</v>
      </c>
      <c r="GJ25">
        <v>8.4540356221501391E-4</v>
      </c>
      <c r="GK25">
        <v>6.8779579211309249E-8</v>
      </c>
      <c r="GL25">
        <v>-1.3381725072044801E-10</v>
      </c>
      <c r="GM25">
        <v>0.2227800000000002</v>
      </c>
      <c r="GN25">
        <v>0</v>
      </c>
      <c r="GO25">
        <v>0</v>
      </c>
      <c r="GP25">
        <v>0</v>
      </c>
      <c r="GQ25">
        <v>1</v>
      </c>
      <c r="GR25">
        <v>2082</v>
      </c>
      <c r="GS25">
        <v>3</v>
      </c>
      <c r="GT25">
        <v>35</v>
      </c>
      <c r="GU25">
        <v>16.899999999999999</v>
      </c>
      <c r="GV25">
        <v>16.899999999999999</v>
      </c>
      <c r="GW25">
        <v>0.33081100000000002</v>
      </c>
      <c r="GX25">
        <v>2.6709000000000001</v>
      </c>
      <c r="GY25">
        <v>2.04834</v>
      </c>
      <c r="GZ25">
        <v>2.6147499999999999</v>
      </c>
      <c r="HA25">
        <v>2.1972700000000001</v>
      </c>
      <c r="HB25">
        <v>2.36328</v>
      </c>
      <c r="HC25">
        <v>44.057099999999998</v>
      </c>
      <c r="HD25">
        <v>16.2072</v>
      </c>
      <c r="HE25">
        <v>18</v>
      </c>
      <c r="HF25">
        <v>439.50900000000001</v>
      </c>
      <c r="HG25">
        <v>716.49199999999996</v>
      </c>
      <c r="HH25">
        <v>31.0001</v>
      </c>
      <c r="HI25">
        <v>36.331800000000001</v>
      </c>
      <c r="HJ25">
        <v>30.0002</v>
      </c>
      <c r="HK25">
        <v>36.074199999999998</v>
      </c>
      <c r="HL25">
        <v>36.010599999999997</v>
      </c>
      <c r="HM25">
        <v>6.6382399999999997</v>
      </c>
      <c r="HN25">
        <v>19.2637</v>
      </c>
      <c r="HO25">
        <v>82.792599999999993</v>
      </c>
      <c r="HP25">
        <v>31</v>
      </c>
      <c r="HQ25">
        <v>70.360399999999998</v>
      </c>
      <c r="HR25">
        <v>38.7042</v>
      </c>
      <c r="HS25">
        <v>98.834100000000007</v>
      </c>
      <c r="HT25">
        <v>98.442599999999999</v>
      </c>
    </row>
    <row r="26" spans="1:228" x14ac:dyDescent="0.2">
      <c r="A26">
        <v>11</v>
      </c>
      <c r="B26">
        <v>1665513698.5</v>
      </c>
      <c r="C26">
        <v>39.5</v>
      </c>
      <c r="D26" t="s">
        <v>380</v>
      </c>
      <c r="E26" t="s">
        <v>381</v>
      </c>
      <c r="F26">
        <v>4</v>
      </c>
      <c r="G26">
        <v>1665513696.5</v>
      </c>
      <c r="H26">
        <f t="shared" si="0"/>
        <v>1.126796137513392E-3</v>
      </c>
      <c r="I26">
        <f t="shared" si="1"/>
        <v>1.1267961375133919</v>
      </c>
      <c r="J26">
        <f t="shared" si="2"/>
        <v>1.4972585782176062</v>
      </c>
      <c r="K26">
        <f t="shared" si="3"/>
        <v>49.101942857142852</v>
      </c>
      <c r="L26">
        <f t="shared" si="4"/>
        <v>6.6501905651658015</v>
      </c>
      <c r="M26">
        <f t="shared" si="5"/>
        <v>0.67311231363867641</v>
      </c>
      <c r="N26">
        <f t="shared" si="6"/>
        <v>4.9699511670913274</v>
      </c>
      <c r="O26">
        <f t="shared" si="7"/>
        <v>5.8047511140484058E-2</v>
      </c>
      <c r="P26">
        <f t="shared" si="8"/>
        <v>3.6787620022125642</v>
      </c>
      <c r="Q26">
        <f t="shared" si="9"/>
        <v>5.7543427525397449E-2</v>
      </c>
      <c r="R26">
        <f t="shared" si="10"/>
        <v>3.6009567096378807E-2</v>
      </c>
      <c r="S26">
        <f t="shared" si="11"/>
        <v>226.1333639642458</v>
      </c>
      <c r="T26">
        <f t="shared" si="12"/>
        <v>35.901601530090247</v>
      </c>
      <c r="U26">
        <f t="shared" si="13"/>
        <v>35.616242857142858</v>
      </c>
      <c r="V26">
        <f t="shared" si="14"/>
        <v>5.8440070354606455</v>
      </c>
      <c r="W26">
        <f t="shared" si="15"/>
        <v>69.82082965989629</v>
      </c>
      <c r="X26">
        <f t="shared" si="16"/>
        <v>3.9579793004983159</v>
      </c>
      <c r="Y26">
        <f t="shared" si="17"/>
        <v>5.6687657820424056</v>
      </c>
      <c r="Z26">
        <f t="shared" si="18"/>
        <v>1.8860277349623296</v>
      </c>
      <c r="AA26">
        <f t="shared" si="19"/>
        <v>-49.691709664340586</v>
      </c>
      <c r="AB26">
        <f t="shared" si="20"/>
        <v>-109.30784157573827</v>
      </c>
      <c r="AC26">
        <f t="shared" si="21"/>
        <v>-6.9623142663945439</v>
      </c>
      <c r="AD26">
        <f t="shared" si="22"/>
        <v>60.171498457772415</v>
      </c>
      <c r="AE26">
        <f t="shared" si="23"/>
        <v>24.290525171203114</v>
      </c>
      <c r="AF26">
        <f t="shared" si="24"/>
        <v>1.1288536005320717</v>
      </c>
      <c r="AG26">
        <f t="shared" si="25"/>
        <v>1.4972585782176062</v>
      </c>
      <c r="AH26">
        <v>61.083651943824222</v>
      </c>
      <c r="AI26">
        <v>53.624646666666663</v>
      </c>
      <c r="AJ26">
        <v>1.6816116646391559</v>
      </c>
      <c r="AK26">
        <v>66.723164534499389</v>
      </c>
      <c r="AL26">
        <f t="shared" si="26"/>
        <v>1.1267961375133919</v>
      </c>
      <c r="AM26">
        <v>38.650894890338868</v>
      </c>
      <c r="AN26">
        <v>39.105760294117637</v>
      </c>
      <c r="AO26">
        <v>-9.5905178345705492E-4</v>
      </c>
      <c r="AP26">
        <v>87.376067795283461</v>
      </c>
      <c r="AQ26">
        <v>209</v>
      </c>
      <c r="AR26">
        <v>32</v>
      </c>
      <c r="AS26">
        <f t="shared" si="27"/>
        <v>1</v>
      </c>
      <c r="AT26">
        <f t="shared" si="28"/>
        <v>0</v>
      </c>
      <c r="AU26">
        <f t="shared" si="29"/>
        <v>46989.970480666263</v>
      </c>
      <c r="AV26">
        <f t="shared" si="30"/>
        <v>1200.0928571428569</v>
      </c>
      <c r="AW26">
        <f t="shared" si="31"/>
        <v>1026.0047067172256</v>
      </c>
      <c r="AX26">
        <f t="shared" si="32"/>
        <v>0.85493776636576702</v>
      </c>
      <c r="AY26">
        <f t="shared" si="33"/>
        <v>0.18842988908593036</v>
      </c>
      <c r="AZ26">
        <v>2.7</v>
      </c>
      <c r="BA26">
        <v>0.5</v>
      </c>
      <c r="BB26" t="s">
        <v>355</v>
      </c>
      <c r="BC26">
        <v>2</v>
      </c>
      <c r="BD26" t="b">
        <v>1</v>
      </c>
      <c r="BE26">
        <v>1665513696.5</v>
      </c>
      <c r="BF26">
        <v>49.101942857142852</v>
      </c>
      <c r="BG26">
        <v>59.215500000000013</v>
      </c>
      <c r="BH26">
        <v>39.103900000000003</v>
      </c>
      <c r="BI26">
        <v>38.653300000000002</v>
      </c>
      <c r="BJ26">
        <v>49.340800000000002</v>
      </c>
      <c r="BK26">
        <v>38.881114285714283</v>
      </c>
      <c r="BL26">
        <v>649.96</v>
      </c>
      <c r="BM26">
        <v>101.117</v>
      </c>
      <c r="BN26">
        <v>9.999627142857144E-2</v>
      </c>
      <c r="BO26">
        <v>35.065099999999987</v>
      </c>
      <c r="BP26">
        <v>35.616242857142858</v>
      </c>
      <c r="BQ26">
        <v>999.89999999999986</v>
      </c>
      <c r="BR26">
        <v>0</v>
      </c>
      <c r="BS26">
        <v>0</v>
      </c>
      <c r="BT26">
        <v>8998.0357142857138</v>
      </c>
      <c r="BU26">
        <v>0</v>
      </c>
      <c r="BV26">
        <v>860.77085714285715</v>
      </c>
      <c r="BW26">
        <v>-10.113571428571429</v>
      </c>
      <c r="BX26">
        <v>51.100142857142849</v>
      </c>
      <c r="BY26">
        <v>61.596414285714289</v>
      </c>
      <c r="BZ26">
        <v>0.45059542857142859</v>
      </c>
      <c r="CA26">
        <v>59.215500000000013</v>
      </c>
      <c r="CB26">
        <v>38.653300000000002</v>
      </c>
      <c r="CC26">
        <v>3.9540700000000002</v>
      </c>
      <c r="CD26">
        <v>3.9085085714285719</v>
      </c>
      <c r="CE26">
        <v>28.70694285714286</v>
      </c>
      <c r="CF26">
        <v>28.507214285714291</v>
      </c>
      <c r="CG26">
        <v>1200.0928571428569</v>
      </c>
      <c r="CH26">
        <v>0.49999128571428569</v>
      </c>
      <c r="CI26">
        <v>0.50000871428571425</v>
      </c>
      <c r="CJ26">
        <v>0</v>
      </c>
      <c r="CK26">
        <v>875.75485714285708</v>
      </c>
      <c r="CL26">
        <v>4.9990899999999998</v>
      </c>
      <c r="CM26">
        <v>9313.0828571428556</v>
      </c>
      <c r="CN26">
        <v>9558.5642857142848</v>
      </c>
      <c r="CO26">
        <v>45.686999999999998</v>
      </c>
      <c r="CP26">
        <v>47.732000000000014</v>
      </c>
      <c r="CQ26">
        <v>46.375</v>
      </c>
      <c r="CR26">
        <v>47.125</v>
      </c>
      <c r="CS26">
        <v>47.213999999999999</v>
      </c>
      <c r="CT26">
        <v>597.53857142857146</v>
      </c>
      <c r="CU26">
        <v>597.55857142857144</v>
      </c>
      <c r="CV26">
        <v>0</v>
      </c>
      <c r="CW26">
        <v>1665513703.5</v>
      </c>
      <c r="CX26">
        <v>0</v>
      </c>
      <c r="CY26">
        <v>1665512677.5999999</v>
      </c>
      <c r="CZ26" t="s">
        <v>356</v>
      </c>
      <c r="DA26">
        <v>1665512677.5999999</v>
      </c>
      <c r="DB26">
        <v>1665512677.5999999</v>
      </c>
      <c r="DC26">
        <v>8</v>
      </c>
      <c r="DD26">
        <v>0</v>
      </c>
      <c r="DE26">
        <v>1.7000000000000001E-2</v>
      </c>
      <c r="DF26">
        <v>7.1999999999999995E-2</v>
      </c>
      <c r="DG26">
        <v>0.223</v>
      </c>
      <c r="DH26">
        <v>415</v>
      </c>
      <c r="DI26">
        <v>36</v>
      </c>
      <c r="DJ26">
        <v>0.26</v>
      </c>
      <c r="DK26">
        <v>0.31</v>
      </c>
      <c r="DL26">
        <v>-9.3273732499999991</v>
      </c>
      <c r="DM26">
        <v>-6.6250391369605914</v>
      </c>
      <c r="DN26">
        <v>0.65975374309429835</v>
      </c>
      <c r="DO26">
        <v>0</v>
      </c>
      <c r="DP26">
        <v>0.54903702499999996</v>
      </c>
      <c r="DQ26">
        <v>-0.51984368105065737</v>
      </c>
      <c r="DR26">
        <v>8.6371991150339791E-2</v>
      </c>
      <c r="DS26">
        <v>0</v>
      </c>
      <c r="DT26">
        <v>0</v>
      </c>
      <c r="DU26">
        <v>0</v>
      </c>
      <c r="DV26">
        <v>0</v>
      </c>
      <c r="DW26">
        <v>-1</v>
      </c>
      <c r="DX26">
        <v>0</v>
      </c>
      <c r="DY26">
        <v>2</v>
      </c>
      <c r="DZ26" t="s">
        <v>363</v>
      </c>
      <c r="EA26">
        <v>3.2937099999999999</v>
      </c>
      <c r="EB26">
        <v>2.6253899999999999</v>
      </c>
      <c r="EC26">
        <v>1.5351099999999999E-2</v>
      </c>
      <c r="ED26">
        <v>1.8020499999999998E-2</v>
      </c>
      <c r="EE26">
        <v>0.15201000000000001</v>
      </c>
      <c r="EF26">
        <v>0.14933299999999999</v>
      </c>
      <c r="EG26">
        <v>29704.7</v>
      </c>
      <c r="EH26">
        <v>30258</v>
      </c>
      <c r="EI26">
        <v>28078.799999999999</v>
      </c>
      <c r="EJ26">
        <v>29675.1</v>
      </c>
      <c r="EK26">
        <v>32691.9</v>
      </c>
      <c r="EL26">
        <v>35083.9</v>
      </c>
      <c r="EM26">
        <v>39561.5</v>
      </c>
      <c r="EN26">
        <v>42477.1</v>
      </c>
      <c r="EO26">
        <v>1.8146</v>
      </c>
      <c r="EP26">
        <v>2.1151</v>
      </c>
      <c r="EQ26">
        <v>0.106167</v>
      </c>
      <c r="ER26">
        <v>0</v>
      </c>
      <c r="ES26">
        <v>33.890999999999998</v>
      </c>
      <c r="ET26">
        <v>999.9</v>
      </c>
      <c r="EU26">
        <v>66.8</v>
      </c>
      <c r="EV26">
        <v>38.9</v>
      </c>
      <c r="EW26">
        <v>46.170999999999999</v>
      </c>
      <c r="EX26">
        <v>57.147399999999998</v>
      </c>
      <c r="EY26">
        <v>-1.95513</v>
      </c>
      <c r="EZ26">
        <v>2</v>
      </c>
      <c r="FA26">
        <v>0.72762199999999999</v>
      </c>
      <c r="FB26">
        <v>1.9149400000000001</v>
      </c>
      <c r="FC26">
        <v>20.257100000000001</v>
      </c>
      <c r="FD26">
        <v>5.2163899999999996</v>
      </c>
      <c r="FE26">
        <v>12.008900000000001</v>
      </c>
      <c r="FF26">
        <v>4.9850500000000002</v>
      </c>
      <c r="FG26">
        <v>3.2845800000000001</v>
      </c>
      <c r="FH26">
        <v>6613.9</v>
      </c>
      <c r="FI26">
        <v>9999</v>
      </c>
      <c r="FJ26">
        <v>9999</v>
      </c>
      <c r="FK26">
        <v>492.6</v>
      </c>
      <c r="FL26">
        <v>1.8658399999999999</v>
      </c>
      <c r="FM26">
        <v>1.86219</v>
      </c>
      <c r="FN26">
        <v>1.86432</v>
      </c>
      <c r="FO26">
        <v>1.86042</v>
      </c>
      <c r="FP26">
        <v>1.86111</v>
      </c>
      <c r="FQ26">
        <v>1.8602000000000001</v>
      </c>
      <c r="FR26">
        <v>1.86188</v>
      </c>
      <c r="FS26">
        <v>1.8585</v>
      </c>
      <c r="FT26">
        <v>0</v>
      </c>
      <c r="FU26">
        <v>0</v>
      </c>
      <c r="FV26">
        <v>0</v>
      </c>
      <c r="FW26">
        <v>0</v>
      </c>
      <c r="FX26" t="s">
        <v>358</v>
      </c>
      <c r="FY26" t="s">
        <v>359</v>
      </c>
      <c r="FZ26" t="s">
        <v>360</v>
      </c>
      <c r="GA26" t="s">
        <v>360</v>
      </c>
      <c r="GB26" t="s">
        <v>360</v>
      </c>
      <c r="GC26" t="s">
        <v>360</v>
      </c>
      <c r="GD26">
        <v>0</v>
      </c>
      <c r="GE26">
        <v>100</v>
      </c>
      <c r="GF26">
        <v>100</v>
      </c>
      <c r="GG26">
        <v>-0.23599999999999999</v>
      </c>
      <c r="GH26">
        <v>0.2228</v>
      </c>
      <c r="GI26">
        <v>-0.28072112553630851</v>
      </c>
      <c r="GJ26">
        <v>8.4540356221501391E-4</v>
      </c>
      <c r="GK26">
        <v>6.8779579211309249E-8</v>
      </c>
      <c r="GL26">
        <v>-1.3381725072044801E-10</v>
      </c>
      <c r="GM26">
        <v>0.2227800000000002</v>
      </c>
      <c r="GN26">
        <v>0</v>
      </c>
      <c r="GO26">
        <v>0</v>
      </c>
      <c r="GP26">
        <v>0</v>
      </c>
      <c r="GQ26">
        <v>1</v>
      </c>
      <c r="GR26">
        <v>2082</v>
      </c>
      <c r="GS26">
        <v>3</v>
      </c>
      <c r="GT26">
        <v>35</v>
      </c>
      <c r="GU26">
        <v>17</v>
      </c>
      <c r="GV26">
        <v>17</v>
      </c>
      <c r="GW26">
        <v>0.35034199999999999</v>
      </c>
      <c r="GX26">
        <v>2.6940900000000001</v>
      </c>
      <c r="GY26">
        <v>2.04834</v>
      </c>
      <c r="GZ26">
        <v>2.6147499999999999</v>
      </c>
      <c r="HA26">
        <v>2.1972700000000001</v>
      </c>
      <c r="HB26">
        <v>2.3156699999999999</v>
      </c>
      <c r="HC26">
        <v>44.029499999999999</v>
      </c>
      <c r="HD26">
        <v>16.198399999999999</v>
      </c>
      <c r="HE26">
        <v>18</v>
      </c>
      <c r="HF26">
        <v>439.73399999999998</v>
      </c>
      <c r="HG26">
        <v>716.54499999999996</v>
      </c>
      <c r="HH26">
        <v>30.999600000000001</v>
      </c>
      <c r="HI26">
        <v>36.3337</v>
      </c>
      <c r="HJ26">
        <v>30.0001</v>
      </c>
      <c r="HK26">
        <v>36.076900000000002</v>
      </c>
      <c r="HL26">
        <v>36.012999999999998</v>
      </c>
      <c r="HM26">
        <v>7.0455399999999999</v>
      </c>
      <c r="HN26">
        <v>19.2637</v>
      </c>
      <c r="HO26">
        <v>82.792599999999993</v>
      </c>
      <c r="HP26">
        <v>31</v>
      </c>
      <c r="HQ26">
        <v>77.042400000000001</v>
      </c>
      <c r="HR26">
        <v>38.707299999999996</v>
      </c>
      <c r="HS26">
        <v>98.835300000000004</v>
      </c>
      <c r="HT26">
        <v>98.442499999999995</v>
      </c>
    </row>
    <row r="27" spans="1:228" x14ac:dyDescent="0.2">
      <c r="A27">
        <v>12</v>
      </c>
      <c r="B27">
        <v>1665513702.5</v>
      </c>
      <c r="C27">
        <v>43.5</v>
      </c>
      <c r="D27" t="s">
        <v>382</v>
      </c>
      <c r="E27" t="s">
        <v>383</v>
      </c>
      <c r="F27">
        <v>4</v>
      </c>
      <c r="G27">
        <v>1665513700.1875</v>
      </c>
      <c r="H27">
        <f t="shared" si="0"/>
        <v>1.1389968359764976E-3</v>
      </c>
      <c r="I27">
        <f t="shared" si="1"/>
        <v>1.1389968359764977</v>
      </c>
      <c r="J27">
        <f t="shared" si="2"/>
        <v>1.8475333975597907</v>
      </c>
      <c r="K27">
        <f t="shared" si="3"/>
        <v>55.060749999999999</v>
      </c>
      <c r="L27">
        <f t="shared" si="4"/>
        <v>3.5592719692648127</v>
      </c>
      <c r="M27">
        <f t="shared" si="5"/>
        <v>0.36026081173690927</v>
      </c>
      <c r="N27">
        <f t="shared" si="6"/>
        <v>5.5731145754338938</v>
      </c>
      <c r="O27">
        <f t="shared" si="7"/>
        <v>5.8878383726838929E-2</v>
      </c>
      <c r="P27">
        <f t="shared" si="8"/>
        <v>3.685633780022286</v>
      </c>
      <c r="Q27">
        <f t="shared" si="9"/>
        <v>5.8360793464090219E-2</v>
      </c>
      <c r="R27">
        <f t="shared" si="10"/>
        <v>3.6521619946736764E-2</v>
      </c>
      <c r="S27">
        <f t="shared" si="11"/>
        <v>226.11146811007839</v>
      </c>
      <c r="T27">
        <f t="shared" si="12"/>
        <v>35.894098996915858</v>
      </c>
      <c r="U27">
        <f t="shared" si="13"/>
        <v>35.5976</v>
      </c>
      <c r="V27">
        <f t="shared" si="14"/>
        <v>5.8380033378964074</v>
      </c>
      <c r="W27">
        <f t="shared" si="15"/>
        <v>69.83759052648756</v>
      </c>
      <c r="X27">
        <f t="shared" si="16"/>
        <v>3.9581871958580623</v>
      </c>
      <c r="Y27">
        <f t="shared" si="17"/>
        <v>5.6677029748854615</v>
      </c>
      <c r="Z27">
        <f t="shared" si="18"/>
        <v>1.879816142038345</v>
      </c>
      <c r="AA27">
        <f t="shared" si="19"/>
        <v>-50.229760466563548</v>
      </c>
      <c r="AB27">
        <f t="shared" si="20"/>
        <v>-106.48078641738999</v>
      </c>
      <c r="AC27">
        <f t="shared" si="21"/>
        <v>-6.76887512688028</v>
      </c>
      <c r="AD27">
        <f t="shared" si="22"/>
        <v>62.632046099244576</v>
      </c>
      <c r="AE27">
        <f t="shared" si="23"/>
        <v>24.615255110243197</v>
      </c>
      <c r="AF27">
        <f t="shared" si="24"/>
        <v>1.1355572314165665</v>
      </c>
      <c r="AG27">
        <f t="shared" si="25"/>
        <v>1.8475333975597907</v>
      </c>
      <c r="AH27">
        <v>67.949055850015881</v>
      </c>
      <c r="AI27">
        <v>60.346705454545443</v>
      </c>
      <c r="AJ27">
        <v>1.6798636529172239</v>
      </c>
      <c r="AK27">
        <v>66.723164534499389</v>
      </c>
      <c r="AL27">
        <f t="shared" si="26"/>
        <v>1.1389968359764977</v>
      </c>
      <c r="AM27">
        <v>38.652524595663863</v>
      </c>
      <c r="AN27">
        <v>39.105657352941172</v>
      </c>
      <c r="AO27">
        <v>2.7385519720878022E-4</v>
      </c>
      <c r="AP27">
        <v>87.376067795283461</v>
      </c>
      <c r="AQ27">
        <v>208</v>
      </c>
      <c r="AR27">
        <v>32</v>
      </c>
      <c r="AS27">
        <f t="shared" si="27"/>
        <v>1</v>
      </c>
      <c r="AT27">
        <f t="shared" si="28"/>
        <v>0</v>
      </c>
      <c r="AU27">
        <f t="shared" si="29"/>
        <v>47112.533631077327</v>
      </c>
      <c r="AV27">
        <f t="shared" si="30"/>
        <v>1199.9775</v>
      </c>
      <c r="AW27">
        <f t="shared" si="31"/>
        <v>1025.9060010933049</v>
      </c>
      <c r="AX27">
        <f t="shared" si="32"/>
        <v>0.85493769765958527</v>
      </c>
      <c r="AY27">
        <f t="shared" si="33"/>
        <v>0.18842975648299939</v>
      </c>
      <c r="AZ27">
        <v>2.7</v>
      </c>
      <c r="BA27">
        <v>0.5</v>
      </c>
      <c r="BB27" t="s">
        <v>355</v>
      </c>
      <c r="BC27">
        <v>2</v>
      </c>
      <c r="BD27" t="b">
        <v>1</v>
      </c>
      <c r="BE27">
        <v>1665513700.1875</v>
      </c>
      <c r="BF27">
        <v>55.060749999999999</v>
      </c>
      <c r="BG27">
        <v>65.310737500000002</v>
      </c>
      <c r="BH27">
        <v>39.105737499999996</v>
      </c>
      <c r="BI27">
        <v>38.652524999999997</v>
      </c>
      <c r="BJ27">
        <v>55.294537499999997</v>
      </c>
      <c r="BK27">
        <v>38.882950000000001</v>
      </c>
      <c r="BL27">
        <v>650.04962500000011</v>
      </c>
      <c r="BM27">
        <v>101.117625</v>
      </c>
      <c r="BN27">
        <v>9.9931524999999993E-2</v>
      </c>
      <c r="BO27">
        <v>35.061712499999999</v>
      </c>
      <c r="BP27">
        <v>35.5976</v>
      </c>
      <c r="BQ27">
        <v>999.9</v>
      </c>
      <c r="BR27">
        <v>0</v>
      </c>
      <c r="BS27">
        <v>0</v>
      </c>
      <c r="BT27">
        <v>9021.7162500000013</v>
      </c>
      <c r="BU27">
        <v>0</v>
      </c>
      <c r="BV27">
        <v>861.56162500000005</v>
      </c>
      <c r="BW27">
        <v>-10.2499875</v>
      </c>
      <c r="BX27">
        <v>57.301575</v>
      </c>
      <c r="BY27">
        <v>67.936687500000005</v>
      </c>
      <c r="BZ27">
        <v>0.45319175</v>
      </c>
      <c r="CA27">
        <v>65.310737500000002</v>
      </c>
      <c r="CB27">
        <v>38.652524999999997</v>
      </c>
      <c r="CC27">
        <v>3.9542812500000002</v>
      </c>
      <c r="CD27">
        <v>3.9084537500000001</v>
      </c>
      <c r="CE27">
        <v>28.707850000000001</v>
      </c>
      <c r="CF27">
        <v>28.5069625</v>
      </c>
      <c r="CG27">
        <v>1199.9775</v>
      </c>
      <c r="CH27">
        <v>0.499992875</v>
      </c>
      <c r="CI27">
        <v>0.50000700000000009</v>
      </c>
      <c r="CJ27">
        <v>0</v>
      </c>
      <c r="CK27">
        <v>875.49624999999992</v>
      </c>
      <c r="CL27">
        <v>4.9990899999999998</v>
      </c>
      <c r="CM27">
        <v>9299.0812499999993</v>
      </c>
      <c r="CN27">
        <v>9557.6525000000001</v>
      </c>
      <c r="CO27">
        <v>45.686999999999998</v>
      </c>
      <c r="CP27">
        <v>47.75</v>
      </c>
      <c r="CQ27">
        <v>46.375</v>
      </c>
      <c r="CR27">
        <v>47.093499999999999</v>
      </c>
      <c r="CS27">
        <v>47.210624999999993</v>
      </c>
      <c r="CT27">
        <v>597.48125000000005</v>
      </c>
      <c r="CU27">
        <v>597.49624999999992</v>
      </c>
      <c r="CV27">
        <v>0</v>
      </c>
      <c r="CW27">
        <v>1665513707.0999999</v>
      </c>
      <c r="CX27">
        <v>0</v>
      </c>
      <c r="CY27">
        <v>1665512677.5999999</v>
      </c>
      <c r="CZ27" t="s">
        <v>356</v>
      </c>
      <c r="DA27">
        <v>1665512677.5999999</v>
      </c>
      <c r="DB27">
        <v>1665512677.5999999</v>
      </c>
      <c r="DC27">
        <v>8</v>
      </c>
      <c r="DD27">
        <v>0</v>
      </c>
      <c r="DE27">
        <v>1.7000000000000001E-2</v>
      </c>
      <c r="DF27">
        <v>7.1999999999999995E-2</v>
      </c>
      <c r="DG27">
        <v>0.223</v>
      </c>
      <c r="DH27">
        <v>415</v>
      </c>
      <c r="DI27">
        <v>36</v>
      </c>
      <c r="DJ27">
        <v>0.26</v>
      </c>
      <c r="DK27">
        <v>0.31</v>
      </c>
      <c r="DL27">
        <v>-9.7194657500000012</v>
      </c>
      <c r="DM27">
        <v>-4.3932512195121882</v>
      </c>
      <c r="DN27">
        <v>0.43328213614738081</v>
      </c>
      <c r="DO27">
        <v>0</v>
      </c>
      <c r="DP27">
        <v>0.53204442499999993</v>
      </c>
      <c r="DQ27">
        <v>-0.86907175609756226</v>
      </c>
      <c r="DR27">
        <v>9.0384352122722972E-2</v>
      </c>
      <c r="DS27">
        <v>0</v>
      </c>
      <c r="DT27">
        <v>0</v>
      </c>
      <c r="DU27">
        <v>0</v>
      </c>
      <c r="DV27">
        <v>0</v>
      </c>
      <c r="DW27">
        <v>-1</v>
      </c>
      <c r="DX27">
        <v>0</v>
      </c>
      <c r="DY27">
        <v>2</v>
      </c>
      <c r="DZ27" t="s">
        <v>363</v>
      </c>
      <c r="EA27">
        <v>3.2936399999999999</v>
      </c>
      <c r="EB27">
        <v>2.6253700000000002</v>
      </c>
      <c r="EC27">
        <v>1.7207E-2</v>
      </c>
      <c r="ED27">
        <v>1.9909099999999999E-2</v>
      </c>
      <c r="EE27">
        <v>0.152007</v>
      </c>
      <c r="EF27">
        <v>0.14933399999999999</v>
      </c>
      <c r="EG27">
        <v>29648.400000000001</v>
      </c>
      <c r="EH27">
        <v>30199.7</v>
      </c>
      <c r="EI27">
        <v>28078.5</v>
      </c>
      <c r="EJ27">
        <v>29674.9</v>
      </c>
      <c r="EK27">
        <v>32691.4</v>
      </c>
      <c r="EL27">
        <v>35084</v>
      </c>
      <c r="EM27">
        <v>39560.6</v>
      </c>
      <c r="EN27">
        <v>42477</v>
      </c>
      <c r="EO27">
        <v>1.8148</v>
      </c>
      <c r="EP27">
        <v>2.1150699999999998</v>
      </c>
      <c r="EQ27">
        <v>0.105832</v>
      </c>
      <c r="ER27">
        <v>0</v>
      </c>
      <c r="ES27">
        <v>33.882599999999996</v>
      </c>
      <c r="ET27">
        <v>999.9</v>
      </c>
      <c r="EU27">
        <v>66.8</v>
      </c>
      <c r="EV27">
        <v>38.9</v>
      </c>
      <c r="EW27">
        <v>46.165999999999997</v>
      </c>
      <c r="EX27">
        <v>56.787399999999998</v>
      </c>
      <c r="EY27">
        <v>-1.85897</v>
      </c>
      <c r="EZ27">
        <v>2</v>
      </c>
      <c r="FA27">
        <v>0.72767800000000005</v>
      </c>
      <c r="FB27">
        <v>1.91177</v>
      </c>
      <c r="FC27">
        <v>20.257300000000001</v>
      </c>
      <c r="FD27">
        <v>5.2163899999999996</v>
      </c>
      <c r="FE27">
        <v>12.0085</v>
      </c>
      <c r="FF27">
        <v>4.9848499999999998</v>
      </c>
      <c r="FG27">
        <v>3.2845800000000001</v>
      </c>
      <c r="FH27">
        <v>6613.9</v>
      </c>
      <c r="FI27">
        <v>9999</v>
      </c>
      <c r="FJ27">
        <v>9999</v>
      </c>
      <c r="FK27">
        <v>492.6</v>
      </c>
      <c r="FL27">
        <v>1.8658399999999999</v>
      </c>
      <c r="FM27">
        <v>1.8621799999999999</v>
      </c>
      <c r="FN27">
        <v>1.86432</v>
      </c>
      <c r="FO27">
        <v>1.8603700000000001</v>
      </c>
      <c r="FP27">
        <v>1.86111</v>
      </c>
      <c r="FQ27">
        <v>1.86019</v>
      </c>
      <c r="FR27">
        <v>1.86188</v>
      </c>
      <c r="FS27">
        <v>1.85846</v>
      </c>
      <c r="FT27">
        <v>0</v>
      </c>
      <c r="FU27">
        <v>0</v>
      </c>
      <c r="FV27">
        <v>0</v>
      </c>
      <c r="FW27">
        <v>0</v>
      </c>
      <c r="FX27" t="s">
        <v>358</v>
      </c>
      <c r="FY27" t="s">
        <v>359</v>
      </c>
      <c r="FZ27" t="s">
        <v>360</v>
      </c>
      <c r="GA27" t="s">
        <v>360</v>
      </c>
      <c r="GB27" t="s">
        <v>360</v>
      </c>
      <c r="GC27" t="s">
        <v>360</v>
      </c>
      <c r="GD27">
        <v>0</v>
      </c>
      <c r="GE27">
        <v>100</v>
      </c>
      <c r="GF27">
        <v>100</v>
      </c>
      <c r="GG27">
        <v>-0.23100000000000001</v>
      </c>
      <c r="GH27">
        <v>0.2228</v>
      </c>
      <c r="GI27">
        <v>-0.28072112553630851</v>
      </c>
      <c r="GJ27">
        <v>8.4540356221501391E-4</v>
      </c>
      <c r="GK27">
        <v>6.8779579211309249E-8</v>
      </c>
      <c r="GL27">
        <v>-1.3381725072044801E-10</v>
      </c>
      <c r="GM27">
        <v>0.2227800000000002</v>
      </c>
      <c r="GN27">
        <v>0</v>
      </c>
      <c r="GO27">
        <v>0</v>
      </c>
      <c r="GP27">
        <v>0</v>
      </c>
      <c r="GQ27">
        <v>1</v>
      </c>
      <c r="GR27">
        <v>2082</v>
      </c>
      <c r="GS27">
        <v>3</v>
      </c>
      <c r="GT27">
        <v>35</v>
      </c>
      <c r="GU27">
        <v>17.100000000000001</v>
      </c>
      <c r="GV27">
        <v>17.100000000000001</v>
      </c>
      <c r="GW27">
        <v>0.37109399999999998</v>
      </c>
      <c r="GX27">
        <v>2.6696800000000001</v>
      </c>
      <c r="GY27">
        <v>2.04834</v>
      </c>
      <c r="GZ27">
        <v>2.6135299999999999</v>
      </c>
      <c r="HA27">
        <v>2.1972700000000001</v>
      </c>
      <c r="HB27">
        <v>2.3584000000000001</v>
      </c>
      <c r="HC27">
        <v>44.029499999999999</v>
      </c>
      <c r="HD27">
        <v>16.198399999999999</v>
      </c>
      <c r="HE27">
        <v>18</v>
      </c>
      <c r="HF27">
        <v>439.863</v>
      </c>
      <c r="HG27">
        <v>716.55799999999999</v>
      </c>
      <c r="HH27">
        <v>30.999400000000001</v>
      </c>
      <c r="HI27">
        <v>36.3352</v>
      </c>
      <c r="HJ27">
        <v>30.0002</v>
      </c>
      <c r="HK27">
        <v>36.078600000000002</v>
      </c>
      <c r="HL27">
        <v>36.016300000000001</v>
      </c>
      <c r="HM27">
        <v>7.4515399999999996</v>
      </c>
      <c r="HN27">
        <v>19.2637</v>
      </c>
      <c r="HO27">
        <v>83.169300000000007</v>
      </c>
      <c r="HP27">
        <v>31</v>
      </c>
      <c r="HQ27">
        <v>83.721100000000007</v>
      </c>
      <c r="HR27">
        <v>38.719900000000003</v>
      </c>
      <c r="HS27">
        <v>98.833600000000004</v>
      </c>
      <c r="HT27">
        <v>98.442099999999996</v>
      </c>
    </row>
    <row r="28" spans="1:228" x14ac:dyDescent="0.2">
      <c r="A28">
        <v>13</v>
      </c>
      <c r="B28">
        <v>1665513706.5</v>
      </c>
      <c r="C28">
        <v>47.5</v>
      </c>
      <c r="D28" t="s">
        <v>384</v>
      </c>
      <c r="E28" t="s">
        <v>385</v>
      </c>
      <c r="F28">
        <v>4</v>
      </c>
      <c r="G28">
        <v>1665513704.5</v>
      </c>
      <c r="H28">
        <f t="shared" si="0"/>
        <v>1.1255468822293192E-3</v>
      </c>
      <c r="I28">
        <f t="shared" si="1"/>
        <v>1.1255468822293191</v>
      </c>
      <c r="J28">
        <f t="shared" si="2"/>
        <v>1.9951173743029709</v>
      </c>
      <c r="K28">
        <f t="shared" si="3"/>
        <v>62.043871428571428</v>
      </c>
      <c r="L28">
        <f t="shared" si="4"/>
        <v>5.7735274718728151</v>
      </c>
      <c r="M28">
        <f t="shared" si="5"/>
        <v>0.58438010782618854</v>
      </c>
      <c r="N28">
        <f t="shared" si="6"/>
        <v>6.2799050410721691</v>
      </c>
      <c r="O28">
        <f t="shared" si="7"/>
        <v>5.82486528497057E-2</v>
      </c>
      <c r="P28">
        <f t="shared" si="8"/>
        <v>3.689364459395402</v>
      </c>
      <c r="Q28">
        <f t="shared" si="9"/>
        <v>5.774253120367101E-2</v>
      </c>
      <c r="R28">
        <f t="shared" si="10"/>
        <v>3.6134188317993574E-2</v>
      </c>
      <c r="S28">
        <f t="shared" si="11"/>
        <v>226.12312376300318</v>
      </c>
      <c r="T28">
        <f t="shared" si="12"/>
        <v>35.88981472357645</v>
      </c>
      <c r="U28">
        <f t="shared" si="13"/>
        <v>35.589857142857149</v>
      </c>
      <c r="V28">
        <f t="shared" si="14"/>
        <v>5.8355114236380556</v>
      </c>
      <c r="W28">
        <f t="shared" si="15"/>
        <v>69.858587535974053</v>
      </c>
      <c r="X28">
        <f t="shared" si="16"/>
        <v>3.9579846223065891</v>
      </c>
      <c r="Y28">
        <f t="shared" si="17"/>
        <v>5.6657094881404584</v>
      </c>
      <c r="Z28">
        <f t="shared" si="18"/>
        <v>1.8775268013314665</v>
      </c>
      <c r="AA28">
        <f t="shared" si="19"/>
        <v>-49.636617506312973</v>
      </c>
      <c r="AB28">
        <f t="shared" si="20"/>
        <v>-106.31259344481904</v>
      </c>
      <c r="AC28">
        <f t="shared" si="21"/>
        <v>-6.7508863384569811</v>
      </c>
      <c r="AD28">
        <f t="shared" si="22"/>
        <v>63.423026473414183</v>
      </c>
      <c r="AE28">
        <f t="shared" si="23"/>
        <v>25.102688410777038</v>
      </c>
      <c r="AF28">
        <f t="shared" si="24"/>
        <v>1.1115212498081313</v>
      </c>
      <c r="AG28">
        <f t="shared" si="25"/>
        <v>1.9951173743029709</v>
      </c>
      <c r="AH28">
        <v>74.896448328836442</v>
      </c>
      <c r="AI28">
        <v>67.128930303030273</v>
      </c>
      <c r="AJ28">
        <v>1.7047089202628909</v>
      </c>
      <c r="AK28">
        <v>66.723164534499389</v>
      </c>
      <c r="AL28">
        <f t="shared" si="26"/>
        <v>1.1255468822293191</v>
      </c>
      <c r="AM28">
        <v>38.653862511879566</v>
      </c>
      <c r="AN28">
        <v>39.103652941176463</v>
      </c>
      <c r="AO28">
        <v>-1.008414652933468E-4</v>
      </c>
      <c r="AP28">
        <v>87.376067795283461</v>
      </c>
      <c r="AQ28">
        <v>209</v>
      </c>
      <c r="AR28">
        <v>32</v>
      </c>
      <c r="AS28">
        <f t="shared" si="27"/>
        <v>1</v>
      </c>
      <c r="AT28">
        <f t="shared" si="28"/>
        <v>0</v>
      </c>
      <c r="AU28">
        <f t="shared" si="29"/>
        <v>47179.776161322501</v>
      </c>
      <c r="AV28">
        <f t="shared" si="30"/>
        <v>1200.027142857143</v>
      </c>
      <c r="AW28">
        <f t="shared" si="31"/>
        <v>1025.9496351103644</v>
      </c>
      <c r="AX28">
        <f t="shared" si="32"/>
        <v>0.85493869135966571</v>
      </c>
      <c r="AY28">
        <f t="shared" si="33"/>
        <v>0.18843167432415484</v>
      </c>
      <c r="AZ28">
        <v>2.7</v>
      </c>
      <c r="BA28">
        <v>0.5</v>
      </c>
      <c r="BB28" t="s">
        <v>355</v>
      </c>
      <c r="BC28">
        <v>2</v>
      </c>
      <c r="BD28" t="b">
        <v>1</v>
      </c>
      <c r="BE28">
        <v>1665513704.5</v>
      </c>
      <c r="BF28">
        <v>62.043871428571428</v>
      </c>
      <c r="BG28">
        <v>72.499857142857152</v>
      </c>
      <c r="BH28">
        <v>39.103885714285717</v>
      </c>
      <c r="BI28">
        <v>38.660228571428569</v>
      </c>
      <c r="BJ28">
        <v>62.271742857142861</v>
      </c>
      <c r="BK28">
        <v>38.881128571428569</v>
      </c>
      <c r="BL28">
        <v>649.99571428571414</v>
      </c>
      <c r="BM28">
        <v>101.1172857142857</v>
      </c>
      <c r="BN28">
        <v>9.9883628571428559E-2</v>
      </c>
      <c r="BO28">
        <v>35.05535714285714</v>
      </c>
      <c r="BP28">
        <v>35.589857142857149</v>
      </c>
      <c r="BQ28">
        <v>999.89999999999986</v>
      </c>
      <c r="BR28">
        <v>0</v>
      </c>
      <c r="BS28">
        <v>0</v>
      </c>
      <c r="BT28">
        <v>9034.6428571428569</v>
      </c>
      <c r="BU28">
        <v>0</v>
      </c>
      <c r="BV28">
        <v>862.1275714285714</v>
      </c>
      <c r="BW28">
        <v>-10.455957142857139</v>
      </c>
      <c r="BX28">
        <v>64.568785714285724</v>
      </c>
      <c r="BY28">
        <v>75.415485714285722</v>
      </c>
      <c r="BZ28">
        <v>0.44366071428571441</v>
      </c>
      <c r="CA28">
        <v>72.499857142857152</v>
      </c>
      <c r="CB28">
        <v>38.660228571428569</v>
      </c>
      <c r="CC28">
        <v>3.9540799999999998</v>
      </c>
      <c r="CD28">
        <v>3.9092185714285712</v>
      </c>
      <c r="CE28">
        <v>28.706957142857139</v>
      </c>
      <c r="CF28">
        <v>28.510342857142859</v>
      </c>
      <c r="CG28">
        <v>1200.027142857143</v>
      </c>
      <c r="CH28">
        <v>0.49996128571428577</v>
      </c>
      <c r="CI28">
        <v>0.50003871428571423</v>
      </c>
      <c r="CJ28">
        <v>0</v>
      </c>
      <c r="CK28">
        <v>875.3368571428573</v>
      </c>
      <c r="CL28">
        <v>4.9990899999999998</v>
      </c>
      <c r="CM28">
        <v>9282.7528571428575</v>
      </c>
      <c r="CN28">
        <v>9557.9328571428578</v>
      </c>
      <c r="CO28">
        <v>45.686999999999998</v>
      </c>
      <c r="CP28">
        <v>47.75</v>
      </c>
      <c r="CQ28">
        <v>46.383857142857153</v>
      </c>
      <c r="CR28">
        <v>47.107000000000014</v>
      </c>
      <c r="CS28">
        <v>47.205000000000013</v>
      </c>
      <c r="CT28">
        <v>597.4671428571429</v>
      </c>
      <c r="CU28">
        <v>597.56142857142856</v>
      </c>
      <c r="CV28">
        <v>0</v>
      </c>
      <c r="CW28">
        <v>1665513711.3</v>
      </c>
      <c r="CX28">
        <v>0</v>
      </c>
      <c r="CY28">
        <v>1665512677.5999999</v>
      </c>
      <c r="CZ28" t="s">
        <v>356</v>
      </c>
      <c r="DA28">
        <v>1665512677.5999999</v>
      </c>
      <c r="DB28">
        <v>1665512677.5999999</v>
      </c>
      <c r="DC28">
        <v>8</v>
      </c>
      <c r="DD28">
        <v>0</v>
      </c>
      <c r="DE28">
        <v>1.7000000000000001E-2</v>
      </c>
      <c r="DF28">
        <v>7.1999999999999995E-2</v>
      </c>
      <c r="DG28">
        <v>0.223</v>
      </c>
      <c r="DH28">
        <v>415</v>
      </c>
      <c r="DI28">
        <v>36</v>
      </c>
      <c r="DJ28">
        <v>0.26</v>
      </c>
      <c r="DK28">
        <v>0.31</v>
      </c>
      <c r="DL28">
        <v>-9.9944020000000009</v>
      </c>
      <c r="DM28">
        <v>-3.351788442776733</v>
      </c>
      <c r="DN28">
        <v>0.32641016627243702</v>
      </c>
      <c r="DO28">
        <v>0</v>
      </c>
      <c r="DP28">
        <v>0.48810245000000008</v>
      </c>
      <c r="DQ28">
        <v>-0.51315708067542221</v>
      </c>
      <c r="DR28">
        <v>6.190902937736547E-2</v>
      </c>
      <c r="DS28">
        <v>0</v>
      </c>
      <c r="DT28">
        <v>0</v>
      </c>
      <c r="DU28">
        <v>0</v>
      </c>
      <c r="DV28">
        <v>0</v>
      </c>
      <c r="DW28">
        <v>-1</v>
      </c>
      <c r="DX28">
        <v>0</v>
      </c>
      <c r="DY28">
        <v>2</v>
      </c>
      <c r="DZ28" t="s">
        <v>363</v>
      </c>
      <c r="EA28">
        <v>3.29365</v>
      </c>
      <c r="EB28">
        <v>2.6254</v>
      </c>
      <c r="EC28">
        <v>1.9081000000000001E-2</v>
      </c>
      <c r="ED28">
        <v>2.1783199999999999E-2</v>
      </c>
      <c r="EE28">
        <v>0.152002</v>
      </c>
      <c r="EF28">
        <v>0.149396</v>
      </c>
      <c r="EG28">
        <v>29592.3</v>
      </c>
      <c r="EH28">
        <v>30142.2</v>
      </c>
      <c r="EI28">
        <v>28078.799999999999</v>
      </c>
      <c r="EJ28">
        <v>29675.1</v>
      </c>
      <c r="EK28">
        <v>32692.3</v>
      </c>
      <c r="EL28">
        <v>35081.699999999997</v>
      </c>
      <c r="EM28">
        <v>39561.300000000003</v>
      </c>
      <c r="EN28">
        <v>42477.3</v>
      </c>
      <c r="EO28">
        <v>1.8143</v>
      </c>
      <c r="EP28">
        <v>2.1152500000000001</v>
      </c>
      <c r="EQ28">
        <v>0.105832</v>
      </c>
      <c r="ER28">
        <v>0</v>
      </c>
      <c r="ES28">
        <v>33.8735</v>
      </c>
      <c r="ET28">
        <v>999.9</v>
      </c>
      <c r="EU28">
        <v>66.900000000000006</v>
      </c>
      <c r="EV28">
        <v>38.9</v>
      </c>
      <c r="EW28">
        <v>46.2378</v>
      </c>
      <c r="EX28">
        <v>57.327399999999997</v>
      </c>
      <c r="EY28">
        <v>-1.96715</v>
      </c>
      <c r="EZ28">
        <v>2</v>
      </c>
      <c r="FA28">
        <v>0.72767300000000001</v>
      </c>
      <c r="FB28">
        <v>1.9059699999999999</v>
      </c>
      <c r="FC28">
        <v>20.257200000000001</v>
      </c>
      <c r="FD28">
        <v>5.2159399999999998</v>
      </c>
      <c r="FE28">
        <v>12.008599999999999</v>
      </c>
      <c r="FF28">
        <v>4.9847000000000001</v>
      </c>
      <c r="FG28">
        <v>3.2844799999999998</v>
      </c>
      <c r="FH28">
        <v>6614.2</v>
      </c>
      <c r="FI28">
        <v>9999</v>
      </c>
      <c r="FJ28">
        <v>9999</v>
      </c>
      <c r="FK28">
        <v>492.6</v>
      </c>
      <c r="FL28">
        <v>1.8658399999999999</v>
      </c>
      <c r="FM28">
        <v>1.86219</v>
      </c>
      <c r="FN28">
        <v>1.86432</v>
      </c>
      <c r="FO28">
        <v>1.8604000000000001</v>
      </c>
      <c r="FP28">
        <v>1.86111</v>
      </c>
      <c r="FQ28">
        <v>1.86019</v>
      </c>
      <c r="FR28">
        <v>1.86188</v>
      </c>
      <c r="FS28">
        <v>1.85849</v>
      </c>
      <c r="FT28">
        <v>0</v>
      </c>
      <c r="FU28">
        <v>0</v>
      </c>
      <c r="FV28">
        <v>0</v>
      </c>
      <c r="FW28">
        <v>0</v>
      </c>
      <c r="FX28" t="s">
        <v>358</v>
      </c>
      <c r="FY28" t="s">
        <v>359</v>
      </c>
      <c r="FZ28" t="s">
        <v>360</v>
      </c>
      <c r="GA28" t="s">
        <v>360</v>
      </c>
      <c r="GB28" t="s">
        <v>360</v>
      </c>
      <c r="GC28" t="s">
        <v>360</v>
      </c>
      <c r="GD28">
        <v>0</v>
      </c>
      <c r="GE28">
        <v>100</v>
      </c>
      <c r="GF28">
        <v>100</v>
      </c>
      <c r="GG28">
        <v>-0.22500000000000001</v>
      </c>
      <c r="GH28">
        <v>0.22270000000000001</v>
      </c>
      <c r="GI28">
        <v>-0.28072112553630851</v>
      </c>
      <c r="GJ28">
        <v>8.4540356221501391E-4</v>
      </c>
      <c r="GK28">
        <v>6.8779579211309249E-8</v>
      </c>
      <c r="GL28">
        <v>-1.3381725072044801E-10</v>
      </c>
      <c r="GM28">
        <v>0.2227800000000002</v>
      </c>
      <c r="GN28">
        <v>0</v>
      </c>
      <c r="GO28">
        <v>0</v>
      </c>
      <c r="GP28">
        <v>0</v>
      </c>
      <c r="GQ28">
        <v>1</v>
      </c>
      <c r="GR28">
        <v>2082</v>
      </c>
      <c r="GS28">
        <v>3</v>
      </c>
      <c r="GT28">
        <v>35</v>
      </c>
      <c r="GU28">
        <v>17.100000000000001</v>
      </c>
      <c r="GV28">
        <v>17.100000000000001</v>
      </c>
      <c r="GW28">
        <v>0.390625</v>
      </c>
      <c r="GX28">
        <v>2.6831100000000001</v>
      </c>
      <c r="GY28">
        <v>2.04834</v>
      </c>
      <c r="GZ28">
        <v>2.6147499999999999</v>
      </c>
      <c r="HA28">
        <v>2.1972700000000001</v>
      </c>
      <c r="HB28">
        <v>2.34741</v>
      </c>
      <c r="HC28">
        <v>44.029499999999999</v>
      </c>
      <c r="HD28">
        <v>16.198399999999999</v>
      </c>
      <c r="HE28">
        <v>18</v>
      </c>
      <c r="HF28">
        <v>439.58300000000003</v>
      </c>
      <c r="HG28">
        <v>716.75199999999995</v>
      </c>
      <c r="HH28">
        <v>30.998799999999999</v>
      </c>
      <c r="HI28">
        <v>36.338000000000001</v>
      </c>
      <c r="HJ28">
        <v>30.0002</v>
      </c>
      <c r="HK28">
        <v>36.081099999999999</v>
      </c>
      <c r="HL28">
        <v>36.018900000000002</v>
      </c>
      <c r="HM28">
        <v>7.85968</v>
      </c>
      <c r="HN28">
        <v>19.2637</v>
      </c>
      <c r="HO28">
        <v>83.169300000000007</v>
      </c>
      <c r="HP28">
        <v>31</v>
      </c>
      <c r="HQ28">
        <v>90.400899999999993</v>
      </c>
      <c r="HR28">
        <v>38.726900000000001</v>
      </c>
      <c r="HS28">
        <v>98.835099999999997</v>
      </c>
      <c r="HT28">
        <v>98.442700000000002</v>
      </c>
    </row>
    <row r="29" spans="1:228" x14ac:dyDescent="0.2">
      <c r="A29">
        <v>14</v>
      </c>
      <c r="B29">
        <v>1665513710.5</v>
      </c>
      <c r="C29">
        <v>51.5</v>
      </c>
      <c r="D29" t="s">
        <v>386</v>
      </c>
      <c r="E29" t="s">
        <v>387</v>
      </c>
      <c r="F29">
        <v>4</v>
      </c>
      <c r="G29">
        <v>1665513708.1875</v>
      </c>
      <c r="H29">
        <f t="shared" si="0"/>
        <v>1.092717072477184E-3</v>
      </c>
      <c r="I29">
        <f t="shared" si="1"/>
        <v>1.092717072477184</v>
      </c>
      <c r="J29">
        <f t="shared" si="2"/>
        <v>2.2591570570708082</v>
      </c>
      <c r="K29">
        <f t="shared" si="3"/>
        <v>68.09075</v>
      </c>
      <c r="L29">
        <f t="shared" si="4"/>
        <v>2.6613786412189251</v>
      </c>
      <c r="M29">
        <f t="shared" si="5"/>
        <v>0.2693751845624025</v>
      </c>
      <c r="N29">
        <f t="shared" si="6"/>
        <v>6.8919010862136094</v>
      </c>
      <c r="O29">
        <f t="shared" si="7"/>
        <v>5.6601342676429404E-2</v>
      </c>
      <c r="P29">
        <f t="shared" si="8"/>
        <v>3.6792275363417803</v>
      </c>
      <c r="Q29">
        <f t="shared" si="9"/>
        <v>5.6122011382995322E-2</v>
      </c>
      <c r="R29">
        <f t="shared" si="10"/>
        <v>3.5118984621003956E-2</v>
      </c>
      <c r="S29">
        <f t="shared" si="11"/>
        <v>226.1304636175565</v>
      </c>
      <c r="T29">
        <f t="shared" si="12"/>
        <v>35.888372460643829</v>
      </c>
      <c r="U29">
        <f t="shared" si="13"/>
        <v>35.583862500000002</v>
      </c>
      <c r="V29">
        <f t="shared" si="14"/>
        <v>5.8335827788543702</v>
      </c>
      <c r="W29">
        <f t="shared" si="15"/>
        <v>69.902775402510713</v>
      </c>
      <c r="X29">
        <f t="shared" si="16"/>
        <v>3.9581852720288135</v>
      </c>
      <c r="Y29">
        <f t="shared" si="17"/>
        <v>5.6624150460936438</v>
      </c>
      <c r="Z29">
        <f t="shared" si="18"/>
        <v>1.8753975068255566</v>
      </c>
      <c r="AA29">
        <f t="shared" si="19"/>
        <v>-48.188822896243813</v>
      </c>
      <c r="AB29">
        <f t="shared" si="20"/>
        <v>-106.91556298369792</v>
      </c>
      <c r="AC29">
        <f t="shared" si="21"/>
        <v>-6.8073340441913466</v>
      </c>
      <c r="AD29">
        <f t="shared" si="22"/>
        <v>64.21874369342342</v>
      </c>
      <c r="AE29">
        <f t="shared" si="23"/>
        <v>25.297442243112567</v>
      </c>
      <c r="AF29">
        <f t="shared" si="24"/>
        <v>1.0438605374073686</v>
      </c>
      <c r="AG29">
        <f t="shared" si="25"/>
        <v>2.2591570570708082</v>
      </c>
      <c r="AH29">
        <v>81.813846146421355</v>
      </c>
      <c r="AI29">
        <v>73.946457575757506</v>
      </c>
      <c r="AJ29">
        <v>1.701029117956121</v>
      </c>
      <c r="AK29">
        <v>66.723164534499389</v>
      </c>
      <c r="AL29">
        <f t="shared" si="26"/>
        <v>1.092717072477184</v>
      </c>
      <c r="AM29">
        <v>38.673304399427693</v>
      </c>
      <c r="AN29">
        <v>39.109966176470579</v>
      </c>
      <c r="AO29">
        <v>-9.1717513464800642E-5</v>
      </c>
      <c r="AP29">
        <v>87.376067795283461</v>
      </c>
      <c r="AQ29">
        <v>209</v>
      </c>
      <c r="AR29">
        <v>32</v>
      </c>
      <c r="AS29">
        <f t="shared" si="27"/>
        <v>1</v>
      </c>
      <c r="AT29">
        <f t="shared" si="28"/>
        <v>0</v>
      </c>
      <c r="AU29">
        <f t="shared" si="29"/>
        <v>47001.323072773659</v>
      </c>
      <c r="AV29">
        <f t="shared" si="30"/>
        <v>1200.0650000000001</v>
      </c>
      <c r="AW29">
        <f t="shared" si="31"/>
        <v>1025.9821075738635</v>
      </c>
      <c r="AX29">
        <f t="shared" si="32"/>
        <v>0.85493878046094451</v>
      </c>
      <c r="AY29">
        <f t="shared" si="33"/>
        <v>0.18843184628962306</v>
      </c>
      <c r="AZ29">
        <v>2.7</v>
      </c>
      <c r="BA29">
        <v>0.5</v>
      </c>
      <c r="BB29" t="s">
        <v>355</v>
      </c>
      <c r="BC29">
        <v>2</v>
      </c>
      <c r="BD29" t="b">
        <v>1</v>
      </c>
      <c r="BE29">
        <v>1665513708.1875</v>
      </c>
      <c r="BF29">
        <v>68.09075</v>
      </c>
      <c r="BG29">
        <v>78.62915000000001</v>
      </c>
      <c r="BH29">
        <v>39.106162500000003</v>
      </c>
      <c r="BI29">
        <v>38.689487499999998</v>
      </c>
      <c r="BJ29">
        <v>68.313437499999992</v>
      </c>
      <c r="BK29">
        <v>38.883400000000002</v>
      </c>
      <c r="BL29">
        <v>649.95637499999998</v>
      </c>
      <c r="BM29">
        <v>101.1165</v>
      </c>
      <c r="BN29">
        <v>9.9907312499999998E-2</v>
      </c>
      <c r="BO29">
        <v>35.044849999999997</v>
      </c>
      <c r="BP29">
        <v>35.583862500000002</v>
      </c>
      <c r="BQ29">
        <v>999.9</v>
      </c>
      <c r="BR29">
        <v>0</v>
      </c>
      <c r="BS29">
        <v>0</v>
      </c>
      <c r="BT29">
        <v>8999.6875</v>
      </c>
      <c r="BU29">
        <v>0</v>
      </c>
      <c r="BV29">
        <v>862.08387500000003</v>
      </c>
      <c r="BW29">
        <v>-10.538425</v>
      </c>
      <c r="BX29">
        <v>70.861887500000009</v>
      </c>
      <c r="BY29">
        <v>81.793750000000003</v>
      </c>
      <c r="BZ29">
        <v>0.41666825000000002</v>
      </c>
      <c r="CA29">
        <v>78.62915000000001</v>
      </c>
      <c r="CB29">
        <v>38.689487499999998</v>
      </c>
      <c r="CC29">
        <v>3.9542725000000001</v>
      </c>
      <c r="CD29">
        <v>3.9121412499999999</v>
      </c>
      <c r="CE29">
        <v>28.707825</v>
      </c>
      <c r="CF29">
        <v>28.5232125</v>
      </c>
      <c r="CG29">
        <v>1200.0650000000001</v>
      </c>
      <c r="CH29">
        <v>0.49995774999999998</v>
      </c>
      <c r="CI29">
        <v>0.50004224999999991</v>
      </c>
      <c r="CJ29">
        <v>0</v>
      </c>
      <c r="CK29">
        <v>875.13374999999996</v>
      </c>
      <c r="CL29">
        <v>4.9990899999999998</v>
      </c>
      <c r="CM29">
        <v>9269.7124999999996</v>
      </c>
      <c r="CN29">
        <v>9558.21875</v>
      </c>
      <c r="CO29">
        <v>45.686999999999998</v>
      </c>
      <c r="CP29">
        <v>47.75</v>
      </c>
      <c r="CQ29">
        <v>46.375</v>
      </c>
      <c r="CR29">
        <v>47.061999999999998</v>
      </c>
      <c r="CS29">
        <v>47.186999999999998</v>
      </c>
      <c r="CT29">
        <v>597.48374999999999</v>
      </c>
      <c r="CU29">
        <v>597.58500000000004</v>
      </c>
      <c r="CV29">
        <v>0</v>
      </c>
      <c r="CW29">
        <v>1665513715.5</v>
      </c>
      <c r="CX29">
        <v>0</v>
      </c>
      <c r="CY29">
        <v>1665512677.5999999</v>
      </c>
      <c r="CZ29" t="s">
        <v>356</v>
      </c>
      <c r="DA29">
        <v>1665512677.5999999</v>
      </c>
      <c r="DB29">
        <v>1665512677.5999999</v>
      </c>
      <c r="DC29">
        <v>8</v>
      </c>
      <c r="DD29">
        <v>0</v>
      </c>
      <c r="DE29">
        <v>1.7000000000000001E-2</v>
      </c>
      <c r="DF29">
        <v>7.1999999999999995E-2</v>
      </c>
      <c r="DG29">
        <v>0.223</v>
      </c>
      <c r="DH29">
        <v>415</v>
      </c>
      <c r="DI29">
        <v>36</v>
      </c>
      <c r="DJ29">
        <v>0.26</v>
      </c>
      <c r="DK29">
        <v>0.31</v>
      </c>
      <c r="DL29">
        <v>-10.198652750000001</v>
      </c>
      <c r="DM29">
        <v>-2.66253894934332</v>
      </c>
      <c r="DN29">
        <v>0.25959061736691769</v>
      </c>
      <c r="DO29">
        <v>0</v>
      </c>
      <c r="DP29">
        <v>0.451455775</v>
      </c>
      <c r="DQ29">
        <v>-0.19975448780487901</v>
      </c>
      <c r="DR29">
        <v>2.4247483244130199E-2</v>
      </c>
      <c r="DS29">
        <v>0</v>
      </c>
      <c r="DT29">
        <v>0</v>
      </c>
      <c r="DU29">
        <v>0</v>
      </c>
      <c r="DV29">
        <v>0</v>
      </c>
      <c r="DW29">
        <v>-1</v>
      </c>
      <c r="DX29">
        <v>0</v>
      </c>
      <c r="DY29">
        <v>2</v>
      </c>
      <c r="DZ29" t="s">
        <v>363</v>
      </c>
      <c r="EA29">
        <v>3.2934899999999998</v>
      </c>
      <c r="EB29">
        <v>2.62513</v>
      </c>
      <c r="EC29">
        <v>2.0945399999999999E-2</v>
      </c>
      <c r="ED29">
        <v>2.36419E-2</v>
      </c>
      <c r="EE29">
        <v>0.15202399999999999</v>
      </c>
      <c r="EF29">
        <v>0.14943600000000001</v>
      </c>
      <c r="EG29">
        <v>29535.7</v>
      </c>
      <c r="EH29">
        <v>30085</v>
      </c>
      <c r="EI29">
        <v>28078.400000000001</v>
      </c>
      <c r="EJ29">
        <v>29675.200000000001</v>
      </c>
      <c r="EK29">
        <v>32691.4</v>
      </c>
      <c r="EL29">
        <v>35080.199999999997</v>
      </c>
      <c r="EM29">
        <v>39561.1</v>
      </c>
      <c r="EN29">
        <v>42477.3</v>
      </c>
      <c r="EO29">
        <v>1.8131999999999999</v>
      </c>
      <c r="EP29">
        <v>2.1151800000000001</v>
      </c>
      <c r="EQ29">
        <v>0.106748</v>
      </c>
      <c r="ER29">
        <v>0</v>
      </c>
      <c r="ES29">
        <v>33.861899999999999</v>
      </c>
      <c r="ET29">
        <v>999.9</v>
      </c>
      <c r="EU29">
        <v>66.900000000000006</v>
      </c>
      <c r="EV29">
        <v>38.9</v>
      </c>
      <c r="EW29">
        <v>46.236800000000002</v>
      </c>
      <c r="EX29">
        <v>56.907400000000003</v>
      </c>
      <c r="EY29">
        <v>-1.7628200000000001</v>
      </c>
      <c r="EZ29">
        <v>2</v>
      </c>
      <c r="FA29">
        <v>0.72795500000000002</v>
      </c>
      <c r="FB29">
        <v>1.8989499999999999</v>
      </c>
      <c r="FC29">
        <v>20.257200000000001</v>
      </c>
      <c r="FD29">
        <v>5.2160900000000003</v>
      </c>
      <c r="FE29">
        <v>12.0085</v>
      </c>
      <c r="FF29">
        <v>4.9848499999999998</v>
      </c>
      <c r="FG29">
        <v>3.2845</v>
      </c>
      <c r="FH29">
        <v>6614.2</v>
      </c>
      <c r="FI29">
        <v>9999</v>
      </c>
      <c r="FJ29">
        <v>9999</v>
      </c>
      <c r="FK29">
        <v>492.6</v>
      </c>
      <c r="FL29">
        <v>1.8658399999999999</v>
      </c>
      <c r="FM29">
        <v>1.8622000000000001</v>
      </c>
      <c r="FN29">
        <v>1.86432</v>
      </c>
      <c r="FO29">
        <v>1.86039</v>
      </c>
      <c r="FP29">
        <v>1.8611200000000001</v>
      </c>
      <c r="FQ29">
        <v>1.8602000000000001</v>
      </c>
      <c r="FR29">
        <v>1.86188</v>
      </c>
      <c r="FS29">
        <v>1.8584799999999999</v>
      </c>
      <c r="FT29">
        <v>0</v>
      </c>
      <c r="FU29">
        <v>0</v>
      </c>
      <c r="FV29">
        <v>0</v>
      </c>
      <c r="FW29">
        <v>0</v>
      </c>
      <c r="FX29" t="s">
        <v>358</v>
      </c>
      <c r="FY29" t="s">
        <v>359</v>
      </c>
      <c r="FZ29" t="s">
        <v>360</v>
      </c>
      <c r="GA29" t="s">
        <v>360</v>
      </c>
      <c r="GB29" t="s">
        <v>360</v>
      </c>
      <c r="GC29" t="s">
        <v>360</v>
      </c>
      <c r="GD29">
        <v>0</v>
      </c>
      <c r="GE29">
        <v>100</v>
      </c>
      <c r="GF29">
        <v>100</v>
      </c>
      <c r="GG29">
        <v>-0.219</v>
      </c>
      <c r="GH29">
        <v>0.2228</v>
      </c>
      <c r="GI29">
        <v>-0.28072112553630851</v>
      </c>
      <c r="GJ29">
        <v>8.4540356221501391E-4</v>
      </c>
      <c r="GK29">
        <v>6.8779579211309249E-8</v>
      </c>
      <c r="GL29">
        <v>-1.3381725072044801E-10</v>
      </c>
      <c r="GM29">
        <v>0.2227800000000002</v>
      </c>
      <c r="GN29">
        <v>0</v>
      </c>
      <c r="GO29">
        <v>0</v>
      </c>
      <c r="GP29">
        <v>0</v>
      </c>
      <c r="GQ29">
        <v>1</v>
      </c>
      <c r="GR29">
        <v>2082</v>
      </c>
      <c r="GS29">
        <v>3</v>
      </c>
      <c r="GT29">
        <v>35</v>
      </c>
      <c r="GU29">
        <v>17.2</v>
      </c>
      <c r="GV29">
        <v>17.2</v>
      </c>
      <c r="GW29">
        <v>0.41259800000000002</v>
      </c>
      <c r="GX29">
        <v>2.67456</v>
      </c>
      <c r="GY29">
        <v>2.04834</v>
      </c>
      <c r="GZ29">
        <v>2.6147499999999999</v>
      </c>
      <c r="HA29">
        <v>2.1972700000000001</v>
      </c>
      <c r="HB29">
        <v>2.3584000000000001</v>
      </c>
      <c r="HC29">
        <v>44.001899999999999</v>
      </c>
      <c r="HD29">
        <v>16.189699999999998</v>
      </c>
      <c r="HE29">
        <v>18</v>
      </c>
      <c r="HF29">
        <v>438.95100000000002</v>
      </c>
      <c r="HG29">
        <v>716.71900000000005</v>
      </c>
      <c r="HH29">
        <v>30.9984</v>
      </c>
      <c r="HI29">
        <v>36.3386</v>
      </c>
      <c r="HJ29">
        <v>30.000399999999999</v>
      </c>
      <c r="HK29">
        <v>36.084200000000003</v>
      </c>
      <c r="HL29">
        <v>36.022199999999998</v>
      </c>
      <c r="HM29">
        <v>8.2693700000000003</v>
      </c>
      <c r="HN29">
        <v>19.2637</v>
      </c>
      <c r="HO29">
        <v>83.169300000000007</v>
      </c>
      <c r="HP29">
        <v>31</v>
      </c>
      <c r="HQ29">
        <v>97.080399999999997</v>
      </c>
      <c r="HR29">
        <v>38.7226</v>
      </c>
      <c r="HS29">
        <v>98.834199999999996</v>
      </c>
      <c r="HT29">
        <v>98.442899999999995</v>
      </c>
    </row>
    <row r="30" spans="1:228" x14ac:dyDescent="0.2">
      <c r="A30">
        <v>15</v>
      </c>
      <c r="B30">
        <v>1665513714.5</v>
      </c>
      <c r="C30">
        <v>55.5</v>
      </c>
      <c r="D30" t="s">
        <v>388</v>
      </c>
      <c r="E30" t="s">
        <v>389</v>
      </c>
      <c r="F30">
        <v>4</v>
      </c>
      <c r="G30">
        <v>1665513712.5</v>
      </c>
      <c r="H30">
        <f t="shared" si="0"/>
        <v>1.0760577999061292E-3</v>
      </c>
      <c r="I30">
        <f t="shared" si="1"/>
        <v>1.0760577999061292</v>
      </c>
      <c r="J30">
        <f t="shared" si="2"/>
        <v>2.2252883562993895</v>
      </c>
      <c r="K30">
        <f t="shared" si="3"/>
        <v>75.139685714285719</v>
      </c>
      <c r="L30">
        <f t="shared" si="4"/>
        <v>9.596285069499654</v>
      </c>
      <c r="M30">
        <f t="shared" si="5"/>
        <v>0.97130507195503546</v>
      </c>
      <c r="N30">
        <f t="shared" si="6"/>
        <v>7.6053970167435194</v>
      </c>
      <c r="O30">
        <f t="shared" si="7"/>
        <v>5.5835718051724319E-2</v>
      </c>
      <c r="P30">
        <f t="shared" si="8"/>
        <v>3.6733476519639079</v>
      </c>
      <c r="Q30">
        <f t="shared" si="9"/>
        <v>5.5368468860654767E-2</v>
      </c>
      <c r="R30">
        <f t="shared" si="10"/>
        <v>3.4646947444087063E-2</v>
      </c>
      <c r="S30">
        <f t="shared" si="11"/>
        <v>226.12982062109083</v>
      </c>
      <c r="T30">
        <f t="shared" si="12"/>
        <v>35.881396885306643</v>
      </c>
      <c r="U30">
        <f t="shared" si="13"/>
        <v>35.576971428571433</v>
      </c>
      <c r="V30">
        <f t="shared" si="14"/>
        <v>5.8313664121149289</v>
      </c>
      <c r="W30">
        <f t="shared" si="15"/>
        <v>69.96984137909719</v>
      </c>
      <c r="X30">
        <f t="shared" si="16"/>
        <v>3.9594095564953955</v>
      </c>
      <c r="Y30">
        <f t="shared" si="17"/>
        <v>5.6587373623491315</v>
      </c>
      <c r="Z30">
        <f t="shared" si="18"/>
        <v>1.8719568556195334</v>
      </c>
      <c r="AA30">
        <f t="shared" si="19"/>
        <v>-47.454148975860299</v>
      </c>
      <c r="AB30">
        <f t="shared" si="20"/>
        <v>-107.7041190512093</v>
      </c>
      <c r="AC30">
        <f t="shared" si="21"/>
        <v>-6.8678960161784381</v>
      </c>
      <c r="AD30">
        <f t="shared" si="22"/>
        <v>64.103656577842784</v>
      </c>
      <c r="AE30">
        <f t="shared" si="23"/>
        <v>25.49760308132198</v>
      </c>
      <c r="AF30">
        <f t="shared" si="24"/>
        <v>1.0635363263392525</v>
      </c>
      <c r="AG30">
        <f t="shared" si="25"/>
        <v>2.2252883562993895</v>
      </c>
      <c r="AH30">
        <v>88.700597860042663</v>
      </c>
      <c r="AI30">
        <v>80.779091515151521</v>
      </c>
      <c r="AJ30">
        <v>1.717973506051147</v>
      </c>
      <c r="AK30">
        <v>66.723164534499389</v>
      </c>
      <c r="AL30">
        <f t="shared" si="26"/>
        <v>1.0760577999061292</v>
      </c>
      <c r="AM30">
        <v>38.694132970784374</v>
      </c>
      <c r="AN30">
        <v>39.12217558823528</v>
      </c>
      <c r="AO30">
        <v>2.7667945114581851E-4</v>
      </c>
      <c r="AP30">
        <v>87.376067795283461</v>
      </c>
      <c r="AQ30">
        <v>209</v>
      </c>
      <c r="AR30">
        <v>32</v>
      </c>
      <c r="AS30">
        <f t="shared" si="27"/>
        <v>1</v>
      </c>
      <c r="AT30">
        <f t="shared" si="28"/>
        <v>0</v>
      </c>
      <c r="AU30">
        <f t="shared" si="29"/>
        <v>46898.706452082151</v>
      </c>
      <c r="AV30">
        <f t="shared" si="30"/>
        <v>1200.0742857142859</v>
      </c>
      <c r="AW30">
        <f t="shared" si="31"/>
        <v>1025.9888065394255</v>
      </c>
      <c r="AX30">
        <f t="shared" si="32"/>
        <v>0.85493774739849171</v>
      </c>
      <c r="AY30">
        <f t="shared" si="33"/>
        <v>0.18842985247908886</v>
      </c>
      <c r="AZ30">
        <v>2.7</v>
      </c>
      <c r="BA30">
        <v>0.5</v>
      </c>
      <c r="BB30" t="s">
        <v>355</v>
      </c>
      <c r="BC30">
        <v>2</v>
      </c>
      <c r="BD30" t="b">
        <v>1</v>
      </c>
      <c r="BE30">
        <v>1665513712.5</v>
      </c>
      <c r="BF30">
        <v>75.139685714285719</v>
      </c>
      <c r="BG30">
        <v>85.764671428571418</v>
      </c>
      <c r="BH30">
        <v>39.118114285714277</v>
      </c>
      <c r="BI30">
        <v>38.693600000000004</v>
      </c>
      <c r="BJ30">
        <v>75.356385714285707</v>
      </c>
      <c r="BK30">
        <v>38.895342857142857</v>
      </c>
      <c r="BL30">
        <v>649.97071428571428</v>
      </c>
      <c r="BM30">
        <v>101.11671428571429</v>
      </c>
      <c r="BN30">
        <v>0.1000654285714286</v>
      </c>
      <c r="BO30">
        <v>35.033114285714291</v>
      </c>
      <c r="BP30">
        <v>35.576971428571433</v>
      </c>
      <c r="BQ30">
        <v>999.89999999999986</v>
      </c>
      <c r="BR30">
        <v>0</v>
      </c>
      <c r="BS30">
        <v>0</v>
      </c>
      <c r="BT30">
        <v>8979.3757142857139</v>
      </c>
      <c r="BU30">
        <v>0</v>
      </c>
      <c r="BV30">
        <v>862.95357142857142</v>
      </c>
      <c r="BW30">
        <v>-10.624971428571429</v>
      </c>
      <c r="BX30">
        <v>78.19867142857143</v>
      </c>
      <c r="BY30">
        <v>89.21678571428572</v>
      </c>
      <c r="BZ30">
        <v>0.42452742857142861</v>
      </c>
      <c r="CA30">
        <v>85.764671428571418</v>
      </c>
      <c r="CB30">
        <v>38.693600000000004</v>
      </c>
      <c r="CC30">
        <v>3.9554971428571428</v>
      </c>
      <c r="CD30">
        <v>3.9125700000000001</v>
      </c>
      <c r="CE30">
        <v>28.713157142857149</v>
      </c>
      <c r="CF30">
        <v>28.525114285714292</v>
      </c>
      <c r="CG30">
        <v>1200.0742857142859</v>
      </c>
      <c r="CH30">
        <v>0.49999128571428569</v>
      </c>
      <c r="CI30">
        <v>0.50000871428571425</v>
      </c>
      <c r="CJ30">
        <v>0</v>
      </c>
      <c r="CK30">
        <v>874.45057142857138</v>
      </c>
      <c r="CL30">
        <v>4.9990899999999998</v>
      </c>
      <c r="CM30">
        <v>9253.2271428571439</v>
      </c>
      <c r="CN30">
        <v>9558.42</v>
      </c>
      <c r="CO30">
        <v>45.686999999999998</v>
      </c>
      <c r="CP30">
        <v>47.75</v>
      </c>
      <c r="CQ30">
        <v>46.375</v>
      </c>
      <c r="CR30">
        <v>47.08</v>
      </c>
      <c r="CS30">
        <v>47.241</v>
      </c>
      <c r="CT30">
        <v>597.52857142857135</v>
      </c>
      <c r="CU30">
        <v>597.54714285714283</v>
      </c>
      <c r="CV30">
        <v>0</v>
      </c>
      <c r="CW30">
        <v>1665513719.0999999</v>
      </c>
      <c r="CX30">
        <v>0</v>
      </c>
      <c r="CY30">
        <v>1665512677.5999999</v>
      </c>
      <c r="CZ30" t="s">
        <v>356</v>
      </c>
      <c r="DA30">
        <v>1665512677.5999999</v>
      </c>
      <c r="DB30">
        <v>1665512677.5999999</v>
      </c>
      <c r="DC30">
        <v>8</v>
      </c>
      <c r="DD30">
        <v>0</v>
      </c>
      <c r="DE30">
        <v>1.7000000000000001E-2</v>
      </c>
      <c r="DF30">
        <v>7.1999999999999995E-2</v>
      </c>
      <c r="DG30">
        <v>0.223</v>
      </c>
      <c r="DH30">
        <v>415</v>
      </c>
      <c r="DI30">
        <v>36</v>
      </c>
      <c r="DJ30">
        <v>0.26</v>
      </c>
      <c r="DK30">
        <v>0.31</v>
      </c>
      <c r="DL30">
        <v>-10.360524</v>
      </c>
      <c r="DM30">
        <v>-2.101138761726062</v>
      </c>
      <c r="DN30">
        <v>0.20472435581532539</v>
      </c>
      <c r="DO30">
        <v>0</v>
      </c>
      <c r="DP30">
        <v>0.43891627500000008</v>
      </c>
      <c r="DQ30">
        <v>-0.13528247279549729</v>
      </c>
      <c r="DR30">
        <v>1.5566584448727831E-2</v>
      </c>
      <c r="DS30">
        <v>0</v>
      </c>
      <c r="DT30">
        <v>0</v>
      </c>
      <c r="DU30">
        <v>0</v>
      </c>
      <c r="DV30">
        <v>0</v>
      </c>
      <c r="DW30">
        <v>-1</v>
      </c>
      <c r="DX30">
        <v>0</v>
      </c>
      <c r="DY30">
        <v>2</v>
      </c>
      <c r="DZ30" t="s">
        <v>363</v>
      </c>
      <c r="EA30">
        <v>3.2936800000000002</v>
      </c>
      <c r="EB30">
        <v>2.62513</v>
      </c>
      <c r="EC30">
        <v>2.2804999999999999E-2</v>
      </c>
      <c r="ED30">
        <v>2.5485000000000001E-2</v>
      </c>
      <c r="EE30">
        <v>0.15204400000000001</v>
      </c>
      <c r="EF30">
        <v>0.14943400000000001</v>
      </c>
      <c r="EG30">
        <v>29479.7</v>
      </c>
      <c r="EH30">
        <v>30028.5</v>
      </c>
      <c r="EI30">
        <v>28078.5</v>
      </c>
      <c r="EJ30">
        <v>29675.4</v>
      </c>
      <c r="EK30">
        <v>32690.7</v>
      </c>
      <c r="EL30">
        <v>35080.5</v>
      </c>
      <c r="EM30">
        <v>39561.1</v>
      </c>
      <c r="EN30">
        <v>42477.4</v>
      </c>
      <c r="EO30">
        <v>1.8138700000000001</v>
      </c>
      <c r="EP30">
        <v>2.1153</v>
      </c>
      <c r="EQ30">
        <v>0.106517</v>
      </c>
      <c r="ER30">
        <v>0</v>
      </c>
      <c r="ES30">
        <v>33.848100000000002</v>
      </c>
      <c r="ET30">
        <v>999.9</v>
      </c>
      <c r="EU30">
        <v>66.900000000000006</v>
      </c>
      <c r="EV30">
        <v>38.9</v>
      </c>
      <c r="EW30">
        <v>46.241399999999999</v>
      </c>
      <c r="EX30">
        <v>57.357399999999998</v>
      </c>
      <c r="EY30">
        <v>-1.8629800000000001</v>
      </c>
      <c r="EZ30">
        <v>2</v>
      </c>
      <c r="FA30">
        <v>0.72797500000000004</v>
      </c>
      <c r="FB30">
        <v>1.8922000000000001</v>
      </c>
      <c r="FC30">
        <v>20.257300000000001</v>
      </c>
      <c r="FD30">
        <v>5.2165400000000002</v>
      </c>
      <c r="FE30">
        <v>12.008599999999999</v>
      </c>
      <c r="FF30">
        <v>4.9844999999999997</v>
      </c>
      <c r="FG30">
        <v>3.2845499999999999</v>
      </c>
      <c r="FH30">
        <v>6614.2</v>
      </c>
      <c r="FI30">
        <v>9999</v>
      </c>
      <c r="FJ30">
        <v>9999</v>
      </c>
      <c r="FK30">
        <v>492.6</v>
      </c>
      <c r="FL30">
        <v>1.8658399999999999</v>
      </c>
      <c r="FM30">
        <v>1.86219</v>
      </c>
      <c r="FN30">
        <v>1.86432</v>
      </c>
      <c r="FO30">
        <v>1.8604099999999999</v>
      </c>
      <c r="FP30">
        <v>1.86111</v>
      </c>
      <c r="FQ30">
        <v>1.8602000000000001</v>
      </c>
      <c r="FR30">
        <v>1.86188</v>
      </c>
      <c r="FS30">
        <v>1.85849</v>
      </c>
      <c r="FT30">
        <v>0</v>
      </c>
      <c r="FU30">
        <v>0</v>
      </c>
      <c r="FV30">
        <v>0</v>
      </c>
      <c r="FW30">
        <v>0</v>
      </c>
      <c r="FX30" t="s">
        <v>358</v>
      </c>
      <c r="FY30" t="s">
        <v>359</v>
      </c>
      <c r="FZ30" t="s">
        <v>360</v>
      </c>
      <c r="GA30" t="s">
        <v>360</v>
      </c>
      <c r="GB30" t="s">
        <v>360</v>
      </c>
      <c r="GC30" t="s">
        <v>360</v>
      </c>
      <c r="GD30">
        <v>0</v>
      </c>
      <c r="GE30">
        <v>100</v>
      </c>
      <c r="GF30">
        <v>100</v>
      </c>
      <c r="GG30">
        <v>-0.214</v>
      </c>
      <c r="GH30">
        <v>0.2228</v>
      </c>
      <c r="GI30">
        <v>-0.28072112553630851</v>
      </c>
      <c r="GJ30">
        <v>8.4540356221501391E-4</v>
      </c>
      <c r="GK30">
        <v>6.8779579211309249E-8</v>
      </c>
      <c r="GL30">
        <v>-1.3381725072044801E-10</v>
      </c>
      <c r="GM30">
        <v>0.2227800000000002</v>
      </c>
      <c r="GN30">
        <v>0</v>
      </c>
      <c r="GO30">
        <v>0</v>
      </c>
      <c r="GP30">
        <v>0</v>
      </c>
      <c r="GQ30">
        <v>1</v>
      </c>
      <c r="GR30">
        <v>2082</v>
      </c>
      <c r="GS30">
        <v>3</v>
      </c>
      <c r="GT30">
        <v>35</v>
      </c>
      <c r="GU30">
        <v>17.3</v>
      </c>
      <c r="GV30">
        <v>17.3</v>
      </c>
      <c r="GW30">
        <v>0.43212899999999999</v>
      </c>
      <c r="GX30">
        <v>2.66113</v>
      </c>
      <c r="GY30">
        <v>2.04834</v>
      </c>
      <c r="GZ30">
        <v>2.6147499999999999</v>
      </c>
      <c r="HA30">
        <v>2.1972700000000001</v>
      </c>
      <c r="HB30">
        <v>2.3645</v>
      </c>
      <c r="HC30">
        <v>44.001899999999999</v>
      </c>
      <c r="HD30">
        <v>16.189699999999998</v>
      </c>
      <c r="HE30">
        <v>18</v>
      </c>
      <c r="HF30">
        <v>439.36200000000002</v>
      </c>
      <c r="HG30">
        <v>716.84699999999998</v>
      </c>
      <c r="HH30">
        <v>30.9983</v>
      </c>
      <c r="HI30">
        <v>36.3414</v>
      </c>
      <c r="HJ30">
        <v>30.000299999999999</v>
      </c>
      <c r="HK30">
        <v>36.086100000000002</v>
      </c>
      <c r="HL30">
        <v>36.023000000000003</v>
      </c>
      <c r="HM30">
        <v>8.6801399999999997</v>
      </c>
      <c r="HN30">
        <v>19.2637</v>
      </c>
      <c r="HO30">
        <v>83.169300000000007</v>
      </c>
      <c r="HP30">
        <v>31</v>
      </c>
      <c r="HQ30">
        <v>103.759</v>
      </c>
      <c r="HR30">
        <v>38.720599999999997</v>
      </c>
      <c r="HS30">
        <v>98.834199999999996</v>
      </c>
      <c r="HT30">
        <v>98.443299999999994</v>
      </c>
    </row>
    <row r="31" spans="1:228" x14ac:dyDescent="0.2">
      <c r="A31">
        <v>16</v>
      </c>
      <c r="B31">
        <v>1665513718.5</v>
      </c>
      <c r="C31">
        <v>59.5</v>
      </c>
      <c r="D31" t="s">
        <v>390</v>
      </c>
      <c r="E31" t="s">
        <v>391</v>
      </c>
      <c r="F31">
        <v>4</v>
      </c>
      <c r="G31">
        <v>1665513716.1875</v>
      </c>
      <c r="H31">
        <f t="shared" si="0"/>
        <v>1.0913584786048239E-3</v>
      </c>
      <c r="I31">
        <f t="shared" si="1"/>
        <v>1.0913584786048238</v>
      </c>
      <c r="J31">
        <f t="shared" si="2"/>
        <v>2.6738118994069455</v>
      </c>
      <c r="K31">
        <f t="shared" si="3"/>
        <v>81.175862499999994</v>
      </c>
      <c r="L31">
        <f t="shared" si="4"/>
        <v>4.0752541436351493</v>
      </c>
      <c r="M31">
        <f t="shared" si="5"/>
        <v>0.41247823918509291</v>
      </c>
      <c r="N31">
        <f t="shared" si="6"/>
        <v>8.2162426313034658</v>
      </c>
      <c r="O31">
        <f t="shared" si="7"/>
        <v>5.6867907710905344E-2</v>
      </c>
      <c r="P31">
        <f t="shared" si="8"/>
        <v>3.6750791685195847</v>
      </c>
      <c r="Q31">
        <f t="shared" si="9"/>
        <v>5.638353064265024E-2</v>
      </c>
      <c r="R31">
        <f t="shared" si="10"/>
        <v>3.5282881962657761E-2</v>
      </c>
      <c r="S31">
        <f t="shared" si="11"/>
        <v>226.12158441039074</v>
      </c>
      <c r="T31">
        <f t="shared" si="12"/>
        <v>35.873817603646835</v>
      </c>
      <c r="U31">
        <f t="shared" si="13"/>
        <v>35.555662499999997</v>
      </c>
      <c r="V31">
        <f t="shared" si="14"/>
        <v>5.8245174764067524</v>
      </c>
      <c r="W31">
        <f t="shared" si="15"/>
        <v>69.99723995444711</v>
      </c>
      <c r="X31">
        <f t="shared" si="16"/>
        <v>3.9600907159662229</v>
      </c>
      <c r="Y31">
        <f t="shared" si="17"/>
        <v>5.6574955220282623</v>
      </c>
      <c r="Z31">
        <f t="shared" si="18"/>
        <v>1.8644267604405296</v>
      </c>
      <c r="AA31">
        <f t="shared" si="19"/>
        <v>-48.128908906472738</v>
      </c>
      <c r="AB31">
        <f t="shared" si="20"/>
        <v>-104.31837870799524</v>
      </c>
      <c r="AC31">
        <f t="shared" si="21"/>
        <v>-6.6480478481160485</v>
      </c>
      <c r="AD31">
        <f t="shared" si="22"/>
        <v>67.026248947806721</v>
      </c>
      <c r="AE31">
        <f t="shared" si="23"/>
        <v>25.639054015035768</v>
      </c>
      <c r="AF31">
        <f t="shared" si="24"/>
        <v>1.0770130313874087</v>
      </c>
      <c r="AG31">
        <f t="shared" si="25"/>
        <v>2.6738118994069455</v>
      </c>
      <c r="AH31">
        <v>95.575670837014201</v>
      </c>
      <c r="AI31">
        <v>87.552915757575747</v>
      </c>
      <c r="AJ31">
        <v>1.69525206435019</v>
      </c>
      <c r="AK31">
        <v>66.723164534499389</v>
      </c>
      <c r="AL31">
        <f t="shared" si="26"/>
        <v>1.0913584786048238</v>
      </c>
      <c r="AM31">
        <v>38.694404261161623</v>
      </c>
      <c r="AN31">
        <v>39.129037941176463</v>
      </c>
      <c r="AO31">
        <v>1.796073296172567E-4</v>
      </c>
      <c r="AP31">
        <v>87.376067795283461</v>
      </c>
      <c r="AQ31">
        <v>208</v>
      </c>
      <c r="AR31">
        <v>32</v>
      </c>
      <c r="AS31">
        <f t="shared" si="27"/>
        <v>1</v>
      </c>
      <c r="AT31">
        <f t="shared" si="28"/>
        <v>0</v>
      </c>
      <c r="AU31">
        <f t="shared" si="29"/>
        <v>46930.044949473195</v>
      </c>
      <c r="AV31">
        <f t="shared" si="30"/>
        <v>1200.03</v>
      </c>
      <c r="AW31">
        <f t="shared" si="31"/>
        <v>1025.951001248907</v>
      </c>
      <c r="AX31">
        <f t="shared" si="32"/>
        <v>0.854937794262566</v>
      </c>
      <c r="AY31">
        <f t="shared" si="33"/>
        <v>0.18842994292675244</v>
      </c>
      <c r="AZ31">
        <v>2.7</v>
      </c>
      <c r="BA31">
        <v>0.5</v>
      </c>
      <c r="BB31" t="s">
        <v>355</v>
      </c>
      <c r="BC31">
        <v>2</v>
      </c>
      <c r="BD31" t="b">
        <v>1</v>
      </c>
      <c r="BE31">
        <v>1665513716.1875</v>
      </c>
      <c r="BF31">
        <v>81.175862499999994</v>
      </c>
      <c r="BG31">
        <v>91.862037499999985</v>
      </c>
      <c r="BH31">
        <v>39.125399999999999</v>
      </c>
      <c r="BI31">
        <v>38.6955375</v>
      </c>
      <c r="BJ31">
        <v>81.3874</v>
      </c>
      <c r="BK31">
        <v>38.902637499999997</v>
      </c>
      <c r="BL31">
        <v>650.01274999999998</v>
      </c>
      <c r="BM31">
        <v>101.115375</v>
      </c>
      <c r="BN31">
        <v>9.9966337500000002E-2</v>
      </c>
      <c r="BO31">
        <v>35.029150000000001</v>
      </c>
      <c r="BP31">
        <v>35.555662499999997</v>
      </c>
      <c r="BQ31">
        <v>999.9</v>
      </c>
      <c r="BR31">
        <v>0</v>
      </c>
      <c r="BS31">
        <v>0</v>
      </c>
      <c r="BT31">
        <v>8985.46875</v>
      </c>
      <c r="BU31">
        <v>0</v>
      </c>
      <c r="BV31">
        <v>862.12875000000008</v>
      </c>
      <c r="BW31">
        <v>-10.68615</v>
      </c>
      <c r="BX31">
        <v>84.481212499999998</v>
      </c>
      <c r="BY31">
        <v>95.559787500000013</v>
      </c>
      <c r="BZ31">
        <v>0.42988162499999999</v>
      </c>
      <c r="CA31">
        <v>91.862037499999985</v>
      </c>
      <c r="CB31">
        <v>38.6955375</v>
      </c>
      <c r="CC31">
        <v>3.9561799999999998</v>
      </c>
      <c r="CD31">
        <v>3.9127125</v>
      </c>
      <c r="CE31">
        <v>28.716125000000002</v>
      </c>
      <c r="CF31">
        <v>28.525749999999999</v>
      </c>
      <c r="CG31">
        <v>1200.03</v>
      </c>
      <c r="CH31">
        <v>0.49999112499999998</v>
      </c>
      <c r="CI31">
        <v>0.50000887500000002</v>
      </c>
      <c r="CJ31">
        <v>0</v>
      </c>
      <c r="CK31">
        <v>874.02762499999994</v>
      </c>
      <c r="CL31">
        <v>4.9990899999999998</v>
      </c>
      <c r="CM31">
        <v>9239.8262500000001</v>
      </c>
      <c r="CN31">
        <v>9558.0662499999999</v>
      </c>
      <c r="CO31">
        <v>45.686999999999998</v>
      </c>
      <c r="CP31">
        <v>47.75</v>
      </c>
      <c r="CQ31">
        <v>46.405999999999999</v>
      </c>
      <c r="CR31">
        <v>47.117125000000001</v>
      </c>
      <c r="CS31">
        <v>47.25</v>
      </c>
      <c r="CT31">
        <v>597.50499999999988</v>
      </c>
      <c r="CU31">
        <v>597.52750000000003</v>
      </c>
      <c r="CV31">
        <v>0</v>
      </c>
      <c r="CW31">
        <v>1665513723.3</v>
      </c>
      <c r="CX31">
        <v>0</v>
      </c>
      <c r="CY31">
        <v>1665512677.5999999</v>
      </c>
      <c r="CZ31" t="s">
        <v>356</v>
      </c>
      <c r="DA31">
        <v>1665512677.5999999</v>
      </c>
      <c r="DB31">
        <v>1665512677.5999999</v>
      </c>
      <c r="DC31">
        <v>8</v>
      </c>
      <c r="DD31">
        <v>0</v>
      </c>
      <c r="DE31">
        <v>1.7000000000000001E-2</v>
      </c>
      <c r="DF31">
        <v>7.1999999999999995E-2</v>
      </c>
      <c r="DG31">
        <v>0.223</v>
      </c>
      <c r="DH31">
        <v>415</v>
      </c>
      <c r="DI31">
        <v>36</v>
      </c>
      <c r="DJ31">
        <v>0.26</v>
      </c>
      <c r="DK31">
        <v>0.31</v>
      </c>
      <c r="DL31">
        <v>-10.480237499999999</v>
      </c>
      <c r="DM31">
        <v>-1.6741069418386281</v>
      </c>
      <c r="DN31">
        <v>0.1663643737215092</v>
      </c>
      <c r="DO31">
        <v>0</v>
      </c>
      <c r="DP31">
        <v>0.4345407</v>
      </c>
      <c r="DQ31">
        <v>-0.1134853733583495</v>
      </c>
      <c r="DR31">
        <v>1.47459817886094E-2</v>
      </c>
      <c r="DS31">
        <v>0</v>
      </c>
      <c r="DT31">
        <v>0</v>
      </c>
      <c r="DU31">
        <v>0</v>
      </c>
      <c r="DV31">
        <v>0</v>
      </c>
      <c r="DW31">
        <v>-1</v>
      </c>
      <c r="DX31">
        <v>0</v>
      </c>
      <c r="DY31">
        <v>2</v>
      </c>
      <c r="DZ31" t="s">
        <v>363</v>
      </c>
      <c r="EA31">
        <v>3.2936800000000002</v>
      </c>
      <c r="EB31">
        <v>2.6252599999999999</v>
      </c>
      <c r="EC31">
        <v>2.4648E-2</v>
      </c>
      <c r="ED31">
        <v>2.73125E-2</v>
      </c>
      <c r="EE31">
        <v>0.15207200000000001</v>
      </c>
      <c r="EF31">
        <v>0.14944299999999999</v>
      </c>
      <c r="EG31">
        <v>29424.1</v>
      </c>
      <c r="EH31">
        <v>29972.6</v>
      </c>
      <c r="EI31">
        <v>28078.5</v>
      </c>
      <c r="EJ31">
        <v>29675.8</v>
      </c>
      <c r="EK31">
        <v>32689.9</v>
      </c>
      <c r="EL31">
        <v>35081</v>
      </c>
      <c r="EM31">
        <v>39561.199999999997</v>
      </c>
      <c r="EN31">
        <v>42478.400000000001</v>
      </c>
      <c r="EO31">
        <v>1.8149999999999999</v>
      </c>
      <c r="EP31">
        <v>2.1152299999999999</v>
      </c>
      <c r="EQ31">
        <v>0.10560799999999999</v>
      </c>
      <c r="ER31">
        <v>0</v>
      </c>
      <c r="ES31">
        <v>33.833599999999997</v>
      </c>
      <c r="ET31">
        <v>999.9</v>
      </c>
      <c r="EU31">
        <v>66.900000000000006</v>
      </c>
      <c r="EV31">
        <v>38.9</v>
      </c>
      <c r="EW31">
        <v>46.242899999999999</v>
      </c>
      <c r="EX31">
        <v>56.8474</v>
      </c>
      <c r="EY31">
        <v>-1.8109</v>
      </c>
      <c r="EZ31">
        <v>2</v>
      </c>
      <c r="FA31">
        <v>0.72819100000000003</v>
      </c>
      <c r="FB31">
        <v>1.88619</v>
      </c>
      <c r="FC31">
        <v>20.257200000000001</v>
      </c>
      <c r="FD31">
        <v>5.2157900000000001</v>
      </c>
      <c r="FE31">
        <v>12.008599999999999</v>
      </c>
      <c r="FF31">
        <v>4.9843500000000001</v>
      </c>
      <c r="FG31">
        <v>3.2844500000000001</v>
      </c>
      <c r="FH31">
        <v>6614.5</v>
      </c>
      <c r="FI31">
        <v>9999</v>
      </c>
      <c r="FJ31">
        <v>9999</v>
      </c>
      <c r="FK31">
        <v>492.6</v>
      </c>
      <c r="FL31">
        <v>1.8658399999999999</v>
      </c>
      <c r="FM31">
        <v>1.8621799999999999</v>
      </c>
      <c r="FN31">
        <v>1.86432</v>
      </c>
      <c r="FO31">
        <v>1.8603799999999999</v>
      </c>
      <c r="FP31">
        <v>1.86111</v>
      </c>
      <c r="FQ31">
        <v>1.8602000000000001</v>
      </c>
      <c r="FR31">
        <v>1.86188</v>
      </c>
      <c r="FS31">
        <v>1.8584700000000001</v>
      </c>
      <c r="FT31">
        <v>0</v>
      </c>
      <c r="FU31">
        <v>0</v>
      </c>
      <c r="FV31">
        <v>0</v>
      </c>
      <c r="FW31">
        <v>0</v>
      </c>
      <c r="FX31" t="s">
        <v>358</v>
      </c>
      <c r="FY31" t="s">
        <v>359</v>
      </c>
      <c r="FZ31" t="s">
        <v>360</v>
      </c>
      <c r="GA31" t="s">
        <v>360</v>
      </c>
      <c r="GB31" t="s">
        <v>360</v>
      </c>
      <c r="GC31" t="s">
        <v>360</v>
      </c>
      <c r="GD31">
        <v>0</v>
      </c>
      <c r="GE31">
        <v>100</v>
      </c>
      <c r="GF31">
        <v>100</v>
      </c>
      <c r="GG31">
        <v>-0.20799999999999999</v>
      </c>
      <c r="GH31">
        <v>0.2228</v>
      </c>
      <c r="GI31">
        <v>-0.28072112553630851</v>
      </c>
      <c r="GJ31">
        <v>8.4540356221501391E-4</v>
      </c>
      <c r="GK31">
        <v>6.8779579211309249E-8</v>
      </c>
      <c r="GL31">
        <v>-1.3381725072044801E-10</v>
      </c>
      <c r="GM31">
        <v>0.2227800000000002</v>
      </c>
      <c r="GN31">
        <v>0</v>
      </c>
      <c r="GO31">
        <v>0</v>
      </c>
      <c r="GP31">
        <v>0</v>
      </c>
      <c r="GQ31">
        <v>1</v>
      </c>
      <c r="GR31">
        <v>2082</v>
      </c>
      <c r="GS31">
        <v>3</v>
      </c>
      <c r="GT31">
        <v>35</v>
      </c>
      <c r="GU31">
        <v>17.3</v>
      </c>
      <c r="GV31">
        <v>17.3</v>
      </c>
      <c r="GW31">
        <v>0.45410200000000001</v>
      </c>
      <c r="GX31">
        <v>2.67822</v>
      </c>
      <c r="GY31">
        <v>2.04834</v>
      </c>
      <c r="GZ31">
        <v>2.6147499999999999</v>
      </c>
      <c r="HA31">
        <v>2.1972700000000001</v>
      </c>
      <c r="HB31">
        <v>2.33643</v>
      </c>
      <c r="HC31">
        <v>44.001899999999999</v>
      </c>
      <c r="HD31">
        <v>16.1722</v>
      </c>
      <c r="HE31">
        <v>18</v>
      </c>
      <c r="HF31">
        <v>440.04</v>
      </c>
      <c r="HG31">
        <v>716.81299999999999</v>
      </c>
      <c r="HH31">
        <v>30.9983</v>
      </c>
      <c r="HI31">
        <v>36.341999999999999</v>
      </c>
      <c r="HJ31">
        <v>30.0001</v>
      </c>
      <c r="HK31">
        <v>36.087800000000001</v>
      </c>
      <c r="HL31">
        <v>36.026400000000002</v>
      </c>
      <c r="HM31">
        <v>9.0932099999999991</v>
      </c>
      <c r="HN31">
        <v>19.2637</v>
      </c>
      <c r="HO31">
        <v>83.169300000000007</v>
      </c>
      <c r="HP31">
        <v>31</v>
      </c>
      <c r="HQ31">
        <v>110.43899999999999</v>
      </c>
      <c r="HR31">
        <v>38.718000000000004</v>
      </c>
      <c r="HS31">
        <v>98.834400000000002</v>
      </c>
      <c r="HT31">
        <v>98.445099999999996</v>
      </c>
    </row>
    <row r="32" spans="1:228" x14ac:dyDescent="0.2">
      <c r="A32">
        <v>17</v>
      </c>
      <c r="B32">
        <v>1665513722.5</v>
      </c>
      <c r="C32">
        <v>63.5</v>
      </c>
      <c r="D32" t="s">
        <v>392</v>
      </c>
      <c r="E32" t="s">
        <v>393</v>
      </c>
      <c r="F32">
        <v>4</v>
      </c>
      <c r="G32">
        <v>1665513720.5</v>
      </c>
      <c r="H32">
        <f t="shared" si="0"/>
        <v>1.1136108657720202E-3</v>
      </c>
      <c r="I32">
        <f t="shared" si="1"/>
        <v>1.1136108657720201</v>
      </c>
      <c r="J32">
        <f t="shared" si="2"/>
        <v>2.7915128236855291</v>
      </c>
      <c r="K32">
        <f t="shared" si="3"/>
        <v>88.256571428571434</v>
      </c>
      <c r="L32">
        <f t="shared" si="4"/>
        <v>9.480942965105692</v>
      </c>
      <c r="M32">
        <f t="shared" si="5"/>
        <v>0.95960971290408148</v>
      </c>
      <c r="N32">
        <f t="shared" si="6"/>
        <v>8.9328522998372293</v>
      </c>
      <c r="O32">
        <f t="shared" si="7"/>
        <v>5.8237616023566412E-2</v>
      </c>
      <c r="P32">
        <f t="shared" si="8"/>
        <v>3.6851099942757415</v>
      </c>
      <c r="Q32">
        <f t="shared" si="9"/>
        <v>5.7731106641778489E-2</v>
      </c>
      <c r="R32">
        <f t="shared" si="10"/>
        <v>3.6127082172585645E-2</v>
      </c>
      <c r="S32">
        <f t="shared" si="11"/>
        <v>226.10673772031905</v>
      </c>
      <c r="T32">
        <f t="shared" si="12"/>
        <v>35.861250125790981</v>
      </c>
      <c r="U32">
        <f t="shared" si="13"/>
        <v>35.539485714285711</v>
      </c>
      <c r="V32">
        <f t="shared" si="14"/>
        <v>5.8193227386700004</v>
      </c>
      <c r="W32">
        <f t="shared" si="15"/>
        <v>70.040053788949436</v>
      </c>
      <c r="X32">
        <f t="shared" si="16"/>
        <v>3.9612641534029152</v>
      </c>
      <c r="Y32">
        <f t="shared" si="17"/>
        <v>5.6557126088728156</v>
      </c>
      <c r="Z32">
        <f t="shared" si="18"/>
        <v>1.8580585852670852</v>
      </c>
      <c r="AA32">
        <f t="shared" si="19"/>
        <v>-49.110239180546088</v>
      </c>
      <c r="AB32">
        <f t="shared" si="20"/>
        <v>-102.52024773873508</v>
      </c>
      <c r="AC32">
        <f t="shared" si="21"/>
        <v>-6.5149782966430392</v>
      </c>
      <c r="AD32">
        <f t="shared" si="22"/>
        <v>67.961272504394842</v>
      </c>
      <c r="AE32">
        <f t="shared" si="23"/>
        <v>25.828933479587477</v>
      </c>
      <c r="AF32">
        <f t="shared" si="24"/>
        <v>1.09669458932501</v>
      </c>
      <c r="AG32">
        <f t="shared" si="25"/>
        <v>2.7915128236855291</v>
      </c>
      <c r="AH32">
        <v>102.4834522148208</v>
      </c>
      <c r="AI32">
        <v>94.396265454545457</v>
      </c>
      <c r="AJ32">
        <v>1.6986405412796199</v>
      </c>
      <c r="AK32">
        <v>66.723164534499389</v>
      </c>
      <c r="AL32">
        <f t="shared" si="26"/>
        <v>1.1136108657720201</v>
      </c>
      <c r="AM32">
        <v>38.697941606591939</v>
      </c>
      <c r="AN32">
        <v>39.141381764705883</v>
      </c>
      <c r="AO32">
        <v>1.9027677212740099E-4</v>
      </c>
      <c r="AP32">
        <v>87.376067795283461</v>
      </c>
      <c r="AQ32">
        <v>208</v>
      </c>
      <c r="AR32">
        <v>32</v>
      </c>
      <c r="AS32">
        <f t="shared" si="27"/>
        <v>1</v>
      </c>
      <c r="AT32">
        <f t="shared" si="28"/>
        <v>0</v>
      </c>
      <c r="AU32">
        <f t="shared" si="29"/>
        <v>47109.057651308154</v>
      </c>
      <c r="AV32">
        <f t="shared" si="30"/>
        <v>1199.9485714285711</v>
      </c>
      <c r="AW32">
        <f t="shared" si="31"/>
        <v>1025.881642342134</v>
      </c>
      <c r="AX32">
        <f t="shared" si="32"/>
        <v>0.8549380088188232</v>
      </c>
      <c r="AY32">
        <f t="shared" si="33"/>
        <v>0.1884303570203287</v>
      </c>
      <c r="AZ32">
        <v>2.7</v>
      </c>
      <c r="BA32">
        <v>0.5</v>
      </c>
      <c r="BB32" t="s">
        <v>355</v>
      </c>
      <c r="BC32">
        <v>2</v>
      </c>
      <c r="BD32" t="b">
        <v>1</v>
      </c>
      <c r="BE32">
        <v>1665513720.5</v>
      </c>
      <c r="BF32">
        <v>88.256571428571434</v>
      </c>
      <c r="BG32">
        <v>99.025199999999998</v>
      </c>
      <c r="BH32">
        <v>39.137285714285717</v>
      </c>
      <c r="BI32">
        <v>38.69958571428571</v>
      </c>
      <c r="BJ32">
        <v>88.462057142857134</v>
      </c>
      <c r="BK32">
        <v>38.914528571428569</v>
      </c>
      <c r="BL32">
        <v>650.03128571428567</v>
      </c>
      <c r="BM32">
        <v>101.1145714285714</v>
      </c>
      <c r="BN32">
        <v>0.10001412857142861</v>
      </c>
      <c r="BO32">
        <v>35.023457142857147</v>
      </c>
      <c r="BP32">
        <v>35.539485714285711</v>
      </c>
      <c r="BQ32">
        <v>999.89999999999986</v>
      </c>
      <c r="BR32">
        <v>0</v>
      </c>
      <c r="BS32">
        <v>0</v>
      </c>
      <c r="BT32">
        <v>9020.1785714285706</v>
      </c>
      <c r="BU32">
        <v>0</v>
      </c>
      <c r="BV32">
        <v>863.06485714285714</v>
      </c>
      <c r="BW32">
        <v>-10.76862857142857</v>
      </c>
      <c r="BX32">
        <v>91.851385714285712</v>
      </c>
      <c r="BY32">
        <v>103.01171428571431</v>
      </c>
      <c r="BZ32">
        <v>0.43773271428571431</v>
      </c>
      <c r="CA32">
        <v>99.025199999999998</v>
      </c>
      <c r="CB32">
        <v>38.69958571428571</v>
      </c>
      <c r="CC32">
        <v>3.9573499999999999</v>
      </c>
      <c r="CD32">
        <v>3.913087142857143</v>
      </c>
      <c r="CE32">
        <v>28.7212</v>
      </c>
      <c r="CF32">
        <v>28.52738571428571</v>
      </c>
      <c r="CG32">
        <v>1199.9485714285711</v>
      </c>
      <c r="CH32">
        <v>0.49998357142857142</v>
      </c>
      <c r="CI32">
        <v>0.50001642857142858</v>
      </c>
      <c r="CJ32">
        <v>0</v>
      </c>
      <c r="CK32">
        <v>873.6905714285715</v>
      </c>
      <c r="CL32">
        <v>4.9990899999999998</v>
      </c>
      <c r="CM32">
        <v>9223.7800000000007</v>
      </c>
      <c r="CN32">
        <v>9557.380000000001</v>
      </c>
      <c r="CO32">
        <v>45.686999999999998</v>
      </c>
      <c r="CP32">
        <v>47.75</v>
      </c>
      <c r="CQ32">
        <v>46.401571428571437</v>
      </c>
      <c r="CR32">
        <v>47.125</v>
      </c>
      <c r="CS32">
        <v>47.25</v>
      </c>
      <c r="CT32">
        <v>597.45571428571418</v>
      </c>
      <c r="CU32">
        <v>597.49571428571437</v>
      </c>
      <c r="CV32">
        <v>0</v>
      </c>
      <c r="CW32">
        <v>1665513727.5</v>
      </c>
      <c r="CX32">
        <v>0</v>
      </c>
      <c r="CY32">
        <v>1665512677.5999999</v>
      </c>
      <c r="CZ32" t="s">
        <v>356</v>
      </c>
      <c r="DA32">
        <v>1665512677.5999999</v>
      </c>
      <c r="DB32">
        <v>1665512677.5999999</v>
      </c>
      <c r="DC32">
        <v>8</v>
      </c>
      <c r="DD32">
        <v>0</v>
      </c>
      <c r="DE32">
        <v>1.7000000000000001E-2</v>
      </c>
      <c r="DF32">
        <v>7.1999999999999995E-2</v>
      </c>
      <c r="DG32">
        <v>0.223</v>
      </c>
      <c r="DH32">
        <v>415</v>
      </c>
      <c r="DI32">
        <v>36</v>
      </c>
      <c r="DJ32">
        <v>0.26</v>
      </c>
      <c r="DK32">
        <v>0.31</v>
      </c>
      <c r="DL32">
        <v>-10.586819999999999</v>
      </c>
      <c r="DM32">
        <v>-1.2276135084427611</v>
      </c>
      <c r="DN32">
        <v>0.1203072154943335</v>
      </c>
      <c r="DO32">
        <v>0</v>
      </c>
      <c r="DP32">
        <v>0.430839325</v>
      </c>
      <c r="DQ32">
        <v>-3.1860956848031891E-2</v>
      </c>
      <c r="DR32">
        <v>1.1628124767965591E-2</v>
      </c>
      <c r="DS32">
        <v>1</v>
      </c>
      <c r="DT32">
        <v>0</v>
      </c>
      <c r="DU32">
        <v>0</v>
      </c>
      <c r="DV32">
        <v>0</v>
      </c>
      <c r="DW32">
        <v>-1</v>
      </c>
      <c r="DX32">
        <v>1</v>
      </c>
      <c r="DY32">
        <v>2</v>
      </c>
      <c r="DZ32" t="s">
        <v>357</v>
      </c>
      <c r="EA32">
        <v>3.2937799999999999</v>
      </c>
      <c r="EB32">
        <v>2.6254400000000002</v>
      </c>
      <c r="EC32">
        <v>2.6483199999999998E-2</v>
      </c>
      <c r="ED32">
        <v>2.9153399999999999E-2</v>
      </c>
      <c r="EE32">
        <v>0.152092</v>
      </c>
      <c r="EF32">
        <v>0.14944299999999999</v>
      </c>
      <c r="EG32">
        <v>29369.200000000001</v>
      </c>
      <c r="EH32">
        <v>29916.2</v>
      </c>
      <c r="EI32">
        <v>28078.799999999999</v>
      </c>
      <c r="EJ32">
        <v>29676</v>
      </c>
      <c r="EK32">
        <v>32689.7</v>
      </c>
      <c r="EL32">
        <v>35081.300000000003</v>
      </c>
      <c r="EM32">
        <v>39561.800000000003</v>
      </c>
      <c r="EN32">
        <v>42478.5</v>
      </c>
      <c r="EO32">
        <v>1.8153699999999999</v>
      </c>
      <c r="EP32">
        <v>2.1151300000000002</v>
      </c>
      <c r="EQ32">
        <v>0.10655100000000001</v>
      </c>
      <c r="ER32">
        <v>0</v>
      </c>
      <c r="ES32">
        <v>33.819200000000002</v>
      </c>
      <c r="ET32">
        <v>999.9</v>
      </c>
      <c r="EU32">
        <v>66.900000000000006</v>
      </c>
      <c r="EV32">
        <v>38.9</v>
      </c>
      <c r="EW32">
        <v>46.238999999999997</v>
      </c>
      <c r="EX32">
        <v>56.817399999999999</v>
      </c>
      <c r="EY32">
        <v>-1.89103</v>
      </c>
      <c r="EZ32">
        <v>2</v>
      </c>
      <c r="FA32">
        <v>0.72790900000000003</v>
      </c>
      <c r="FB32">
        <v>1.8811899999999999</v>
      </c>
      <c r="FC32">
        <v>20.2575</v>
      </c>
      <c r="FD32">
        <v>5.2165400000000002</v>
      </c>
      <c r="FE32">
        <v>12.0091</v>
      </c>
      <c r="FF32">
        <v>4.9845499999999996</v>
      </c>
      <c r="FG32">
        <v>3.2844799999999998</v>
      </c>
      <c r="FH32">
        <v>6614.5</v>
      </c>
      <c r="FI32">
        <v>9999</v>
      </c>
      <c r="FJ32">
        <v>9999</v>
      </c>
      <c r="FK32">
        <v>492.6</v>
      </c>
      <c r="FL32">
        <v>1.8658399999999999</v>
      </c>
      <c r="FM32">
        <v>1.8622000000000001</v>
      </c>
      <c r="FN32">
        <v>1.86432</v>
      </c>
      <c r="FO32">
        <v>1.8604400000000001</v>
      </c>
      <c r="FP32">
        <v>1.86111</v>
      </c>
      <c r="FQ32">
        <v>1.8602000000000001</v>
      </c>
      <c r="FR32">
        <v>1.86189</v>
      </c>
      <c r="FS32">
        <v>1.8584400000000001</v>
      </c>
      <c r="FT32">
        <v>0</v>
      </c>
      <c r="FU32">
        <v>0</v>
      </c>
      <c r="FV32">
        <v>0</v>
      </c>
      <c r="FW32">
        <v>0</v>
      </c>
      <c r="FX32" t="s">
        <v>358</v>
      </c>
      <c r="FY32" t="s">
        <v>359</v>
      </c>
      <c r="FZ32" t="s">
        <v>360</v>
      </c>
      <c r="GA32" t="s">
        <v>360</v>
      </c>
      <c r="GB32" t="s">
        <v>360</v>
      </c>
      <c r="GC32" t="s">
        <v>360</v>
      </c>
      <c r="GD32">
        <v>0</v>
      </c>
      <c r="GE32">
        <v>100</v>
      </c>
      <c r="GF32">
        <v>100</v>
      </c>
      <c r="GG32">
        <v>-0.20300000000000001</v>
      </c>
      <c r="GH32">
        <v>0.2228</v>
      </c>
      <c r="GI32">
        <v>-0.28072112553630851</v>
      </c>
      <c r="GJ32">
        <v>8.4540356221501391E-4</v>
      </c>
      <c r="GK32">
        <v>6.8779579211309249E-8</v>
      </c>
      <c r="GL32">
        <v>-1.3381725072044801E-10</v>
      </c>
      <c r="GM32">
        <v>0.2227800000000002</v>
      </c>
      <c r="GN32">
        <v>0</v>
      </c>
      <c r="GO32">
        <v>0</v>
      </c>
      <c r="GP32">
        <v>0</v>
      </c>
      <c r="GQ32">
        <v>1</v>
      </c>
      <c r="GR32">
        <v>2082</v>
      </c>
      <c r="GS32">
        <v>3</v>
      </c>
      <c r="GT32">
        <v>35</v>
      </c>
      <c r="GU32">
        <v>17.399999999999999</v>
      </c>
      <c r="GV32">
        <v>17.399999999999999</v>
      </c>
      <c r="GW32">
        <v>0.472412</v>
      </c>
      <c r="GX32">
        <v>2.68188</v>
      </c>
      <c r="GY32">
        <v>2.04834</v>
      </c>
      <c r="GZ32">
        <v>2.6147499999999999</v>
      </c>
      <c r="HA32">
        <v>2.1972700000000001</v>
      </c>
      <c r="HB32">
        <v>2.32056</v>
      </c>
      <c r="HC32">
        <v>44.001899999999999</v>
      </c>
      <c r="HD32">
        <v>16.180900000000001</v>
      </c>
      <c r="HE32">
        <v>18</v>
      </c>
      <c r="HF32">
        <v>440.28300000000002</v>
      </c>
      <c r="HG32">
        <v>716.72</v>
      </c>
      <c r="HH32">
        <v>30.9985</v>
      </c>
      <c r="HI32">
        <v>36.341999999999999</v>
      </c>
      <c r="HJ32">
        <v>30.0001</v>
      </c>
      <c r="HK32">
        <v>36.090899999999998</v>
      </c>
      <c r="HL32">
        <v>36.026400000000002</v>
      </c>
      <c r="HM32">
        <v>9.5060800000000008</v>
      </c>
      <c r="HN32">
        <v>19.2637</v>
      </c>
      <c r="HO32">
        <v>83.169300000000007</v>
      </c>
      <c r="HP32">
        <v>31</v>
      </c>
      <c r="HQ32">
        <v>117.117</v>
      </c>
      <c r="HR32">
        <v>38.718000000000004</v>
      </c>
      <c r="HS32">
        <v>98.835700000000003</v>
      </c>
      <c r="HT32">
        <v>98.445599999999999</v>
      </c>
    </row>
    <row r="33" spans="1:228" x14ac:dyDescent="0.2">
      <c r="A33">
        <v>18</v>
      </c>
      <c r="B33">
        <v>1665513726.5</v>
      </c>
      <c r="C33">
        <v>67.5</v>
      </c>
      <c r="D33" t="s">
        <v>394</v>
      </c>
      <c r="E33" t="s">
        <v>395</v>
      </c>
      <c r="F33">
        <v>4</v>
      </c>
      <c r="G33">
        <v>1665513724.1875</v>
      </c>
      <c r="H33">
        <f t="shared" si="0"/>
        <v>1.1222872018614195E-3</v>
      </c>
      <c r="I33">
        <f t="shared" si="1"/>
        <v>1.1222872018614196</v>
      </c>
      <c r="J33">
        <f t="shared" si="2"/>
        <v>3.00661065345325</v>
      </c>
      <c r="K33">
        <f t="shared" si="3"/>
        <v>94.316625000000016</v>
      </c>
      <c r="L33">
        <f t="shared" si="4"/>
        <v>10.243203146942809</v>
      </c>
      <c r="M33">
        <f t="shared" si="5"/>
        <v>1.0367789216590457</v>
      </c>
      <c r="N33">
        <f t="shared" si="6"/>
        <v>9.5463779600237366</v>
      </c>
      <c r="O33">
        <f t="shared" si="7"/>
        <v>5.8778229890464231E-2</v>
      </c>
      <c r="P33">
        <f t="shared" si="8"/>
        <v>3.6808272559945499</v>
      </c>
      <c r="Q33">
        <f t="shared" si="9"/>
        <v>5.8261723469128265E-2</v>
      </c>
      <c r="R33">
        <f t="shared" si="10"/>
        <v>3.6459604764152428E-2</v>
      </c>
      <c r="S33">
        <f t="shared" si="11"/>
        <v>226.11567662579506</v>
      </c>
      <c r="T33">
        <f t="shared" si="12"/>
        <v>35.855041468580922</v>
      </c>
      <c r="U33">
        <f t="shared" si="13"/>
        <v>35.533687499999999</v>
      </c>
      <c r="V33">
        <f t="shared" si="14"/>
        <v>5.8174617790492809</v>
      </c>
      <c r="W33">
        <f t="shared" si="15"/>
        <v>70.072726813462467</v>
      </c>
      <c r="X33">
        <f t="shared" si="16"/>
        <v>3.9619366971957284</v>
      </c>
      <c r="Y33">
        <f t="shared" si="17"/>
        <v>5.6540352821471132</v>
      </c>
      <c r="Z33">
        <f t="shared" si="18"/>
        <v>1.8555250818535525</v>
      </c>
      <c r="AA33">
        <f t="shared" si="19"/>
        <v>-49.4928656020886</v>
      </c>
      <c r="AB33">
        <f t="shared" si="20"/>
        <v>-102.31357484389451</v>
      </c>
      <c r="AC33">
        <f t="shared" si="21"/>
        <v>-6.5090563475525407</v>
      </c>
      <c r="AD33">
        <f t="shared" si="22"/>
        <v>67.800179832259403</v>
      </c>
      <c r="AE33">
        <f t="shared" si="23"/>
        <v>26.107381512746358</v>
      </c>
      <c r="AF33">
        <f t="shared" si="24"/>
        <v>1.11459773471253</v>
      </c>
      <c r="AG33">
        <f t="shared" si="25"/>
        <v>3.00661065345325</v>
      </c>
      <c r="AH33">
        <v>109.46161834456321</v>
      </c>
      <c r="AI33">
        <v>101.2519987878787</v>
      </c>
      <c r="AJ33">
        <v>1.7058861996195649</v>
      </c>
      <c r="AK33">
        <v>66.723164534499389</v>
      </c>
      <c r="AL33">
        <f t="shared" si="26"/>
        <v>1.1222872018614196</v>
      </c>
      <c r="AM33">
        <v>38.698390609455153</v>
      </c>
      <c r="AN33">
        <v>39.145515294117637</v>
      </c>
      <c r="AO33">
        <v>1.4715623542533779E-4</v>
      </c>
      <c r="AP33">
        <v>87.376067795283461</v>
      </c>
      <c r="AQ33">
        <v>208</v>
      </c>
      <c r="AR33">
        <v>32</v>
      </c>
      <c r="AS33">
        <f t="shared" si="27"/>
        <v>1</v>
      </c>
      <c r="AT33">
        <f t="shared" si="28"/>
        <v>0</v>
      </c>
      <c r="AU33">
        <f t="shared" si="29"/>
        <v>47033.815261123753</v>
      </c>
      <c r="AV33">
        <f t="shared" si="30"/>
        <v>1200.0050000000001</v>
      </c>
      <c r="AW33">
        <f t="shared" si="31"/>
        <v>1025.9290075781321</v>
      </c>
      <c r="AX33">
        <f t="shared" si="32"/>
        <v>0.85493727740978753</v>
      </c>
      <c r="AY33">
        <f t="shared" si="33"/>
        <v>0.18842894540089003</v>
      </c>
      <c r="AZ33">
        <v>2.7</v>
      </c>
      <c r="BA33">
        <v>0.5</v>
      </c>
      <c r="BB33" t="s">
        <v>355</v>
      </c>
      <c r="BC33">
        <v>2</v>
      </c>
      <c r="BD33" t="b">
        <v>1</v>
      </c>
      <c r="BE33">
        <v>1665513724.1875</v>
      </c>
      <c r="BF33">
        <v>94.316625000000016</v>
      </c>
      <c r="BG33">
        <v>105.20425</v>
      </c>
      <c r="BH33">
        <v>39.143275000000003</v>
      </c>
      <c r="BI33">
        <v>38.698437499999997</v>
      </c>
      <c r="BJ33">
        <v>94.516937500000012</v>
      </c>
      <c r="BK33">
        <v>38.920499999999997</v>
      </c>
      <c r="BL33">
        <v>650.03862500000002</v>
      </c>
      <c r="BM33">
        <v>101.11624999999999</v>
      </c>
      <c r="BN33">
        <v>0.100030375</v>
      </c>
      <c r="BO33">
        <v>35.018099999999997</v>
      </c>
      <c r="BP33">
        <v>35.533687499999999</v>
      </c>
      <c r="BQ33">
        <v>999.9</v>
      </c>
      <c r="BR33">
        <v>0</v>
      </c>
      <c r="BS33">
        <v>0</v>
      </c>
      <c r="BT33">
        <v>9005.2337499999994</v>
      </c>
      <c r="BU33">
        <v>0</v>
      </c>
      <c r="BV33">
        <v>863.99275</v>
      </c>
      <c r="BW33">
        <v>-10.887549999999999</v>
      </c>
      <c r="BX33">
        <v>98.158850000000001</v>
      </c>
      <c r="BY33">
        <v>109.439375</v>
      </c>
      <c r="BZ33">
        <v>0.44486762499999999</v>
      </c>
      <c r="CA33">
        <v>105.20425</v>
      </c>
      <c r="CB33">
        <v>38.698437499999997</v>
      </c>
      <c r="CC33">
        <v>3.95801625</v>
      </c>
      <c r="CD33">
        <v>3.9130337499999999</v>
      </c>
      <c r="CE33">
        <v>28.724125000000001</v>
      </c>
      <c r="CF33">
        <v>28.527137499999998</v>
      </c>
      <c r="CG33">
        <v>1200.0050000000001</v>
      </c>
      <c r="CH33">
        <v>0.50000700000000009</v>
      </c>
      <c r="CI33">
        <v>0.49999300000000002</v>
      </c>
      <c r="CJ33">
        <v>0</v>
      </c>
      <c r="CK33">
        <v>873.44024999999999</v>
      </c>
      <c r="CL33">
        <v>4.9990899999999998</v>
      </c>
      <c r="CM33">
        <v>9211.125</v>
      </c>
      <c r="CN33">
        <v>9557.9075000000012</v>
      </c>
      <c r="CO33">
        <v>45.686999999999998</v>
      </c>
      <c r="CP33">
        <v>47.75</v>
      </c>
      <c r="CQ33">
        <v>46.405999999999999</v>
      </c>
      <c r="CR33">
        <v>47.125</v>
      </c>
      <c r="CS33">
        <v>47.234250000000003</v>
      </c>
      <c r="CT33">
        <v>597.51375000000007</v>
      </c>
      <c r="CU33">
        <v>597.495</v>
      </c>
      <c r="CV33">
        <v>0</v>
      </c>
      <c r="CW33">
        <v>1665513731.0999999</v>
      </c>
      <c r="CX33">
        <v>0</v>
      </c>
      <c r="CY33">
        <v>1665512677.5999999</v>
      </c>
      <c r="CZ33" t="s">
        <v>356</v>
      </c>
      <c r="DA33">
        <v>1665512677.5999999</v>
      </c>
      <c r="DB33">
        <v>1665512677.5999999</v>
      </c>
      <c r="DC33">
        <v>8</v>
      </c>
      <c r="DD33">
        <v>0</v>
      </c>
      <c r="DE33">
        <v>1.7000000000000001E-2</v>
      </c>
      <c r="DF33">
        <v>7.1999999999999995E-2</v>
      </c>
      <c r="DG33">
        <v>0.223</v>
      </c>
      <c r="DH33">
        <v>415</v>
      </c>
      <c r="DI33">
        <v>36</v>
      </c>
      <c r="DJ33">
        <v>0.26</v>
      </c>
      <c r="DK33">
        <v>0.31</v>
      </c>
      <c r="DL33">
        <v>-10.6779175</v>
      </c>
      <c r="DM33">
        <v>-1.2303185741087821</v>
      </c>
      <c r="DN33">
        <v>0.12007361885006231</v>
      </c>
      <c r="DO33">
        <v>0</v>
      </c>
      <c r="DP33">
        <v>0.429666875</v>
      </c>
      <c r="DQ33">
        <v>8.6055771106939627E-2</v>
      </c>
      <c r="DR33">
        <v>9.7850925779664946E-3</v>
      </c>
      <c r="DS33">
        <v>1</v>
      </c>
      <c r="DT33">
        <v>0</v>
      </c>
      <c r="DU33">
        <v>0</v>
      </c>
      <c r="DV33">
        <v>0</v>
      </c>
      <c r="DW33">
        <v>-1</v>
      </c>
      <c r="DX33">
        <v>1</v>
      </c>
      <c r="DY33">
        <v>2</v>
      </c>
      <c r="DZ33" t="s">
        <v>357</v>
      </c>
      <c r="EA33">
        <v>3.2936299999999998</v>
      </c>
      <c r="EB33">
        <v>2.6253099999999998</v>
      </c>
      <c r="EC33">
        <v>2.8310999999999999E-2</v>
      </c>
      <c r="ED33">
        <v>3.0981399999999999E-2</v>
      </c>
      <c r="EE33">
        <v>0.15210899999999999</v>
      </c>
      <c r="EF33">
        <v>0.14944099999999999</v>
      </c>
      <c r="EG33">
        <v>29313.8</v>
      </c>
      <c r="EH33">
        <v>29860</v>
      </c>
      <c r="EI33">
        <v>28078.5</v>
      </c>
      <c r="EJ33">
        <v>29676.1</v>
      </c>
      <c r="EK33">
        <v>32688.799999999999</v>
      </c>
      <c r="EL33">
        <v>35081.300000000003</v>
      </c>
      <c r="EM33">
        <v>39561.4</v>
      </c>
      <c r="EN33">
        <v>42478.3</v>
      </c>
      <c r="EO33">
        <v>1.8157700000000001</v>
      </c>
      <c r="EP33">
        <v>2.11538</v>
      </c>
      <c r="EQ33">
        <v>0.106402</v>
      </c>
      <c r="ER33">
        <v>0</v>
      </c>
      <c r="ES33">
        <v>33.807000000000002</v>
      </c>
      <c r="ET33">
        <v>999.9</v>
      </c>
      <c r="EU33">
        <v>66.900000000000006</v>
      </c>
      <c r="EV33">
        <v>38.9</v>
      </c>
      <c r="EW33">
        <v>46.243699999999997</v>
      </c>
      <c r="EX33">
        <v>56.757399999999997</v>
      </c>
      <c r="EY33">
        <v>-1.85497</v>
      </c>
      <c r="EZ33">
        <v>2</v>
      </c>
      <c r="FA33">
        <v>0.72821599999999997</v>
      </c>
      <c r="FB33">
        <v>1.87595</v>
      </c>
      <c r="FC33">
        <v>20.2577</v>
      </c>
      <c r="FD33">
        <v>5.2165400000000002</v>
      </c>
      <c r="FE33">
        <v>12.0085</v>
      </c>
      <c r="FF33">
        <v>4.9850000000000003</v>
      </c>
      <c r="FG33">
        <v>3.2844799999999998</v>
      </c>
      <c r="FH33">
        <v>6614.5</v>
      </c>
      <c r="FI33">
        <v>9999</v>
      </c>
      <c r="FJ33">
        <v>9999</v>
      </c>
      <c r="FK33">
        <v>492.6</v>
      </c>
      <c r="FL33">
        <v>1.8658399999999999</v>
      </c>
      <c r="FM33">
        <v>1.8622000000000001</v>
      </c>
      <c r="FN33">
        <v>1.86432</v>
      </c>
      <c r="FO33">
        <v>1.8604000000000001</v>
      </c>
      <c r="FP33">
        <v>1.86111</v>
      </c>
      <c r="FQ33">
        <v>1.8602000000000001</v>
      </c>
      <c r="FR33">
        <v>1.86188</v>
      </c>
      <c r="FS33">
        <v>1.8584700000000001</v>
      </c>
      <c r="FT33">
        <v>0</v>
      </c>
      <c r="FU33">
        <v>0</v>
      </c>
      <c r="FV33">
        <v>0</v>
      </c>
      <c r="FW33">
        <v>0</v>
      </c>
      <c r="FX33" t="s">
        <v>358</v>
      </c>
      <c r="FY33" t="s">
        <v>359</v>
      </c>
      <c r="FZ33" t="s">
        <v>360</v>
      </c>
      <c r="GA33" t="s">
        <v>360</v>
      </c>
      <c r="GB33" t="s">
        <v>360</v>
      </c>
      <c r="GC33" t="s">
        <v>360</v>
      </c>
      <c r="GD33">
        <v>0</v>
      </c>
      <c r="GE33">
        <v>100</v>
      </c>
      <c r="GF33">
        <v>100</v>
      </c>
      <c r="GG33">
        <v>-0.19700000000000001</v>
      </c>
      <c r="GH33">
        <v>0.2228</v>
      </c>
      <c r="GI33">
        <v>-0.28072112553630851</v>
      </c>
      <c r="GJ33">
        <v>8.4540356221501391E-4</v>
      </c>
      <c r="GK33">
        <v>6.8779579211309249E-8</v>
      </c>
      <c r="GL33">
        <v>-1.3381725072044801E-10</v>
      </c>
      <c r="GM33">
        <v>0.2227800000000002</v>
      </c>
      <c r="GN33">
        <v>0</v>
      </c>
      <c r="GO33">
        <v>0</v>
      </c>
      <c r="GP33">
        <v>0</v>
      </c>
      <c r="GQ33">
        <v>1</v>
      </c>
      <c r="GR33">
        <v>2082</v>
      </c>
      <c r="GS33">
        <v>3</v>
      </c>
      <c r="GT33">
        <v>35</v>
      </c>
      <c r="GU33">
        <v>17.5</v>
      </c>
      <c r="GV33">
        <v>17.5</v>
      </c>
      <c r="GW33">
        <v>0.49438500000000002</v>
      </c>
      <c r="GX33">
        <v>2.66357</v>
      </c>
      <c r="GY33">
        <v>2.04834</v>
      </c>
      <c r="GZ33">
        <v>2.6147499999999999</v>
      </c>
      <c r="HA33">
        <v>2.1972700000000001</v>
      </c>
      <c r="HB33">
        <v>2.3852500000000001</v>
      </c>
      <c r="HC33">
        <v>44.001899999999999</v>
      </c>
      <c r="HD33">
        <v>16.1722</v>
      </c>
      <c r="HE33">
        <v>18</v>
      </c>
      <c r="HF33">
        <v>440.52199999999999</v>
      </c>
      <c r="HG33">
        <v>716.99199999999996</v>
      </c>
      <c r="HH33">
        <v>30.9986</v>
      </c>
      <c r="HI33">
        <v>36.343899999999998</v>
      </c>
      <c r="HJ33">
        <v>30.0001</v>
      </c>
      <c r="HK33">
        <v>36.091099999999997</v>
      </c>
      <c r="HL33">
        <v>36.029699999999998</v>
      </c>
      <c r="HM33">
        <v>9.9181899999999992</v>
      </c>
      <c r="HN33">
        <v>19.2637</v>
      </c>
      <c r="HO33">
        <v>83.169300000000007</v>
      </c>
      <c r="HP33">
        <v>31</v>
      </c>
      <c r="HQ33">
        <v>123.79600000000001</v>
      </c>
      <c r="HR33">
        <v>38.718000000000004</v>
      </c>
      <c r="HS33">
        <v>98.834699999999998</v>
      </c>
      <c r="HT33">
        <v>98.445400000000006</v>
      </c>
    </row>
    <row r="34" spans="1:228" x14ac:dyDescent="0.2">
      <c r="A34">
        <v>19</v>
      </c>
      <c r="B34">
        <v>1665513730.5</v>
      </c>
      <c r="C34">
        <v>71.5</v>
      </c>
      <c r="D34" t="s">
        <v>396</v>
      </c>
      <c r="E34" t="s">
        <v>397</v>
      </c>
      <c r="F34">
        <v>4</v>
      </c>
      <c r="G34">
        <v>1665513728.5</v>
      </c>
      <c r="H34">
        <f t="shared" si="0"/>
        <v>1.1423078289100471E-3</v>
      </c>
      <c r="I34">
        <f t="shared" si="1"/>
        <v>1.142307828910047</v>
      </c>
      <c r="J34">
        <f t="shared" si="2"/>
        <v>2.7784073353433691</v>
      </c>
      <c r="K34">
        <f t="shared" si="3"/>
        <v>101.4173285714286</v>
      </c>
      <c r="L34">
        <f t="shared" si="4"/>
        <v>24.774181748109047</v>
      </c>
      <c r="M34">
        <f t="shared" si="5"/>
        <v>2.507535250736701</v>
      </c>
      <c r="N34">
        <f t="shared" si="6"/>
        <v>10.265022232179849</v>
      </c>
      <c r="O34">
        <f t="shared" si="7"/>
        <v>5.9968175829146597E-2</v>
      </c>
      <c r="P34">
        <f t="shared" si="8"/>
        <v>3.6752071326405837</v>
      </c>
      <c r="Q34">
        <f t="shared" si="9"/>
        <v>5.9429833865671793E-2</v>
      </c>
      <c r="R34">
        <f t="shared" si="10"/>
        <v>3.7191611103917679E-2</v>
      </c>
      <c r="S34">
        <f t="shared" si="11"/>
        <v>226.108434093646</v>
      </c>
      <c r="T34">
        <f t="shared" si="12"/>
        <v>35.845209735886343</v>
      </c>
      <c r="U34">
        <f t="shared" si="13"/>
        <v>35.523099999999992</v>
      </c>
      <c r="V34">
        <f t="shared" si="14"/>
        <v>5.814065013496343</v>
      </c>
      <c r="W34">
        <f t="shared" si="15"/>
        <v>70.109943136402293</v>
      </c>
      <c r="X34">
        <f t="shared" si="16"/>
        <v>3.9625455218142074</v>
      </c>
      <c r="Y34">
        <f t="shared" si="17"/>
        <v>5.6519023472959926</v>
      </c>
      <c r="Z34">
        <f t="shared" si="18"/>
        <v>1.8515194916821356</v>
      </c>
      <c r="AA34">
        <f t="shared" si="19"/>
        <v>-50.375775254933075</v>
      </c>
      <c r="AB34">
        <f t="shared" si="20"/>
        <v>-101.40973965681815</v>
      </c>
      <c r="AC34">
        <f t="shared" si="21"/>
        <v>-6.4608740843148116</v>
      </c>
      <c r="AD34">
        <f t="shared" si="22"/>
        <v>67.862045097579966</v>
      </c>
      <c r="AE34">
        <f t="shared" si="23"/>
        <v>26.380077154216355</v>
      </c>
      <c r="AF34">
        <f t="shared" si="24"/>
        <v>1.1296209942100952</v>
      </c>
      <c r="AG34">
        <f t="shared" si="25"/>
        <v>2.7784073353433691</v>
      </c>
      <c r="AH34">
        <v>116.434895741943</v>
      </c>
      <c r="AI34">
        <v>108.1692606060606</v>
      </c>
      <c r="AJ34">
        <v>1.7438414179970181</v>
      </c>
      <c r="AK34">
        <v>66.723164534499389</v>
      </c>
      <c r="AL34">
        <f t="shared" si="26"/>
        <v>1.142307828910047</v>
      </c>
      <c r="AM34">
        <v>38.697590333584237</v>
      </c>
      <c r="AN34">
        <v>39.153279411764693</v>
      </c>
      <c r="AO34">
        <v>4.6052968232626683E-5</v>
      </c>
      <c r="AP34">
        <v>87.376067795283461</v>
      </c>
      <c r="AQ34">
        <v>208</v>
      </c>
      <c r="AR34">
        <v>32</v>
      </c>
      <c r="AS34">
        <f t="shared" si="27"/>
        <v>1</v>
      </c>
      <c r="AT34">
        <f t="shared" si="28"/>
        <v>0</v>
      </c>
      <c r="AU34">
        <f t="shared" si="29"/>
        <v>46935.040476746217</v>
      </c>
      <c r="AV34">
        <f t="shared" si="30"/>
        <v>1199.951428571429</v>
      </c>
      <c r="AW34">
        <f t="shared" si="31"/>
        <v>1025.8846850226148</v>
      </c>
      <c r="AX34">
        <f t="shared" si="32"/>
        <v>0.85493850883944122</v>
      </c>
      <c r="AY34">
        <f t="shared" si="33"/>
        <v>0.18843132206012164</v>
      </c>
      <c r="AZ34">
        <v>2.7</v>
      </c>
      <c r="BA34">
        <v>0.5</v>
      </c>
      <c r="BB34" t="s">
        <v>355</v>
      </c>
      <c r="BC34">
        <v>2</v>
      </c>
      <c r="BD34" t="b">
        <v>1</v>
      </c>
      <c r="BE34">
        <v>1665513728.5</v>
      </c>
      <c r="BF34">
        <v>101.4173285714286</v>
      </c>
      <c r="BG34">
        <v>112.42314285714281</v>
      </c>
      <c r="BH34">
        <v>39.149528571428569</v>
      </c>
      <c r="BI34">
        <v>38.698657142857137</v>
      </c>
      <c r="BJ34">
        <v>101.61147142857141</v>
      </c>
      <c r="BK34">
        <v>38.926728571428569</v>
      </c>
      <c r="BL34">
        <v>649.97942857142857</v>
      </c>
      <c r="BM34">
        <v>101.1155714285714</v>
      </c>
      <c r="BN34">
        <v>0.1000923714285714</v>
      </c>
      <c r="BO34">
        <v>35.011285714285712</v>
      </c>
      <c r="BP34">
        <v>35.523099999999992</v>
      </c>
      <c r="BQ34">
        <v>999.89999999999986</v>
      </c>
      <c r="BR34">
        <v>0</v>
      </c>
      <c r="BS34">
        <v>0</v>
      </c>
      <c r="BT34">
        <v>8985.8928571428569</v>
      </c>
      <c r="BU34">
        <v>0</v>
      </c>
      <c r="BV34">
        <v>862.15542857142862</v>
      </c>
      <c r="BW34">
        <v>-11.00581428571429</v>
      </c>
      <c r="BX34">
        <v>105.5497142857143</v>
      </c>
      <c r="BY34">
        <v>116.94885714285719</v>
      </c>
      <c r="BZ34">
        <v>0.45084442857142859</v>
      </c>
      <c r="CA34">
        <v>112.42314285714281</v>
      </c>
      <c r="CB34">
        <v>38.698657142857137</v>
      </c>
      <c r="CC34">
        <v>3.958621428571429</v>
      </c>
      <c r="CD34">
        <v>3.9130342857142861</v>
      </c>
      <c r="CE34">
        <v>28.726771428571428</v>
      </c>
      <c r="CF34">
        <v>28.527171428571432</v>
      </c>
      <c r="CG34">
        <v>1199.951428571429</v>
      </c>
      <c r="CH34">
        <v>0.49996542857142862</v>
      </c>
      <c r="CI34">
        <v>0.50003442857142855</v>
      </c>
      <c r="CJ34">
        <v>0</v>
      </c>
      <c r="CK34">
        <v>872.62428571428575</v>
      </c>
      <c r="CL34">
        <v>4.9990899999999998</v>
      </c>
      <c r="CM34">
        <v>9193.6157142857155</v>
      </c>
      <c r="CN34">
        <v>9557.3471428571411</v>
      </c>
      <c r="CO34">
        <v>45.686999999999998</v>
      </c>
      <c r="CP34">
        <v>47.776571428571437</v>
      </c>
      <c r="CQ34">
        <v>46.436999999999998</v>
      </c>
      <c r="CR34">
        <v>47.125</v>
      </c>
      <c r="CS34">
        <v>47.25</v>
      </c>
      <c r="CT34">
        <v>597.4357142857142</v>
      </c>
      <c r="CU34">
        <v>597.51571428571435</v>
      </c>
      <c r="CV34">
        <v>0</v>
      </c>
      <c r="CW34">
        <v>1665513735.3</v>
      </c>
      <c r="CX34">
        <v>0</v>
      </c>
      <c r="CY34">
        <v>1665512677.5999999</v>
      </c>
      <c r="CZ34" t="s">
        <v>356</v>
      </c>
      <c r="DA34">
        <v>1665512677.5999999</v>
      </c>
      <c r="DB34">
        <v>1665512677.5999999</v>
      </c>
      <c r="DC34">
        <v>8</v>
      </c>
      <c r="DD34">
        <v>0</v>
      </c>
      <c r="DE34">
        <v>1.7000000000000001E-2</v>
      </c>
      <c r="DF34">
        <v>7.1999999999999995E-2</v>
      </c>
      <c r="DG34">
        <v>0.223</v>
      </c>
      <c r="DH34">
        <v>415</v>
      </c>
      <c r="DI34">
        <v>36</v>
      </c>
      <c r="DJ34">
        <v>0.26</v>
      </c>
      <c r="DK34">
        <v>0.31</v>
      </c>
      <c r="DL34">
        <v>-10.7730275</v>
      </c>
      <c r="DM34">
        <v>-1.4362908067542099</v>
      </c>
      <c r="DN34">
        <v>0.14116432974994081</v>
      </c>
      <c r="DO34">
        <v>0</v>
      </c>
      <c r="DP34">
        <v>0.435389425</v>
      </c>
      <c r="DQ34">
        <v>0.1072457448405244</v>
      </c>
      <c r="DR34">
        <v>1.0394526920181359E-2</v>
      </c>
      <c r="DS34">
        <v>0</v>
      </c>
      <c r="DT34">
        <v>0</v>
      </c>
      <c r="DU34">
        <v>0</v>
      </c>
      <c r="DV34">
        <v>0</v>
      </c>
      <c r="DW34">
        <v>-1</v>
      </c>
      <c r="DX34">
        <v>0</v>
      </c>
      <c r="DY34">
        <v>2</v>
      </c>
      <c r="DZ34" t="s">
        <v>363</v>
      </c>
      <c r="EA34">
        <v>3.2936100000000001</v>
      </c>
      <c r="EB34">
        <v>2.6252200000000001</v>
      </c>
      <c r="EC34">
        <v>3.0156599999999999E-2</v>
      </c>
      <c r="ED34">
        <v>3.2779299999999997E-2</v>
      </c>
      <c r="EE34">
        <v>0.15213299999999999</v>
      </c>
      <c r="EF34">
        <v>0.14945</v>
      </c>
      <c r="EG34">
        <v>29258.7</v>
      </c>
      <c r="EH34">
        <v>29804.5</v>
      </c>
      <c r="EI34">
        <v>28079.1</v>
      </c>
      <c r="EJ34">
        <v>29676</v>
      </c>
      <c r="EK34">
        <v>32688.3</v>
      </c>
      <c r="EL34">
        <v>35080.9</v>
      </c>
      <c r="EM34">
        <v>39561.800000000003</v>
      </c>
      <c r="EN34">
        <v>42478.1</v>
      </c>
      <c r="EO34">
        <v>1.8164199999999999</v>
      </c>
      <c r="EP34">
        <v>2.1152299999999999</v>
      </c>
      <c r="EQ34">
        <v>0.10689700000000001</v>
      </c>
      <c r="ER34">
        <v>0</v>
      </c>
      <c r="ES34">
        <v>33.791800000000002</v>
      </c>
      <c r="ET34">
        <v>999.9</v>
      </c>
      <c r="EU34">
        <v>66.900000000000006</v>
      </c>
      <c r="EV34">
        <v>38.9</v>
      </c>
      <c r="EW34">
        <v>46.232700000000001</v>
      </c>
      <c r="EX34">
        <v>56.937399999999997</v>
      </c>
      <c r="EY34">
        <v>-1.9351</v>
      </c>
      <c r="EZ34">
        <v>2</v>
      </c>
      <c r="FA34">
        <v>0.72777999999999998</v>
      </c>
      <c r="FB34">
        <v>1.87259</v>
      </c>
      <c r="FC34">
        <v>20.2577</v>
      </c>
      <c r="FD34">
        <v>5.2171399999999997</v>
      </c>
      <c r="FE34">
        <v>12.008800000000001</v>
      </c>
      <c r="FF34">
        <v>4.9850000000000003</v>
      </c>
      <c r="FG34">
        <v>3.2846500000000001</v>
      </c>
      <c r="FH34">
        <v>6614.9</v>
      </c>
      <c r="FI34">
        <v>9999</v>
      </c>
      <c r="FJ34">
        <v>9999</v>
      </c>
      <c r="FK34">
        <v>492.6</v>
      </c>
      <c r="FL34">
        <v>1.8658399999999999</v>
      </c>
      <c r="FM34">
        <v>1.8622000000000001</v>
      </c>
      <c r="FN34">
        <v>1.86432</v>
      </c>
      <c r="FO34">
        <v>1.8604099999999999</v>
      </c>
      <c r="FP34">
        <v>1.86111</v>
      </c>
      <c r="FQ34">
        <v>1.8602000000000001</v>
      </c>
      <c r="FR34">
        <v>1.86188</v>
      </c>
      <c r="FS34">
        <v>1.8584400000000001</v>
      </c>
      <c r="FT34">
        <v>0</v>
      </c>
      <c r="FU34">
        <v>0</v>
      </c>
      <c r="FV34">
        <v>0</v>
      </c>
      <c r="FW34">
        <v>0</v>
      </c>
      <c r="FX34" t="s">
        <v>358</v>
      </c>
      <c r="FY34" t="s">
        <v>359</v>
      </c>
      <c r="FZ34" t="s">
        <v>360</v>
      </c>
      <c r="GA34" t="s">
        <v>360</v>
      </c>
      <c r="GB34" t="s">
        <v>360</v>
      </c>
      <c r="GC34" t="s">
        <v>360</v>
      </c>
      <c r="GD34">
        <v>0</v>
      </c>
      <c r="GE34">
        <v>100</v>
      </c>
      <c r="GF34">
        <v>100</v>
      </c>
      <c r="GG34">
        <v>-0.191</v>
      </c>
      <c r="GH34">
        <v>0.2228</v>
      </c>
      <c r="GI34">
        <v>-0.28072112553630851</v>
      </c>
      <c r="GJ34">
        <v>8.4540356221501391E-4</v>
      </c>
      <c r="GK34">
        <v>6.8779579211309249E-8</v>
      </c>
      <c r="GL34">
        <v>-1.3381725072044801E-10</v>
      </c>
      <c r="GM34">
        <v>0.2227800000000002</v>
      </c>
      <c r="GN34">
        <v>0</v>
      </c>
      <c r="GO34">
        <v>0</v>
      </c>
      <c r="GP34">
        <v>0</v>
      </c>
      <c r="GQ34">
        <v>1</v>
      </c>
      <c r="GR34">
        <v>2082</v>
      </c>
      <c r="GS34">
        <v>3</v>
      </c>
      <c r="GT34">
        <v>35</v>
      </c>
      <c r="GU34">
        <v>17.5</v>
      </c>
      <c r="GV34">
        <v>17.5</v>
      </c>
      <c r="GW34">
        <v>0.51513699999999996</v>
      </c>
      <c r="GX34">
        <v>2.6672400000000001</v>
      </c>
      <c r="GY34">
        <v>2.04834</v>
      </c>
      <c r="GZ34">
        <v>2.6147499999999999</v>
      </c>
      <c r="HA34">
        <v>2.1972700000000001</v>
      </c>
      <c r="HB34">
        <v>2.34375</v>
      </c>
      <c r="HC34">
        <v>43.974299999999999</v>
      </c>
      <c r="HD34">
        <v>16.1722</v>
      </c>
      <c r="HE34">
        <v>18</v>
      </c>
      <c r="HF34">
        <v>440.92899999999997</v>
      </c>
      <c r="HG34">
        <v>716.87</v>
      </c>
      <c r="HH34">
        <v>30.998799999999999</v>
      </c>
      <c r="HI34">
        <v>36.345300000000002</v>
      </c>
      <c r="HJ34">
        <v>30</v>
      </c>
      <c r="HK34">
        <v>36.094299999999997</v>
      </c>
      <c r="HL34">
        <v>36.031300000000002</v>
      </c>
      <c r="HM34">
        <v>10.3317</v>
      </c>
      <c r="HN34">
        <v>19.2637</v>
      </c>
      <c r="HO34">
        <v>83.169300000000007</v>
      </c>
      <c r="HP34">
        <v>31</v>
      </c>
      <c r="HQ34">
        <v>130.47399999999999</v>
      </c>
      <c r="HR34">
        <v>38.718000000000004</v>
      </c>
      <c r="HS34">
        <v>98.836100000000002</v>
      </c>
      <c r="HT34">
        <v>98.444999999999993</v>
      </c>
    </row>
    <row r="35" spans="1:228" x14ac:dyDescent="0.2">
      <c r="A35">
        <v>20</v>
      </c>
      <c r="B35">
        <v>1665513734.5</v>
      </c>
      <c r="C35">
        <v>75.5</v>
      </c>
      <c r="D35" t="s">
        <v>398</v>
      </c>
      <c r="E35" t="s">
        <v>399</v>
      </c>
      <c r="F35">
        <v>4</v>
      </c>
      <c r="G35">
        <v>1665513732.1875</v>
      </c>
      <c r="H35">
        <f t="shared" si="0"/>
        <v>1.1582361265511914E-3</v>
      </c>
      <c r="I35">
        <f t="shared" si="1"/>
        <v>1.1582361265511913</v>
      </c>
      <c r="J35">
        <f t="shared" si="2"/>
        <v>3.2996443277715461</v>
      </c>
      <c r="K35">
        <f t="shared" si="3"/>
        <v>107.532</v>
      </c>
      <c r="L35">
        <f t="shared" si="4"/>
        <v>18.321426939046201</v>
      </c>
      <c r="M35">
        <f t="shared" si="5"/>
        <v>1.8544379751378226</v>
      </c>
      <c r="N35">
        <f t="shared" si="6"/>
        <v>10.8840553198146</v>
      </c>
      <c r="O35">
        <f t="shared" si="7"/>
        <v>6.0962927384696206E-2</v>
      </c>
      <c r="P35">
        <f t="shared" si="8"/>
        <v>3.6803264512117426</v>
      </c>
      <c r="Q35">
        <f t="shared" si="9"/>
        <v>6.0407432790871386E-2</v>
      </c>
      <c r="R35">
        <f t="shared" si="10"/>
        <v>3.7804132457850914E-2</v>
      </c>
      <c r="S35">
        <f t="shared" si="11"/>
        <v>226.1050841109529</v>
      </c>
      <c r="T35">
        <f t="shared" si="12"/>
        <v>35.83321703139125</v>
      </c>
      <c r="U35">
        <f t="shared" si="13"/>
        <v>35.512275000000002</v>
      </c>
      <c r="V35">
        <f t="shared" si="14"/>
        <v>5.8105938331527689</v>
      </c>
      <c r="W35">
        <f t="shared" si="15"/>
        <v>70.157819303158519</v>
      </c>
      <c r="X35">
        <f t="shared" si="16"/>
        <v>3.963591673548863</v>
      </c>
      <c r="Y35">
        <f t="shared" si="17"/>
        <v>5.6495365918114011</v>
      </c>
      <c r="Z35">
        <f t="shared" si="18"/>
        <v>1.8470021596039059</v>
      </c>
      <c r="AA35">
        <f t="shared" si="19"/>
        <v>-51.078213180907539</v>
      </c>
      <c r="AB35">
        <f t="shared" si="20"/>
        <v>-100.90331746376623</v>
      </c>
      <c r="AC35">
        <f t="shared" si="21"/>
        <v>-6.4190930971355256</v>
      </c>
      <c r="AD35">
        <f t="shared" si="22"/>
        <v>67.704460369143618</v>
      </c>
      <c r="AE35">
        <f t="shared" si="23"/>
        <v>26.391521423584429</v>
      </c>
      <c r="AF35">
        <f t="shared" si="24"/>
        <v>1.1505879954370077</v>
      </c>
      <c r="AG35">
        <f t="shared" si="25"/>
        <v>3.2996443277715461</v>
      </c>
      <c r="AH35">
        <v>123.3277029901262</v>
      </c>
      <c r="AI35">
        <v>115.0031151515151</v>
      </c>
      <c r="AJ35">
        <v>1.70277798771942</v>
      </c>
      <c r="AK35">
        <v>66.723164534499389</v>
      </c>
      <c r="AL35">
        <f t="shared" si="26"/>
        <v>1.1582361265511913</v>
      </c>
      <c r="AM35">
        <v>38.700878717489537</v>
      </c>
      <c r="AN35">
        <v>39.162223235294128</v>
      </c>
      <c r="AO35">
        <v>1.7560039840411191E-4</v>
      </c>
      <c r="AP35">
        <v>87.376067795283461</v>
      </c>
      <c r="AQ35">
        <v>208</v>
      </c>
      <c r="AR35">
        <v>32</v>
      </c>
      <c r="AS35">
        <f t="shared" si="27"/>
        <v>1</v>
      </c>
      <c r="AT35">
        <f t="shared" si="28"/>
        <v>0</v>
      </c>
      <c r="AU35">
        <f t="shared" si="29"/>
        <v>47027.120468261601</v>
      </c>
      <c r="AV35">
        <f t="shared" si="30"/>
        <v>1199.9375</v>
      </c>
      <c r="AW35">
        <f t="shared" si="31"/>
        <v>1025.8724010937578</v>
      </c>
      <c r="AX35">
        <f t="shared" si="32"/>
        <v>0.85493819560915285</v>
      </c>
      <c r="AY35">
        <f t="shared" si="33"/>
        <v>0.1884307175256652</v>
      </c>
      <c r="AZ35">
        <v>2.7</v>
      </c>
      <c r="BA35">
        <v>0.5</v>
      </c>
      <c r="BB35" t="s">
        <v>355</v>
      </c>
      <c r="BC35">
        <v>2</v>
      </c>
      <c r="BD35" t="b">
        <v>1</v>
      </c>
      <c r="BE35">
        <v>1665513732.1875</v>
      </c>
      <c r="BF35">
        <v>107.532</v>
      </c>
      <c r="BG35">
        <v>118.546125</v>
      </c>
      <c r="BH35">
        <v>39.159387500000001</v>
      </c>
      <c r="BI35">
        <v>38.700162499999998</v>
      </c>
      <c r="BJ35">
        <v>107.721125</v>
      </c>
      <c r="BK35">
        <v>38.936637500000003</v>
      </c>
      <c r="BL35">
        <v>649.99412499999994</v>
      </c>
      <c r="BM35">
        <v>101.117</v>
      </c>
      <c r="BN35">
        <v>9.9896550000000001E-2</v>
      </c>
      <c r="BO35">
        <v>35.003725000000003</v>
      </c>
      <c r="BP35">
        <v>35.512275000000002</v>
      </c>
      <c r="BQ35">
        <v>999.9</v>
      </c>
      <c r="BR35">
        <v>0</v>
      </c>
      <c r="BS35">
        <v>0</v>
      </c>
      <c r="BT35">
        <v>9003.4375</v>
      </c>
      <c r="BU35">
        <v>0</v>
      </c>
      <c r="BV35">
        <v>861.71724999999992</v>
      </c>
      <c r="BW35">
        <v>-11.014125</v>
      </c>
      <c r="BX35">
        <v>111.914625</v>
      </c>
      <c r="BY35">
        <v>123.3185</v>
      </c>
      <c r="BZ35">
        <v>0.45922774999999999</v>
      </c>
      <c r="CA35">
        <v>118.546125</v>
      </c>
      <c r="CB35">
        <v>38.700162499999998</v>
      </c>
      <c r="CC35">
        <v>3.95967</v>
      </c>
      <c r="CD35">
        <v>3.9132349999999998</v>
      </c>
      <c r="CE35">
        <v>28.731324999999998</v>
      </c>
      <c r="CF35">
        <v>28.528025</v>
      </c>
      <c r="CG35">
        <v>1199.9375</v>
      </c>
      <c r="CH35">
        <v>0.49997724999999998</v>
      </c>
      <c r="CI35">
        <v>0.50002275000000007</v>
      </c>
      <c r="CJ35">
        <v>0</v>
      </c>
      <c r="CK35">
        <v>872.16887499999996</v>
      </c>
      <c r="CL35">
        <v>4.9990899999999998</v>
      </c>
      <c r="CM35">
        <v>9180.2262499999997</v>
      </c>
      <c r="CN35">
        <v>9557.2775000000001</v>
      </c>
      <c r="CO35">
        <v>45.686999999999998</v>
      </c>
      <c r="CP35">
        <v>47.804250000000003</v>
      </c>
      <c r="CQ35">
        <v>46.436999999999998</v>
      </c>
      <c r="CR35">
        <v>47.125</v>
      </c>
      <c r="CS35">
        <v>47.25</v>
      </c>
      <c r="CT35">
        <v>597.44125000000008</v>
      </c>
      <c r="CU35">
        <v>597.49625000000003</v>
      </c>
      <c r="CV35">
        <v>0</v>
      </c>
      <c r="CW35">
        <v>1665513739.5</v>
      </c>
      <c r="CX35">
        <v>0</v>
      </c>
      <c r="CY35">
        <v>1665512677.5999999</v>
      </c>
      <c r="CZ35" t="s">
        <v>356</v>
      </c>
      <c r="DA35">
        <v>1665512677.5999999</v>
      </c>
      <c r="DB35">
        <v>1665512677.5999999</v>
      </c>
      <c r="DC35">
        <v>8</v>
      </c>
      <c r="DD35">
        <v>0</v>
      </c>
      <c r="DE35">
        <v>1.7000000000000001E-2</v>
      </c>
      <c r="DF35">
        <v>7.1999999999999995E-2</v>
      </c>
      <c r="DG35">
        <v>0.223</v>
      </c>
      <c r="DH35">
        <v>415</v>
      </c>
      <c r="DI35">
        <v>36</v>
      </c>
      <c r="DJ35">
        <v>0.26</v>
      </c>
      <c r="DK35">
        <v>0.31</v>
      </c>
      <c r="DL35">
        <v>-10.8486625</v>
      </c>
      <c r="DM35">
        <v>-1.3551951219511951</v>
      </c>
      <c r="DN35">
        <v>0.1355646961555626</v>
      </c>
      <c r="DO35">
        <v>0</v>
      </c>
      <c r="DP35">
        <v>0.44261679999999998</v>
      </c>
      <c r="DQ35">
        <v>0.1069115572232638</v>
      </c>
      <c r="DR35">
        <v>1.033135355410897E-2</v>
      </c>
      <c r="DS35">
        <v>0</v>
      </c>
      <c r="DT35">
        <v>0</v>
      </c>
      <c r="DU35">
        <v>0</v>
      </c>
      <c r="DV35">
        <v>0</v>
      </c>
      <c r="DW35">
        <v>-1</v>
      </c>
      <c r="DX35">
        <v>0</v>
      </c>
      <c r="DY35">
        <v>2</v>
      </c>
      <c r="DZ35" t="s">
        <v>363</v>
      </c>
      <c r="EA35">
        <v>3.2935500000000002</v>
      </c>
      <c r="EB35">
        <v>2.6252499999999999</v>
      </c>
      <c r="EC35">
        <v>3.1948799999999999E-2</v>
      </c>
      <c r="ED35">
        <v>3.4583000000000003E-2</v>
      </c>
      <c r="EE35">
        <v>0.15215500000000001</v>
      </c>
      <c r="EF35">
        <v>0.149449</v>
      </c>
      <c r="EG35">
        <v>29203.8</v>
      </c>
      <c r="EH35">
        <v>29748.9</v>
      </c>
      <c r="EI35">
        <v>28078.2</v>
      </c>
      <c r="EJ35">
        <v>29676</v>
      </c>
      <c r="EK35">
        <v>32687.200000000001</v>
      </c>
      <c r="EL35">
        <v>35080.9</v>
      </c>
      <c r="EM35">
        <v>39561.300000000003</v>
      </c>
      <c r="EN35">
        <v>42477.9</v>
      </c>
      <c r="EO35">
        <v>1.8164</v>
      </c>
      <c r="EP35">
        <v>2.1154199999999999</v>
      </c>
      <c r="EQ35">
        <v>0.106763</v>
      </c>
      <c r="ER35">
        <v>0</v>
      </c>
      <c r="ES35">
        <v>33.779699999999998</v>
      </c>
      <c r="ET35">
        <v>999.9</v>
      </c>
      <c r="EU35">
        <v>66.900000000000006</v>
      </c>
      <c r="EV35">
        <v>38.9</v>
      </c>
      <c r="EW35">
        <v>46.235500000000002</v>
      </c>
      <c r="EX35">
        <v>56.817399999999999</v>
      </c>
      <c r="EY35">
        <v>-1.73878</v>
      </c>
      <c r="EZ35">
        <v>2</v>
      </c>
      <c r="FA35">
        <v>0.72813300000000003</v>
      </c>
      <c r="FB35">
        <v>1.8716299999999999</v>
      </c>
      <c r="FC35">
        <v>20.257899999999999</v>
      </c>
      <c r="FD35">
        <v>5.2171399999999997</v>
      </c>
      <c r="FE35">
        <v>12.0083</v>
      </c>
      <c r="FF35">
        <v>4.9853500000000004</v>
      </c>
      <c r="FG35">
        <v>3.2846500000000001</v>
      </c>
      <c r="FH35">
        <v>6614.9</v>
      </c>
      <c r="FI35">
        <v>9999</v>
      </c>
      <c r="FJ35">
        <v>9999</v>
      </c>
      <c r="FK35">
        <v>492.6</v>
      </c>
      <c r="FL35">
        <v>1.8658399999999999</v>
      </c>
      <c r="FM35">
        <v>1.86219</v>
      </c>
      <c r="FN35">
        <v>1.86432</v>
      </c>
      <c r="FO35">
        <v>1.86042</v>
      </c>
      <c r="FP35">
        <v>1.86111</v>
      </c>
      <c r="FQ35">
        <v>1.86019</v>
      </c>
      <c r="FR35">
        <v>1.86188</v>
      </c>
      <c r="FS35">
        <v>1.8584700000000001</v>
      </c>
      <c r="FT35">
        <v>0</v>
      </c>
      <c r="FU35">
        <v>0</v>
      </c>
      <c r="FV35">
        <v>0</v>
      </c>
      <c r="FW35">
        <v>0</v>
      </c>
      <c r="FX35" t="s">
        <v>358</v>
      </c>
      <c r="FY35" t="s">
        <v>359</v>
      </c>
      <c r="FZ35" t="s">
        <v>360</v>
      </c>
      <c r="GA35" t="s">
        <v>360</v>
      </c>
      <c r="GB35" t="s">
        <v>360</v>
      </c>
      <c r="GC35" t="s">
        <v>360</v>
      </c>
      <c r="GD35">
        <v>0</v>
      </c>
      <c r="GE35">
        <v>100</v>
      </c>
      <c r="GF35">
        <v>100</v>
      </c>
      <c r="GG35">
        <v>-0.186</v>
      </c>
      <c r="GH35">
        <v>0.2228</v>
      </c>
      <c r="GI35">
        <v>-0.28072112553630851</v>
      </c>
      <c r="GJ35">
        <v>8.4540356221501391E-4</v>
      </c>
      <c r="GK35">
        <v>6.8779579211309249E-8</v>
      </c>
      <c r="GL35">
        <v>-1.3381725072044801E-10</v>
      </c>
      <c r="GM35">
        <v>0.2227800000000002</v>
      </c>
      <c r="GN35">
        <v>0</v>
      </c>
      <c r="GO35">
        <v>0</v>
      </c>
      <c r="GP35">
        <v>0</v>
      </c>
      <c r="GQ35">
        <v>1</v>
      </c>
      <c r="GR35">
        <v>2082</v>
      </c>
      <c r="GS35">
        <v>3</v>
      </c>
      <c r="GT35">
        <v>35</v>
      </c>
      <c r="GU35">
        <v>17.600000000000001</v>
      </c>
      <c r="GV35">
        <v>17.600000000000001</v>
      </c>
      <c r="GW35">
        <v>0.53588899999999995</v>
      </c>
      <c r="GX35">
        <v>2.65625</v>
      </c>
      <c r="GY35">
        <v>2.04834</v>
      </c>
      <c r="GZ35">
        <v>2.6147499999999999</v>
      </c>
      <c r="HA35">
        <v>2.1972700000000001</v>
      </c>
      <c r="HB35">
        <v>2.3571800000000001</v>
      </c>
      <c r="HC35">
        <v>43.9467</v>
      </c>
      <c r="HD35">
        <v>16.1722</v>
      </c>
      <c r="HE35">
        <v>18</v>
      </c>
      <c r="HF35">
        <v>440.92</v>
      </c>
      <c r="HG35">
        <v>717.08600000000001</v>
      </c>
      <c r="HH35">
        <v>30.999400000000001</v>
      </c>
      <c r="HI35">
        <v>36.345300000000002</v>
      </c>
      <c r="HJ35">
        <v>30.0002</v>
      </c>
      <c r="HK35">
        <v>36.095300000000002</v>
      </c>
      <c r="HL35">
        <v>36.033799999999999</v>
      </c>
      <c r="HM35">
        <v>10.7432</v>
      </c>
      <c r="HN35">
        <v>19.2637</v>
      </c>
      <c r="HO35">
        <v>83.169300000000007</v>
      </c>
      <c r="HP35">
        <v>31</v>
      </c>
      <c r="HQ35">
        <v>137.15199999999999</v>
      </c>
      <c r="HR35">
        <v>38.718000000000004</v>
      </c>
      <c r="HS35">
        <v>98.834100000000007</v>
      </c>
      <c r="HT35">
        <v>98.444800000000001</v>
      </c>
    </row>
    <row r="36" spans="1:228" x14ac:dyDescent="0.2">
      <c r="A36">
        <v>21</v>
      </c>
      <c r="B36">
        <v>1665513738.5</v>
      </c>
      <c r="C36">
        <v>79.5</v>
      </c>
      <c r="D36" t="s">
        <v>400</v>
      </c>
      <c r="E36" t="s">
        <v>401</v>
      </c>
      <c r="F36">
        <v>4</v>
      </c>
      <c r="G36">
        <v>1665513736.5</v>
      </c>
      <c r="H36">
        <f t="shared" si="0"/>
        <v>1.1824160325677078E-3</v>
      </c>
      <c r="I36">
        <f t="shared" si="1"/>
        <v>1.1824160325677078</v>
      </c>
      <c r="J36">
        <f t="shared" si="2"/>
        <v>3.148299916829377</v>
      </c>
      <c r="K36">
        <f t="shared" si="3"/>
        <v>114.6522857142857</v>
      </c>
      <c r="L36">
        <f t="shared" si="4"/>
        <v>31.089412082688337</v>
      </c>
      <c r="M36">
        <f t="shared" si="5"/>
        <v>3.146731048195011</v>
      </c>
      <c r="N36">
        <f t="shared" si="6"/>
        <v>11.604590856980627</v>
      </c>
      <c r="O36">
        <f t="shared" si="7"/>
        <v>6.2430532237844137E-2</v>
      </c>
      <c r="P36">
        <f t="shared" si="8"/>
        <v>3.6803540476850878</v>
      </c>
      <c r="Q36">
        <f t="shared" si="9"/>
        <v>6.1848112229167036E-2</v>
      </c>
      <c r="R36">
        <f t="shared" si="10"/>
        <v>3.8706945277319056E-2</v>
      </c>
      <c r="S36">
        <f t="shared" si="11"/>
        <v>226.11821794922636</v>
      </c>
      <c r="T36">
        <f t="shared" si="12"/>
        <v>35.82582458402802</v>
      </c>
      <c r="U36">
        <f t="shared" si="13"/>
        <v>35.498085714285708</v>
      </c>
      <c r="V36">
        <f t="shared" si="14"/>
        <v>5.8060465769992584</v>
      </c>
      <c r="W36">
        <f t="shared" si="15"/>
        <v>70.18140388485709</v>
      </c>
      <c r="X36">
        <f t="shared" si="16"/>
        <v>3.9643979674330034</v>
      </c>
      <c r="Y36">
        <f t="shared" si="17"/>
        <v>5.648786926430228</v>
      </c>
      <c r="Z36">
        <f t="shared" si="18"/>
        <v>1.841648609566255</v>
      </c>
      <c r="AA36">
        <f t="shared" si="19"/>
        <v>-52.144547036235913</v>
      </c>
      <c r="AB36">
        <f t="shared" si="20"/>
        <v>-98.564191407053784</v>
      </c>
      <c r="AC36">
        <f t="shared" si="21"/>
        <v>-6.2697333624272673</v>
      </c>
      <c r="AD36">
        <f t="shared" si="22"/>
        <v>69.139746143509399</v>
      </c>
      <c r="AE36">
        <f t="shared" si="23"/>
        <v>26.662308574719237</v>
      </c>
      <c r="AF36">
        <f t="shared" si="24"/>
        <v>1.1649221144772004</v>
      </c>
      <c r="AG36">
        <f t="shared" si="25"/>
        <v>3.148299916829377</v>
      </c>
      <c r="AH36">
        <v>130.32719221324669</v>
      </c>
      <c r="AI36">
        <v>121.93143636363639</v>
      </c>
      <c r="AJ36">
        <v>1.7364915723470129</v>
      </c>
      <c r="AK36">
        <v>66.723164534499389</v>
      </c>
      <c r="AL36">
        <f t="shared" si="26"/>
        <v>1.1824160325677078</v>
      </c>
      <c r="AM36">
        <v>38.69961428137384</v>
      </c>
      <c r="AN36">
        <v>39.171199999999978</v>
      </c>
      <c r="AO36">
        <v>6.3645115179192293E-5</v>
      </c>
      <c r="AP36">
        <v>87.376067795283461</v>
      </c>
      <c r="AQ36">
        <v>208</v>
      </c>
      <c r="AR36">
        <v>32</v>
      </c>
      <c r="AS36">
        <f t="shared" si="27"/>
        <v>1</v>
      </c>
      <c r="AT36">
        <f t="shared" si="28"/>
        <v>0</v>
      </c>
      <c r="AU36">
        <f t="shared" si="29"/>
        <v>47027.966389486894</v>
      </c>
      <c r="AV36">
        <f t="shared" si="30"/>
        <v>1200.014285714286</v>
      </c>
      <c r="AW36">
        <f t="shared" si="31"/>
        <v>1025.9373564503765</v>
      </c>
      <c r="AX36">
        <f t="shared" si="32"/>
        <v>0.85493761921318012</v>
      </c>
      <c r="AY36">
        <f t="shared" si="33"/>
        <v>0.18842960508143763</v>
      </c>
      <c r="AZ36">
        <v>2.7</v>
      </c>
      <c r="BA36">
        <v>0.5</v>
      </c>
      <c r="BB36" t="s">
        <v>355</v>
      </c>
      <c r="BC36">
        <v>2</v>
      </c>
      <c r="BD36" t="b">
        <v>1</v>
      </c>
      <c r="BE36">
        <v>1665513736.5</v>
      </c>
      <c r="BF36">
        <v>114.6522857142857</v>
      </c>
      <c r="BG36">
        <v>125.783</v>
      </c>
      <c r="BH36">
        <v>39.167885714285717</v>
      </c>
      <c r="BI36">
        <v>38.702942857142851</v>
      </c>
      <c r="BJ36">
        <v>114.83499999999999</v>
      </c>
      <c r="BK36">
        <v>38.945099999999996</v>
      </c>
      <c r="BL36">
        <v>649.99285714285725</v>
      </c>
      <c r="BM36">
        <v>101.1155714285714</v>
      </c>
      <c r="BN36">
        <v>9.9949785714285699E-2</v>
      </c>
      <c r="BO36">
        <v>35.001328571428573</v>
      </c>
      <c r="BP36">
        <v>35.498085714285708</v>
      </c>
      <c r="BQ36">
        <v>999.89999999999986</v>
      </c>
      <c r="BR36">
        <v>0</v>
      </c>
      <c r="BS36">
        <v>0</v>
      </c>
      <c r="BT36">
        <v>9003.66</v>
      </c>
      <c r="BU36">
        <v>0</v>
      </c>
      <c r="BV36">
        <v>861.48699999999997</v>
      </c>
      <c r="BW36">
        <v>-11.13087142857143</v>
      </c>
      <c r="BX36">
        <v>119.3258571428571</v>
      </c>
      <c r="BY36">
        <v>130.8471428571429</v>
      </c>
      <c r="BZ36">
        <v>0.46493142857142861</v>
      </c>
      <c r="CA36">
        <v>125.783</v>
      </c>
      <c r="CB36">
        <v>38.702942857142851</v>
      </c>
      <c r="CC36">
        <v>3.9604757142857139</v>
      </c>
      <c r="CD36">
        <v>3.9134671428571428</v>
      </c>
      <c r="CE36">
        <v>28.734857142857141</v>
      </c>
      <c r="CF36">
        <v>28.529042857142851</v>
      </c>
      <c r="CG36">
        <v>1200.014285714286</v>
      </c>
      <c r="CH36">
        <v>0.49999442857142862</v>
      </c>
      <c r="CI36">
        <v>0.50000557142857149</v>
      </c>
      <c r="CJ36">
        <v>0</v>
      </c>
      <c r="CK36">
        <v>871.65957142857144</v>
      </c>
      <c r="CL36">
        <v>4.9990899999999998</v>
      </c>
      <c r="CM36">
        <v>9165.369999999999</v>
      </c>
      <c r="CN36">
        <v>9557.9514285714286</v>
      </c>
      <c r="CO36">
        <v>45.704999999999998</v>
      </c>
      <c r="CP36">
        <v>47.811999999999998</v>
      </c>
      <c r="CQ36">
        <v>46.436999999999998</v>
      </c>
      <c r="CR36">
        <v>47.125</v>
      </c>
      <c r="CS36">
        <v>47.25</v>
      </c>
      <c r="CT36">
        <v>597.50285714285712</v>
      </c>
      <c r="CU36">
        <v>597.51142857142861</v>
      </c>
      <c r="CV36">
        <v>0</v>
      </c>
      <c r="CW36">
        <v>1665513743.0999999</v>
      </c>
      <c r="CX36">
        <v>0</v>
      </c>
      <c r="CY36">
        <v>1665512677.5999999</v>
      </c>
      <c r="CZ36" t="s">
        <v>356</v>
      </c>
      <c r="DA36">
        <v>1665512677.5999999</v>
      </c>
      <c r="DB36">
        <v>1665512677.5999999</v>
      </c>
      <c r="DC36">
        <v>8</v>
      </c>
      <c r="DD36">
        <v>0</v>
      </c>
      <c r="DE36">
        <v>1.7000000000000001E-2</v>
      </c>
      <c r="DF36">
        <v>7.1999999999999995E-2</v>
      </c>
      <c r="DG36">
        <v>0.223</v>
      </c>
      <c r="DH36">
        <v>415</v>
      </c>
      <c r="DI36">
        <v>36</v>
      </c>
      <c r="DJ36">
        <v>0.26</v>
      </c>
      <c r="DK36">
        <v>0.31</v>
      </c>
      <c r="DL36">
        <v>-10.9392725</v>
      </c>
      <c r="DM36">
        <v>-1.3057812382738809</v>
      </c>
      <c r="DN36">
        <v>0.1310136767431172</v>
      </c>
      <c r="DO36">
        <v>0</v>
      </c>
      <c r="DP36">
        <v>0.44964262500000002</v>
      </c>
      <c r="DQ36">
        <v>0.1075830056285173</v>
      </c>
      <c r="DR36">
        <v>1.0398548631149199E-2</v>
      </c>
      <c r="DS36">
        <v>0</v>
      </c>
      <c r="DT36">
        <v>0</v>
      </c>
      <c r="DU36">
        <v>0</v>
      </c>
      <c r="DV36">
        <v>0</v>
      </c>
      <c r="DW36">
        <v>-1</v>
      </c>
      <c r="DX36">
        <v>0</v>
      </c>
      <c r="DY36">
        <v>2</v>
      </c>
      <c r="DZ36" t="s">
        <v>363</v>
      </c>
      <c r="EA36">
        <v>3.29373</v>
      </c>
      <c r="EB36">
        <v>2.6251699999999998</v>
      </c>
      <c r="EC36">
        <v>3.3759499999999998E-2</v>
      </c>
      <c r="ED36">
        <v>3.6360700000000003E-2</v>
      </c>
      <c r="EE36">
        <v>0.15217600000000001</v>
      </c>
      <c r="EF36">
        <v>0.14946000000000001</v>
      </c>
      <c r="EG36">
        <v>29149.8</v>
      </c>
      <c r="EH36">
        <v>29694.5</v>
      </c>
      <c r="EI36">
        <v>28078.7</v>
      </c>
      <c r="EJ36">
        <v>29676.3</v>
      </c>
      <c r="EK36">
        <v>32686.5</v>
      </c>
      <c r="EL36">
        <v>35081.300000000003</v>
      </c>
      <c r="EM36">
        <v>39561.300000000003</v>
      </c>
      <c r="EN36">
        <v>42478.8</v>
      </c>
      <c r="EO36">
        <v>1.8159700000000001</v>
      </c>
      <c r="EP36">
        <v>2.1150699999999998</v>
      </c>
      <c r="EQ36">
        <v>0.106763</v>
      </c>
      <c r="ER36">
        <v>0</v>
      </c>
      <c r="ES36">
        <v>33.771299999999997</v>
      </c>
      <c r="ET36">
        <v>999.9</v>
      </c>
      <c r="EU36">
        <v>66.900000000000006</v>
      </c>
      <c r="EV36">
        <v>38.9</v>
      </c>
      <c r="EW36">
        <v>46.2378</v>
      </c>
      <c r="EX36">
        <v>56.907400000000003</v>
      </c>
      <c r="EY36">
        <v>-1.9391</v>
      </c>
      <c r="EZ36">
        <v>2</v>
      </c>
      <c r="FA36">
        <v>0.72813300000000003</v>
      </c>
      <c r="FB36">
        <v>1.87056</v>
      </c>
      <c r="FC36">
        <v>20.258099999999999</v>
      </c>
      <c r="FD36">
        <v>5.2175900000000004</v>
      </c>
      <c r="FE36">
        <v>12.0085</v>
      </c>
      <c r="FF36">
        <v>4.98515</v>
      </c>
      <c r="FG36">
        <v>3.2846500000000001</v>
      </c>
      <c r="FH36">
        <v>6615.2</v>
      </c>
      <c r="FI36">
        <v>9999</v>
      </c>
      <c r="FJ36">
        <v>9999</v>
      </c>
      <c r="FK36">
        <v>492.6</v>
      </c>
      <c r="FL36">
        <v>1.8658399999999999</v>
      </c>
      <c r="FM36">
        <v>1.86219</v>
      </c>
      <c r="FN36">
        <v>1.86432</v>
      </c>
      <c r="FO36">
        <v>1.86039</v>
      </c>
      <c r="FP36">
        <v>1.86111</v>
      </c>
      <c r="FQ36">
        <v>1.86019</v>
      </c>
      <c r="FR36">
        <v>1.86188</v>
      </c>
      <c r="FS36">
        <v>1.8584700000000001</v>
      </c>
      <c r="FT36">
        <v>0</v>
      </c>
      <c r="FU36">
        <v>0</v>
      </c>
      <c r="FV36">
        <v>0</v>
      </c>
      <c r="FW36">
        <v>0</v>
      </c>
      <c r="FX36" t="s">
        <v>358</v>
      </c>
      <c r="FY36" t="s">
        <v>359</v>
      </c>
      <c r="FZ36" t="s">
        <v>360</v>
      </c>
      <c r="GA36" t="s">
        <v>360</v>
      </c>
      <c r="GB36" t="s">
        <v>360</v>
      </c>
      <c r="GC36" t="s">
        <v>360</v>
      </c>
      <c r="GD36">
        <v>0</v>
      </c>
      <c r="GE36">
        <v>100</v>
      </c>
      <c r="GF36">
        <v>100</v>
      </c>
      <c r="GG36">
        <v>-0.18</v>
      </c>
      <c r="GH36">
        <v>0.2228</v>
      </c>
      <c r="GI36">
        <v>-0.28072112553630851</v>
      </c>
      <c r="GJ36">
        <v>8.4540356221501391E-4</v>
      </c>
      <c r="GK36">
        <v>6.8779579211309249E-8</v>
      </c>
      <c r="GL36">
        <v>-1.3381725072044801E-10</v>
      </c>
      <c r="GM36">
        <v>0.2227800000000002</v>
      </c>
      <c r="GN36">
        <v>0</v>
      </c>
      <c r="GO36">
        <v>0</v>
      </c>
      <c r="GP36">
        <v>0</v>
      </c>
      <c r="GQ36">
        <v>1</v>
      </c>
      <c r="GR36">
        <v>2082</v>
      </c>
      <c r="GS36">
        <v>3</v>
      </c>
      <c r="GT36">
        <v>35</v>
      </c>
      <c r="GU36">
        <v>17.7</v>
      </c>
      <c r="GV36">
        <v>17.7</v>
      </c>
      <c r="GW36">
        <v>0.55664100000000005</v>
      </c>
      <c r="GX36">
        <v>2.6684600000000001</v>
      </c>
      <c r="GY36">
        <v>2.04834</v>
      </c>
      <c r="GZ36">
        <v>2.6135299999999999</v>
      </c>
      <c r="HA36">
        <v>2.1972700000000001</v>
      </c>
      <c r="HB36">
        <v>2.32666</v>
      </c>
      <c r="HC36">
        <v>43.9467</v>
      </c>
      <c r="HD36">
        <v>16.163399999999999</v>
      </c>
      <c r="HE36">
        <v>18</v>
      </c>
      <c r="HF36">
        <v>440.68299999999999</v>
      </c>
      <c r="HG36">
        <v>716.79499999999996</v>
      </c>
      <c r="HH36">
        <v>30.999600000000001</v>
      </c>
      <c r="HI36">
        <v>36.345300000000002</v>
      </c>
      <c r="HJ36">
        <v>30</v>
      </c>
      <c r="HK36">
        <v>36.0976</v>
      </c>
      <c r="HL36">
        <v>36.037199999999999</v>
      </c>
      <c r="HM36">
        <v>11.1561</v>
      </c>
      <c r="HN36">
        <v>19.2637</v>
      </c>
      <c r="HO36">
        <v>83.169300000000007</v>
      </c>
      <c r="HP36">
        <v>31</v>
      </c>
      <c r="HQ36">
        <v>143.83099999999999</v>
      </c>
      <c r="HR36">
        <v>38.718000000000004</v>
      </c>
      <c r="HS36">
        <v>98.834699999999998</v>
      </c>
      <c r="HT36">
        <v>98.446399999999997</v>
      </c>
    </row>
    <row r="37" spans="1:228" x14ac:dyDescent="0.2">
      <c r="A37">
        <v>22</v>
      </c>
      <c r="B37">
        <v>1665513742.5</v>
      </c>
      <c r="C37">
        <v>83.5</v>
      </c>
      <c r="D37" t="s">
        <v>402</v>
      </c>
      <c r="E37" t="s">
        <v>403</v>
      </c>
      <c r="F37">
        <v>4</v>
      </c>
      <c r="G37">
        <v>1665513740.1875</v>
      </c>
      <c r="H37">
        <f t="shared" si="0"/>
        <v>1.1972454737209433E-3</v>
      </c>
      <c r="I37">
        <f t="shared" si="1"/>
        <v>1.1972454737209433</v>
      </c>
      <c r="J37">
        <f t="shared" si="2"/>
        <v>3.5533756915994119</v>
      </c>
      <c r="K37">
        <f t="shared" si="3"/>
        <v>120.74299999999999</v>
      </c>
      <c r="L37">
        <f t="shared" si="4"/>
        <v>27.852527427058824</v>
      </c>
      <c r="M37">
        <f t="shared" si="5"/>
        <v>2.8191634141869799</v>
      </c>
      <c r="N37">
        <f t="shared" si="6"/>
        <v>12.221305553351124</v>
      </c>
      <c r="O37">
        <f t="shared" si="7"/>
        <v>6.3252382747299177E-2</v>
      </c>
      <c r="P37">
        <f t="shared" si="8"/>
        <v>3.6645940274176869</v>
      </c>
      <c r="Q37">
        <f t="shared" si="9"/>
        <v>6.2652062298267155E-2</v>
      </c>
      <c r="R37">
        <f t="shared" si="10"/>
        <v>3.921100035370071E-2</v>
      </c>
      <c r="S37">
        <f t="shared" si="11"/>
        <v>226.12091136098798</v>
      </c>
      <c r="T37">
        <f t="shared" si="12"/>
        <v>35.823806453883456</v>
      </c>
      <c r="U37">
        <f t="shared" si="13"/>
        <v>35.498600000000003</v>
      </c>
      <c r="V37">
        <f t="shared" si="14"/>
        <v>5.80621133669323</v>
      </c>
      <c r="W37">
        <f t="shared" si="15"/>
        <v>70.207313826635556</v>
      </c>
      <c r="X37">
        <f t="shared" si="16"/>
        <v>3.965366675547664</v>
      </c>
      <c r="Y37">
        <f t="shared" si="17"/>
        <v>5.6480820293729375</v>
      </c>
      <c r="Z37">
        <f t="shared" si="18"/>
        <v>1.840844661145566</v>
      </c>
      <c r="AA37">
        <f t="shared" si="19"/>
        <v>-52.798525391093598</v>
      </c>
      <c r="AB37">
        <f t="shared" si="20"/>
        <v>-98.688952946299338</v>
      </c>
      <c r="AC37">
        <f t="shared" si="21"/>
        <v>-6.3046140722666584</v>
      </c>
      <c r="AD37">
        <f t="shared" si="22"/>
        <v>68.328818951328401</v>
      </c>
      <c r="AE37">
        <f t="shared" si="23"/>
        <v>26.808512306627986</v>
      </c>
      <c r="AF37">
        <f t="shared" si="24"/>
        <v>1.1827340411864378</v>
      </c>
      <c r="AG37">
        <f t="shared" si="25"/>
        <v>3.5533756915994119</v>
      </c>
      <c r="AH37">
        <v>137.2613438784056</v>
      </c>
      <c r="AI37">
        <v>128.77538787878791</v>
      </c>
      <c r="AJ37">
        <v>1.715607906956554</v>
      </c>
      <c r="AK37">
        <v>66.723164534499389</v>
      </c>
      <c r="AL37">
        <f t="shared" si="26"/>
        <v>1.1972454737209433</v>
      </c>
      <c r="AM37">
        <v>38.70481078041167</v>
      </c>
      <c r="AN37">
        <v>39.182209999999998</v>
      </c>
      <c r="AO37">
        <v>7.8127179371403628E-5</v>
      </c>
      <c r="AP37">
        <v>87.376067795283461</v>
      </c>
      <c r="AQ37">
        <v>207</v>
      </c>
      <c r="AR37">
        <v>32</v>
      </c>
      <c r="AS37">
        <f t="shared" si="27"/>
        <v>1</v>
      </c>
      <c r="AT37">
        <f t="shared" si="28"/>
        <v>0</v>
      </c>
      <c r="AU37">
        <f t="shared" si="29"/>
        <v>46748.487931849384</v>
      </c>
      <c r="AV37">
        <f t="shared" si="30"/>
        <v>1200.02125</v>
      </c>
      <c r="AW37">
        <f t="shared" si="31"/>
        <v>1025.9440260937761</v>
      </c>
      <c r="AX37">
        <f t="shared" si="32"/>
        <v>0.85493821554724647</v>
      </c>
      <c r="AY37">
        <f t="shared" si="33"/>
        <v>0.1884307560061857</v>
      </c>
      <c r="AZ37">
        <v>2.7</v>
      </c>
      <c r="BA37">
        <v>0.5</v>
      </c>
      <c r="BB37" t="s">
        <v>355</v>
      </c>
      <c r="BC37">
        <v>2</v>
      </c>
      <c r="BD37" t="b">
        <v>1</v>
      </c>
      <c r="BE37">
        <v>1665513740.1875</v>
      </c>
      <c r="BF37">
        <v>120.74299999999999</v>
      </c>
      <c r="BG37">
        <v>131.93774999999999</v>
      </c>
      <c r="BH37">
        <v>39.1766875</v>
      </c>
      <c r="BI37">
        <v>38.704662499999998</v>
      </c>
      <c r="BJ37">
        <v>120.92075</v>
      </c>
      <c r="BK37">
        <v>38.953924999999998</v>
      </c>
      <c r="BL37">
        <v>650.024</v>
      </c>
      <c r="BM37">
        <v>101.117375</v>
      </c>
      <c r="BN37">
        <v>0.100132875</v>
      </c>
      <c r="BO37">
        <v>34.999074999999998</v>
      </c>
      <c r="BP37">
        <v>35.498600000000003</v>
      </c>
      <c r="BQ37">
        <v>999.9</v>
      </c>
      <c r="BR37">
        <v>0</v>
      </c>
      <c r="BS37">
        <v>0</v>
      </c>
      <c r="BT37">
        <v>8949.1387500000019</v>
      </c>
      <c r="BU37">
        <v>0</v>
      </c>
      <c r="BV37">
        <v>861.29587500000002</v>
      </c>
      <c r="BW37">
        <v>-11.194675</v>
      </c>
      <c r="BX37">
        <v>125.666375</v>
      </c>
      <c r="BY37">
        <v>137.249875</v>
      </c>
      <c r="BZ37">
        <v>0.47200662500000001</v>
      </c>
      <c r="CA37">
        <v>131.93774999999999</v>
      </c>
      <c r="CB37">
        <v>38.704662499999998</v>
      </c>
      <c r="CC37">
        <v>3.9614387500000001</v>
      </c>
      <c r="CD37">
        <v>3.91371125</v>
      </c>
      <c r="CE37">
        <v>28.739037499999998</v>
      </c>
      <c r="CF37">
        <v>28.530125000000002</v>
      </c>
      <c r="CG37">
        <v>1200.02125</v>
      </c>
      <c r="CH37">
        <v>0.49997475000000002</v>
      </c>
      <c r="CI37">
        <v>0.50002524999999998</v>
      </c>
      <c r="CJ37">
        <v>0</v>
      </c>
      <c r="CK37">
        <v>871.26475000000005</v>
      </c>
      <c r="CL37">
        <v>4.9990899999999998</v>
      </c>
      <c r="CM37">
        <v>9152.5300000000007</v>
      </c>
      <c r="CN37">
        <v>9557.9337500000001</v>
      </c>
      <c r="CO37">
        <v>45.726374999999997</v>
      </c>
      <c r="CP37">
        <v>47.811999999999998</v>
      </c>
      <c r="CQ37">
        <v>46.436999999999998</v>
      </c>
      <c r="CR37">
        <v>47.171499999999988</v>
      </c>
      <c r="CS37">
        <v>47.25</v>
      </c>
      <c r="CT37">
        <v>597.48250000000007</v>
      </c>
      <c r="CU37">
        <v>597.53874999999994</v>
      </c>
      <c r="CV37">
        <v>0</v>
      </c>
      <c r="CW37">
        <v>1665513747.3</v>
      </c>
      <c r="CX37">
        <v>0</v>
      </c>
      <c r="CY37">
        <v>1665512677.5999999</v>
      </c>
      <c r="CZ37" t="s">
        <v>356</v>
      </c>
      <c r="DA37">
        <v>1665512677.5999999</v>
      </c>
      <c r="DB37">
        <v>1665512677.5999999</v>
      </c>
      <c r="DC37">
        <v>8</v>
      </c>
      <c r="DD37">
        <v>0</v>
      </c>
      <c r="DE37">
        <v>1.7000000000000001E-2</v>
      </c>
      <c r="DF37">
        <v>7.1999999999999995E-2</v>
      </c>
      <c r="DG37">
        <v>0.223</v>
      </c>
      <c r="DH37">
        <v>415</v>
      </c>
      <c r="DI37">
        <v>36</v>
      </c>
      <c r="DJ37">
        <v>0.26</v>
      </c>
      <c r="DK37">
        <v>0.31</v>
      </c>
      <c r="DL37">
        <v>-11.024649999999999</v>
      </c>
      <c r="DM37">
        <v>-1.1028765478423801</v>
      </c>
      <c r="DN37">
        <v>0.1109431340822857</v>
      </c>
      <c r="DO37">
        <v>0</v>
      </c>
      <c r="DP37">
        <v>0.45663084999999998</v>
      </c>
      <c r="DQ37">
        <v>0.10081972232645341</v>
      </c>
      <c r="DR37">
        <v>9.7664088910663568E-3</v>
      </c>
      <c r="DS37">
        <v>0</v>
      </c>
      <c r="DT37">
        <v>0</v>
      </c>
      <c r="DU37">
        <v>0</v>
      </c>
      <c r="DV37">
        <v>0</v>
      </c>
      <c r="DW37">
        <v>-1</v>
      </c>
      <c r="DX37">
        <v>0</v>
      </c>
      <c r="DY37">
        <v>2</v>
      </c>
      <c r="DZ37" t="s">
        <v>363</v>
      </c>
      <c r="EA37">
        <v>3.2935500000000002</v>
      </c>
      <c r="EB37">
        <v>2.62487</v>
      </c>
      <c r="EC37">
        <v>3.5534900000000001E-2</v>
      </c>
      <c r="ED37">
        <v>3.8141000000000001E-2</v>
      </c>
      <c r="EE37">
        <v>0.152199</v>
      </c>
      <c r="EF37">
        <v>0.14945700000000001</v>
      </c>
      <c r="EG37">
        <v>29096.799999999999</v>
      </c>
      <c r="EH37">
        <v>29639.3</v>
      </c>
      <c r="EI37">
        <v>28079.200000000001</v>
      </c>
      <c r="EJ37">
        <v>29676</v>
      </c>
      <c r="EK37">
        <v>32686.6</v>
      </c>
      <c r="EL37">
        <v>35080.9</v>
      </c>
      <c r="EM37">
        <v>39562.300000000003</v>
      </c>
      <c r="EN37">
        <v>42478.1</v>
      </c>
      <c r="EO37">
        <v>1.81653</v>
      </c>
      <c r="EP37">
        <v>2.1151499999999999</v>
      </c>
      <c r="EQ37">
        <v>0.10734100000000001</v>
      </c>
      <c r="ER37">
        <v>0</v>
      </c>
      <c r="ES37">
        <v>33.764600000000002</v>
      </c>
      <c r="ET37">
        <v>999.9</v>
      </c>
      <c r="EU37">
        <v>66.900000000000006</v>
      </c>
      <c r="EV37">
        <v>38.9</v>
      </c>
      <c r="EW37">
        <v>46.235700000000001</v>
      </c>
      <c r="EX37">
        <v>57.417400000000001</v>
      </c>
      <c r="EY37">
        <v>-1.7467999999999999</v>
      </c>
      <c r="EZ37">
        <v>2</v>
      </c>
      <c r="FA37">
        <v>0.72804599999999997</v>
      </c>
      <c r="FB37">
        <v>1.87371</v>
      </c>
      <c r="FC37">
        <v>20.257999999999999</v>
      </c>
      <c r="FD37">
        <v>5.2168400000000004</v>
      </c>
      <c r="FE37">
        <v>12.009399999999999</v>
      </c>
      <c r="FF37">
        <v>4.9852999999999996</v>
      </c>
      <c r="FG37">
        <v>3.2846500000000001</v>
      </c>
      <c r="FH37">
        <v>6615.2</v>
      </c>
      <c r="FI37">
        <v>9999</v>
      </c>
      <c r="FJ37">
        <v>9999</v>
      </c>
      <c r="FK37">
        <v>492.6</v>
      </c>
      <c r="FL37">
        <v>1.8658399999999999</v>
      </c>
      <c r="FM37">
        <v>1.8621799999999999</v>
      </c>
      <c r="FN37">
        <v>1.86432</v>
      </c>
      <c r="FO37">
        <v>1.8604099999999999</v>
      </c>
      <c r="FP37">
        <v>1.8611200000000001</v>
      </c>
      <c r="FQ37">
        <v>1.86019</v>
      </c>
      <c r="FR37">
        <v>1.86188</v>
      </c>
      <c r="FS37">
        <v>1.8584799999999999</v>
      </c>
      <c r="FT37">
        <v>0</v>
      </c>
      <c r="FU37">
        <v>0</v>
      </c>
      <c r="FV37">
        <v>0</v>
      </c>
      <c r="FW37">
        <v>0</v>
      </c>
      <c r="FX37" t="s">
        <v>358</v>
      </c>
      <c r="FY37" t="s">
        <v>359</v>
      </c>
      <c r="FZ37" t="s">
        <v>360</v>
      </c>
      <c r="GA37" t="s">
        <v>360</v>
      </c>
      <c r="GB37" t="s">
        <v>360</v>
      </c>
      <c r="GC37" t="s">
        <v>360</v>
      </c>
      <c r="GD37">
        <v>0</v>
      </c>
      <c r="GE37">
        <v>100</v>
      </c>
      <c r="GF37">
        <v>100</v>
      </c>
      <c r="GG37">
        <v>-0.17499999999999999</v>
      </c>
      <c r="GH37">
        <v>0.2228</v>
      </c>
      <c r="GI37">
        <v>-0.28072112553630851</v>
      </c>
      <c r="GJ37">
        <v>8.4540356221501391E-4</v>
      </c>
      <c r="GK37">
        <v>6.8779579211309249E-8</v>
      </c>
      <c r="GL37">
        <v>-1.3381725072044801E-10</v>
      </c>
      <c r="GM37">
        <v>0.2227800000000002</v>
      </c>
      <c r="GN37">
        <v>0</v>
      </c>
      <c r="GO37">
        <v>0</v>
      </c>
      <c r="GP37">
        <v>0</v>
      </c>
      <c r="GQ37">
        <v>1</v>
      </c>
      <c r="GR37">
        <v>2082</v>
      </c>
      <c r="GS37">
        <v>3</v>
      </c>
      <c r="GT37">
        <v>35</v>
      </c>
      <c r="GU37">
        <v>17.7</v>
      </c>
      <c r="GV37">
        <v>17.7</v>
      </c>
      <c r="GW37">
        <v>0.57739300000000005</v>
      </c>
      <c r="GX37">
        <v>2.65137</v>
      </c>
      <c r="GY37">
        <v>2.04834</v>
      </c>
      <c r="GZ37">
        <v>2.6135299999999999</v>
      </c>
      <c r="HA37">
        <v>2.1972700000000001</v>
      </c>
      <c r="HB37">
        <v>2.36938</v>
      </c>
      <c r="HC37">
        <v>43.9467</v>
      </c>
      <c r="HD37">
        <v>16.1722</v>
      </c>
      <c r="HE37">
        <v>18</v>
      </c>
      <c r="HF37">
        <v>441.02600000000001</v>
      </c>
      <c r="HG37">
        <v>716.90300000000002</v>
      </c>
      <c r="HH37">
        <v>31.000399999999999</v>
      </c>
      <c r="HI37">
        <v>36.347299999999997</v>
      </c>
      <c r="HJ37">
        <v>30.0001</v>
      </c>
      <c r="HK37">
        <v>36.100299999999997</v>
      </c>
      <c r="HL37">
        <v>36.040500000000002</v>
      </c>
      <c r="HM37">
        <v>11.5657</v>
      </c>
      <c r="HN37">
        <v>19.2637</v>
      </c>
      <c r="HO37">
        <v>83.169300000000007</v>
      </c>
      <c r="HP37">
        <v>31</v>
      </c>
      <c r="HQ37">
        <v>150.512</v>
      </c>
      <c r="HR37">
        <v>38.717599999999997</v>
      </c>
      <c r="HS37">
        <v>98.837100000000007</v>
      </c>
      <c r="HT37">
        <v>98.444999999999993</v>
      </c>
    </row>
    <row r="38" spans="1:228" x14ac:dyDescent="0.2">
      <c r="A38">
        <v>23</v>
      </c>
      <c r="B38">
        <v>1665513746.5</v>
      </c>
      <c r="C38">
        <v>87.5</v>
      </c>
      <c r="D38" t="s">
        <v>404</v>
      </c>
      <c r="E38" t="s">
        <v>405</v>
      </c>
      <c r="F38">
        <v>4</v>
      </c>
      <c r="G38">
        <v>1665513744.5</v>
      </c>
      <c r="H38">
        <f t="shared" si="0"/>
        <v>1.2016661784100039E-3</v>
      </c>
      <c r="I38">
        <f t="shared" si="1"/>
        <v>1.2016661784100038</v>
      </c>
      <c r="J38">
        <f t="shared" si="2"/>
        <v>3.891296355070903</v>
      </c>
      <c r="K38">
        <f t="shared" si="3"/>
        <v>127.85599999999999</v>
      </c>
      <c r="L38">
        <f t="shared" si="4"/>
        <v>26.651800760686037</v>
      </c>
      <c r="M38">
        <f t="shared" si="5"/>
        <v>2.6976510344340388</v>
      </c>
      <c r="N38">
        <f t="shared" si="6"/>
        <v>12.941372095478631</v>
      </c>
      <c r="O38">
        <f t="shared" si="7"/>
        <v>6.350530607866571E-2</v>
      </c>
      <c r="P38">
        <f t="shared" si="8"/>
        <v>3.6728997943284911</v>
      </c>
      <c r="Q38">
        <f t="shared" si="9"/>
        <v>6.2901554210053362E-2</v>
      </c>
      <c r="R38">
        <f t="shared" si="10"/>
        <v>3.9367237567752372E-2</v>
      </c>
      <c r="S38">
        <f t="shared" si="11"/>
        <v>226.1110916630071</v>
      </c>
      <c r="T38">
        <f t="shared" si="12"/>
        <v>35.819049449286041</v>
      </c>
      <c r="U38">
        <f t="shared" si="13"/>
        <v>35.498885714285713</v>
      </c>
      <c r="V38">
        <f t="shared" si="14"/>
        <v>5.8063028716119112</v>
      </c>
      <c r="W38">
        <f t="shared" si="15"/>
        <v>70.226082020835861</v>
      </c>
      <c r="X38">
        <f t="shared" si="16"/>
        <v>3.9659803822063142</v>
      </c>
      <c r="Y38">
        <f t="shared" si="17"/>
        <v>5.6474464587524906</v>
      </c>
      <c r="Z38">
        <f t="shared" si="18"/>
        <v>1.840322489405597</v>
      </c>
      <c r="AA38">
        <f t="shared" si="19"/>
        <v>-52.993478467881168</v>
      </c>
      <c r="AB38">
        <f t="shared" si="20"/>
        <v>-99.371597216045771</v>
      </c>
      <c r="AC38">
        <f t="shared" si="21"/>
        <v>-6.3338144639392775</v>
      </c>
      <c r="AD38">
        <f t="shared" si="22"/>
        <v>67.412201515140865</v>
      </c>
      <c r="AE38">
        <f t="shared" si="23"/>
        <v>27.208082205138265</v>
      </c>
      <c r="AF38">
        <f t="shared" si="24"/>
        <v>1.2016900408339959</v>
      </c>
      <c r="AG38">
        <f t="shared" si="25"/>
        <v>3.891296355070903</v>
      </c>
      <c r="AH38">
        <v>144.30488741793141</v>
      </c>
      <c r="AI38">
        <v>135.65130909090911</v>
      </c>
      <c r="AJ38">
        <v>1.720793489850456</v>
      </c>
      <c r="AK38">
        <v>66.723164534499389</v>
      </c>
      <c r="AL38">
        <f t="shared" si="26"/>
        <v>1.2016661784100038</v>
      </c>
      <c r="AM38">
        <v>38.704107733558658</v>
      </c>
      <c r="AN38">
        <v>39.183189411764687</v>
      </c>
      <c r="AO38">
        <v>9.8515815851343678E-5</v>
      </c>
      <c r="AP38">
        <v>87.376067795283461</v>
      </c>
      <c r="AQ38">
        <v>207</v>
      </c>
      <c r="AR38">
        <v>32</v>
      </c>
      <c r="AS38">
        <f t="shared" si="27"/>
        <v>1</v>
      </c>
      <c r="AT38">
        <f t="shared" si="28"/>
        <v>0</v>
      </c>
      <c r="AU38">
        <f t="shared" si="29"/>
        <v>46896.258188408283</v>
      </c>
      <c r="AV38">
        <f t="shared" si="30"/>
        <v>1199.98</v>
      </c>
      <c r="AW38">
        <f t="shared" si="31"/>
        <v>1025.9076993072576</v>
      </c>
      <c r="AX38">
        <f t="shared" si="32"/>
        <v>0.85493733171157649</v>
      </c>
      <c r="AY38">
        <f t="shared" si="33"/>
        <v>0.18842905020334264</v>
      </c>
      <c r="AZ38">
        <v>2.7</v>
      </c>
      <c r="BA38">
        <v>0.5</v>
      </c>
      <c r="BB38" t="s">
        <v>355</v>
      </c>
      <c r="BC38">
        <v>2</v>
      </c>
      <c r="BD38" t="b">
        <v>1</v>
      </c>
      <c r="BE38">
        <v>1665513744.5</v>
      </c>
      <c r="BF38">
        <v>127.85599999999999</v>
      </c>
      <c r="BG38">
        <v>139.22185714285709</v>
      </c>
      <c r="BH38">
        <v>39.182428571428581</v>
      </c>
      <c r="BI38">
        <v>38.702814285714283</v>
      </c>
      <c r="BJ38">
        <v>128.02757142857141</v>
      </c>
      <c r="BK38">
        <v>38.959685714285719</v>
      </c>
      <c r="BL38">
        <v>649.98757142857141</v>
      </c>
      <c r="BM38">
        <v>101.11842857142859</v>
      </c>
      <c r="BN38">
        <v>9.9911557142857141E-2</v>
      </c>
      <c r="BO38">
        <v>34.997042857142851</v>
      </c>
      <c r="BP38">
        <v>35.498885714285713</v>
      </c>
      <c r="BQ38">
        <v>999.89999999999986</v>
      </c>
      <c r="BR38">
        <v>0</v>
      </c>
      <c r="BS38">
        <v>0</v>
      </c>
      <c r="BT38">
        <v>8977.6785714285706</v>
      </c>
      <c r="BU38">
        <v>0</v>
      </c>
      <c r="BV38">
        <v>861.3132857142856</v>
      </c>
      <c r="BW38">
        <v>-11.365985714285721</v>
      </c>
      <c r="BX38">
        <v>133.06985714285719</v>
      </c>
      <c r="BY38">
        <v>144.82728571428569</v>
      </c>
      <c r="BZ38">
        <v>0.47963985714285717</v>
      </c>
      <c r="CA38">
        <v>139.22185714285709</v>
      </c>
      <c r="CB38">
        <v>38.702814285714283</v>
      </c>
      <c r="CC38">
        <v>3.9620728571428572</v>
      </c>
      <c r="CD38">
        <v>3.9135742857142861</v>
      </c>
      <c r="CE38">
        <v>28.741799999999991</v>
      </c>
      <c r="CF38">
        <v>28.529514285714281</v>
      </c>
      <c r="CG38">
        <v>1199.98</v>
      </c>
      <c r="CH38">
        <v>0.5000027142857143</v>
      </c>
      <c r="CI38">
        <v>0.4999972857142857</v>
      </c>
      <c r="CJ38">
        <v>0</v>
      </c>
      <c r="CK38">
        <v>870.61314285714286</v>
      </c>
      <c r="CL38">
        <v>4.9990899999999998</v>
      </c>
      <c r="CM38">
        <v>9137.7985714285714</v>
      </c>
      <c r="CN38">
        <v>9557.6942857142858</v>
      </c>
      <c r="CO38">
        <v>45.75</v>
      </c>
      <c r="CP38">
        <v>47.811999999999998</v>
      </c>
      <c r="CQ38">
        <v>46.436999999999998</v>
      </c>
      <c r="CR38">
        <v>47.186999999999998</v>
      </c>
      <c r="CS38">
        <v>47.25</v>
      </c>
      <c r="CT38">
        <v>597.49714285714288</v>
      </c>
      <c r="CU38">
        <v>597.48285714285714</v>
      </c>
      <c r="CV38">
        <v>0</v>
      </c>
      <c r="CW38">
        <v>1665513751.5</v>
      </c>
      <c r="CX38">
        <v>0</v>
      </c>
      <c r="CY38">
        <v>1665512677.5999999</v>
      </c>
      <c r="CZ38" t="s">
        <v>356</v>
      </c>
      <c r="DA38">
        <v>1665512677.5999999</v>
      </c>
      <c r="DB38">
        <v>1665512677.5999999</v>
      </c>
      <c r="DC38">
        <v>8</v>
      </c>
      <c r="DD38">
        <v>0</v>
      </c>
      <c r="DE38">
        <v>1.7000000000000001E-2</v>
      </c>
      <c r="DF38">
        <v>7.1999999999999995E-2</v>
      </c>
      <c r="DG38">
        <v>0.223</v>
      </c>
      <c r="DH38">
        <v>415</v>
      </c>
      <c r="DI38">
        <v>36</v>
      </c>
      <c r="DJ38">
        <v>0.26</v>
      </c>
      <c r="DK38">
        <v>0.31</v>
      </c>
      <c r="DL38">
        <v>-11.115819999999999</v>
      </c>
      <c r="DM38">
        <v>-1.259025140712932</v>
      </c>
      <c r="DN38">
        <v>0.12794551223079301</v>
      </c>
      <c r="DO38">
        <v>0</v>
      </c>
      <c r="DP38">
        <v>0.46350499999999989</v>
      </c>
      <c r="DQ38">
        <v>0.10440772232645219</v>
      </c>
      <c r="DR38">
        <v>1.011790473615955E-2</v>
      </c>
      <c r="DS38">
        <v>0</v>
      </c>
      <c r="DT38">
        <v>0</v>
      </c>
      <c r="DU38">
        <v>0</v>
      </c>
      <c r="DV38">
        <v>0</v>
      </c>
      <c r="DW38">
        <v>-1</v>
      </c>
      <c r="DX38">
        <v>0</v>
      </c>
      <c r="DY38">
        <v>2</v>
      </c>
      <c r="DZ38" t="s">
        <v>363</v>
      </c>
      <c r="EA38">
        <v>3.29365</v>
      </c>
      <c r="EB38">
        <v>2.6251699999999998</v>
      </c>
      <c r="EC38">
        <v>3.7308000000000001E-2</v>
      </c>
      <c r="ED38">
        <v>3.9904700000000001E-2</v>
      </c>
      <c r="EE38">
        <v>0.15221399999999999</v>
      </c>
      <c r="EF38">
        <v>0.14945600000000001</v>
      </c>
      <c r="EG38">
        <v>29043</v>
      </c>
      <c r="EH38">
        <v>29585</v>
      </c>
      <c r="EI38">
        <v>28078.9</v>
      </c>
      <c r="EJ38">
        <v>29676</v>
      </c>
      <c r="EK38">
        <v>32685.8</v>
      </c>
      <c r="EL38">
        <v>35081.1</v>
      </c>
      <c r="EM38">
        <v>39562</v>
      </c>
      <c r="EN38">
        <v>42478</v>
      </c>
      <c r="EO38">
        <v>1.81708</v>
      </c>
      <c r="EP38">
        <v>2.1152000000000002</v>
      </c>
      <c r="EQ38">
        <v>0.10773199999999999</v>
      </c>
      <c r="ER38">
        <v>0</v>
      </c>
      <c r="ES38">
        <v>33.758600000000001</v>
      </c>
      <c r="ET38">
        <v>999.9</v>
      </c>
      <c r="EU38">
        <v>66.900000000000006</v>
      </c>
      <c r="EV38">
        <v>38.9</v>
      </c>
      <c r="EW38">
        <v>46.239100000000001</v>
      </c>
      <c r="EX38">
        <v>56.997399999999999</v>
      </c>
      <c r="EY38">
        <v>-1.91106</v>
      </c>
      <c r="EZ38">
        <v>2</v>
      </c>
      <c r="FA38">
        <v>0.72834900000000002</v>
      </c>
      <c r="FB38">
        <v>1.8777900000000001</v>
      </c>
      <c r="FC38">
        <v>20.257899999999999</v>
      </c>
      <c r="FD38">
        <v>5.2171399999999997</v>
      </c>
      <c r="FE38">
        <v>12.0097</v>
      </c>
      <c r="FF38">
        <v>4.9858000000000002</v>
      </c>
      <c r="FG38">
        <v>3.2846500000000001</v>
      </c>
      <c r="FH38">
        <v>6615.2</v>
      </c>
      <c r="FI38">
        <v>9999</v>
      </c>
      <c r="FJ38">
        <v>9999</v>
      </c>
      <c r="FK38">
        <v>492.6</v>
      </c>
      <c r="FL38">
        <v>1.8658399999999999</v>
      </c>
      <c r="FM38">
        <v>1.8621799999999999</v>
      </c>
      <c r="FN38">
        <v>1.86432</v>
      </c>
      <c r="FO38">
        <v>1.8604099999999999</v>
      </c>
      <c r="FP38">
        <v>1.86111</v>
      </c>
      <c r="FQ38">
        <v>1.86019</v>
      </c>
      <c r="FR38">
        <v>1.86188</v>
      </c>
      <c r="FS38">
        <v>1.8584700000000001</v>
      </c>
      <c r="FT38">
        <v>0</v>
      </c>
      <c r="FU38">
        <v>0</v>
      </c>
      <c r="FV38">
        <v>0</v>
      </c>
      <c r="FW38">
        <v>0</v>
      </c>
      <c r="FX38" t="s">
        <v>358</v>
      </c>
      <c r="FY38" t="s">
        <v>359</v>
      </c>
      <c r="FZ38" t="s">
        <v>360</v>
      </c>
      <c r="GA38" t="s">
        <v>360</v>
      </c>
      <c r="GB38" t="s">
        <v>360</v>
      </c>
      <c r="GC38" t="s">
        <v>360</v>
      </c>
      <c r="GD38">
        <v>0</v>
      </c>
      <c r="GE38">
        <v>100</v>
      </c>
      <c r="GF38">
        <v>100</v>
      </c>
      <c r="GG38">
        <v>-0.16900000000000001</v>
      </c>
      <c r="GH38">
        <v>0.2228</v>
      </c>
      <c r="GI38">
        <v>-0.28072112553630851</v>
      </c>
      <c r="GJ38">
        <v>8.4540356221501391E-4</v>
      </c>
      <c r="GK38">
        <v>6.8779579211309249E-8</v>
      </c>
      <c r="GL38">
        <v>-1.3381725072044801E-10</v>
      </c>
      <c r="GM38">
        <v>0.2227800000000002</v>
      </c>
      <c r="GN38">
        <v>0</v>
      </c>
      <c r="GO38">
        <v>0</v>
      </c>
      <c r="GP38">
        <v>0</v>
      </c>
      <c r="GQ38">
        <v>1</v>
      </c>
      <c r="GR38">
        <v>2082</v>
      </c>
      <c r="GS38">
        <v>3</v>
      </c>
      <c r="GT38">
        <v>35</v>
      </c>
      <c r="GU38">
        <v>17.8</v>
      </c>
      <c r="GV38">
        <v>17.8</v>
      </c>
      <c r="GW38">
        <v>0.59692400000000001</v>
      </c>
      <c r="GX38">
        <v>2.66479</v>
      </c>
      <c r="GY38">
        <v>2.04834</v>
      </c>
      <c r="GZ38">
        <v>2.6147499999999999</v>
      </c>
      <c r="HA38">
        <v>2.1972700000000001</v>
      </c>
      <c r="HB38">
        <v>2.3107899999999999</v>
      </c>
      <c r="HC38">
        <v>43.9467</v>
      </c>
      <c r="HD38">
        <v>16.154599999999999</v>
      </c>
      <c r="HE38">
        <v>18</v>
      </c>
      <c r="HF38">
        <v>441.375</v>
      </c>
      <c r="HG38">
        <v>716.99800000000005</v>
      </c>
      <c r="HH38">
        <v>31.000800000000002</v>
      </c>
      <c r="HI38">
        <v>36.348799999999997</v>
      </c>
      <c r="HJ38">
        <v>30.000299999999999</v>
      </c>
      <c r="HK38">
        <v>36.1036</v>
      </c>
      <c r="HL38">
        <v>36.044600000000003</v>
      </c>
      <c r="HM38">
        <v>11.975300000000001</v>
      </c>
      <c r="HN38">
        <v>19.2637</v>
      </c>
      <c r="HO38">
        <v>83.169300000000007</v>
      </c>
      <c r="HP38">
        <v>31</v>
      </c>
      <c r="HQ38">
        <v>157.191</v>
      </c>
      <c r="HR38">
        <v>38.715800000000002</v>
      </c>
      <c r="HS38">
        <v>98.835999999999999</v>
      </c>
      <c r="HT38">
        <v>98.444999999999993</v>
      </c>
    </row>
    <row r="39" spans="1:228" x14ac:dyDescent="0.2">
      <c r="A39">
        <v>24</v>
      </c>
      <c r="B39">
        <v>1665513750.5</v>
      </c>
      <c r="C39">
        <v>91.5</v>
      </c>
      <c r="D39" t="s">
        <v>406</v>
      </c>
      <c r="E39" t="s">
        <v>407</v>
      </c>
      <c r="F39">
        <v>4</v>
      </c>
      <c r="G39">
        <v>1665513748.1875</v>
      </c>
      <c r="H39">
        <f t="shared" si="0"/>
        <v>1.2324107845166949E-3</v>
      </c>
      <c r="I39">
        <f t="shared" si="1"/>
        <v>1.2324107845166949</v>
      </c>
      <c r="J39">
        <f t="shared" si="2"/>
        <v>3.7978709353129791</v>
      </c>
      <c r="K39">
        <f t="shared" si="3"/>
        <v>133.992875</v>
      </c>
      <c r="L39">
        <f t="shared" si="4"/>
        <v>37.531656274911576</v>
      </c>
      <c r="M39">
        <f t="shared" si="5"/>
        <v>3.7989017573103747</v>
      </c>
      <c r="N39">
        <f t="shared" si="6"/>
        <v>13.562571408414845</v>
      </c>
      <c r="O39">
        <f t="shared" si="7"/>
        <v>6.5294750925491404E-2</v>
      </c>
      <c r="P39">
        <f t="shared" si="8"/>
        <v>3.6781508431798202</v>
      </c>
      <c r="Q39">
        <f t="shared" si="9"/>
        <v>6.465758054743892E-2</v>
      </c>
      <c r="R39">
        <f t="shared" si="10"/>
        <v>4.0467716746501084E-2</v>
      </c>
      <c r="S39">
        <f t="shared" si="11"/>
        <v>226.11636748343528</v>
      </c>
      <c r="T39">
        <f t="shared" si="12"/>
        <v>35.807026068698804</v>
      </c>
      <c r="U39">
        <f t="shared" si="13"/>
        <v>35.488100000000003</v>
      </c>
      <c r="V39">
        <f t="shared" si="14"/>
        <v>5.8028482980449168</v>
      </c>
      <c r="W39">
        <f t="shared" si="15"/>
        <v>70.25586300737146</v>
      </c>
      <c r="X39">
        <f t="shared" si="16"/>
        <v>3.9666696888020208</v>
      </c>
      <c r="Y39">
        <f t="shared" si="17"/>
        <v>5.6460336817524048</v>
      </c>
      <c r="Z39">
        <f t="shared" si="18"/>
        <v>1.836178609242896</v>
      </c>
      <c r="AA39">
        <f t="shared" si="19"/>
        <v>-54.349315597186241</v>
      </c>
      <c r="AB39">
        <f t="shared" si="20"/>
        <v>-98.270772256716214</v>
      </c>
      <c r="AC39">
        <f t="shared" si="21"/>
        <v>-6.2542412606497599</v>
      </c>
      <c r="AD39">
        <f t="shared" si="22"/>
        <v>67.242038368883073</v>
      </c>
      <c r="AE39">
        <f t="shared" si="23"/>
        <v>27.258161816524211</v>
      </c>
      <c r="AF39">
        <f t="shared" si="24"/>
        <v>1.2158153760930079</v>
      </c>
      <c r="AG39">
        <f t="shared" si="25"/>
        <v>3.7978709353129791</v>
      </c>
      <c r="AH39">
        <v>151.25559842641039</v>
      </c>
      <c r="AI39">
        <v>142.5969575757575</v>
      </c>
      <c r="AJ39">
        <v>1.732026402273092</v>
      </c>
      <c r="AK39">
        <v>66.723164534499389</v>
      </c>
      <c r="AL39">
        <f t="shared" si="26"/>
        <v>1.2324107845166949</v>
      </c>
      <c r="AM39">
        <v>38.701922876649988</v>
      </c>
      <c r="AN39">
        <v>39.193595588235283</v>
      </c>
      <c r="AO39">
        <v>3.5020462124693798E-5</v>
      </c>
      <c r="AP39">
        <v>87.376067795283461</v>
      </c>
      <c r="AQ39">
        <v>207</v>
      </c>
      <c r="AR39">
        <v>32</v>
      </c>
      <c r="AS39">
        <f t="shared" si="27"/>
        <v>1</v>
      </c>
      <c r="AT39">
        <f t="shared" si="28"/>
        <v>0</v>
      </c>
      <c r="AU39">
        <f t="shared" si="29"/>
        <v>46990.199731741617</v>
      </c>
      <c r="AV39">
        <f t="shared" si="30"/>
        <v>1200.0150000000001</v>
      </c>
      <c r="AW39">
        <f t="shared" si="31"/>
        <v>1025.9369385924535</v>
      </c>
      <c r="AX39">
        <f t="shared" si="32"/>
        <v>0.85493676211751812</v>
      </c>
      <c r="AY39">
        <f t="shared" si="33"/>
        <v>0.18842795088680997</v>
      </c>
      <c r="AZ39">
        <v>2.7</v>
      </c>
      <c r="BA39">
        <v>0.5</v>
      </c>
      <c r="BB39" t="s">
        <v>355</v>
      </c>
      <c r="BC39">
        <v>2</v>
      </c>
      <c r="BD39" t="b">
        <v>1</v>
      </c>
      <c r="BE39">
        <v>1665513748.1875</v>
      </c>
      <c r="BF39">
        <v>133.992875</v>
      </c>
      <c r="BG39">
        <v>145.38312500000001</v>
      </c>
      <c r="BH39">
        <v>39.189137500000001</v>
      </c>
      <c r="BI39">
        <v>38.703899999999997</v>
      </c>
      <c r="BJ39">
        <v>134.15924999999999</v>
      </c>
      <c r="BK39">
        <v>38.966350000000013</v>
      </c>
      <c r="BL39">
        <v>650.00237500000003</v>
      </c>
      <c r="BM39">
        <v>101.11862499999999</v>
      </c>
      <c r="BN39">
        <v>9.9976425000000008E-2</v>
      </c>
      <c r="BO39">
        <v>34.992525000000001</v>
      </c>
      <c r="BP39">
        <v>35.488100000000003</v>
      </c>
      <c r="BQ39">
        <v>999.9</v>
      </c>
      <c r="BR39">
        <v>0</v>
      </c>
      <c r="BS39">
        <v>0</v>
      </c>
      <c r="BT39">
        <v>8995.78125</v>
      </c>
      <c r="BU39">
        <v>0</v>
      </c>
      <c r="BV39">
        <v>861.97837500000003</v>
      </c>
      <c r="BW39">
        <v>-11.390325000000001</v>
      </c>
      <c r="BX39">
        <v>139.457875</v>
      </c>
      <c r="BY39">
        <v>151.23637500000001</v>
      </c>
      <c r="BZ39">
        <v>0.48523662499999998</v>
      </c>
      <c r="CA39">
        <v>145.38312500000001</v>
      </c>
      <c r="CB39">
        <v>38.703899999999997</v>
      </c>
      <c r="CC39">
        <v>3.9627537500000001</v>
      </c>
      <c r="CD39">
        <v>3.9136875</v>
      </c>
      <c r="CE39">
        <v>28.74475</v>
      </c>
      <c r="CF39">
        <v>28.530012500000002</v>
      </c>
      <c r="CG39">
        <v>1200.0150000000001</v>
      </c>
      <c r="CH39">
        <v>0.50002374999999999</v>
      </c>
      <c r="CI39">
        <v>0.49997625000000001</v>
      </c>
      <c r="CJ39">
        <v>0</v>
      </c>
      <c r="CK39">
        <v>869.971</v>
      </c>
      <c r="CL39">
        <v>4.9990899999999998</v>
      </c>
      <c r="CM39">
        <v>9126.3850000000002</v>
      </c>
      <c r="CN39">
        <v>9558.0612499999988</v>
      </c>
      <c r="CO39">
        <v>45.75</v>
      </c>
      <c r="CP39">
        <v>47.811999999999998</v>
      </c>
      <c r="CQ39">
        <v>46.436999999999998</v>
      </c>
      <c r="CR39">
        <v>47.186999999999998</v>
      </c>
      <c r="CS39">
        <v>47.25</v>
      </c>
      <c r="CT39">
        <v>597.53750000000002</v>
      </c>
      <c r="CU39">
        <v>597.47749999999996</v>
      </c>
      <c r="CV39">
        <v>0</v>
      </c>
      <c r="CW39">
        <v>1665513755.0999999</v>
      </c>
      <c r="CX39">
        <v>0</v>
      </c>
      <c r="CY39">
        <v>1665512677.5999999</v>
      </c>
      <c r="CZ39" t="s">
        <v>356</v>
      </c>
      <c r="DA39">
        <v>1665512677.5999999</v>
      </c>
      <c r="DB39">
        <v>1665512677.5999999</v>
      </c>
      <c r="DC39">
        <v>8</v>
      </c>
      <c r="DD39">
        <v>0</v>
      </c>
      <c r="DE39">
        <v>1.7000000000000001E-2</v>
      </c>
      <c r="DF39">
        <v>7.1999999999999995E-2</v>
      </c>
      <c r="DG39">
        <v>0.223</v>
      </c>
      <c r="DH39">
        <v>415</v>
      </c>
      <c r="DI39">
        <v>36</v>
      </c>
      <c r="DJ39">
        <v>0.26</v>
      </c>
      <c r="DK39">
        <v>0.31</v>
      </c>
      <c r="DL39">
        <v>-11.195942499999999</v>
      </c>
      <c r="DM39">
        <v>-1.505674671669772</v>
      </c>
      <c r="DN39">
        <v>0.14808976650582581</v>
      </c>
      <c r="DO39">
        <v>0</v>
      </c>
      <c r="DP39">
        <v>0.47045930000000008</v>
      </c>
      <c r="DQ39">
        <v>0.1017949418386474</v>
      </c>
      <c r="DR39">
        <v>9.8655853607375974E-3</v>
      </c>
      <c r="DS39">
        <v>0</v>
      </c>
      <c r="DT39">
        <v>0</v>
      </c>
      <c r="DU39">
        <v>0</v>
      </c>
      <c r="DV39">
        <v>0</v>
      </c>
      <c r="DW39">
        <v>-1</v>
      </c>
      <c r="DX39">
        <v>0</v>
      </c>
      <c r="DY39">
        <v>2</v>
      </c>
      <c r="DZ39" t="s">
        <v>363</v>
      </c>
      <c r="EA39">
        <v>3.2936800000000002</v>
      </c>
      <c r="EB39">
        <v>2.6253299999999999</v>
      </c>
      <c r="EC39">
        <v>3.9078300000000003E-2</v>
      </c>
      <c r="ED39">
        <v>4.1640900000000002E-2</v>
      </c>
      <c r="EE39">
        <v>0.15223400000000001</v>
      </c>
      <c r="EF39">
        <v>0.14946000000000001</v>
      </c>
      <c r="EG39">
        <v>28990.1</v>
      </c>
      <c r="EH39">
        <v>29530.9</v>
      </c>
      <c r="EI39">
        <v>28079.3</v>
      </c>
      <c r="EJ39">
        <v>29675.4</v>
      </c>
      <c r="EK39">
        <v>32685.5</v>
      </c>
      <c r="EL39">
        <v>35080.300000000003</v>
      </c>
      <c r="EM39">
        <v>39562.400000000001</v>
      </c>
      <c r="EN39">
        <v>42477.2</v>
      </c>
      <c r="EO39">
        <v>1.8179000000000001</v>
      </c>
      <c r="EP39">
        <v>2.1152000000000002</v>
      </c>
      <c r="EQ39">
        <v>0.106659</v>
      </c>
      <c r="ER39">
        <v>0</v>
      </c>
      <c r="ES39">
        <v>33.7547</v>
      </c>
      <c r="ET39">
        <v>999.9</v>
      </c>
      <c r="EU39">
        <v>66.900000000000006</v>
      </c>
      <c r="EV39">
        <v>38.9</v>
      </c>
      <c r="EW39">
        <v>46.237499999999997</v>
      </c>
      <c r="EX39">
        <v>57.237400000000001</v>
      </c>
      <c r="EY39">
        <v>-1.77484</v>
      </c>
      <c r="EZ39">
        <v>2</v>
      </c>
      <c r="FA39">
        <v>0.72849900000000001</v>
      </c>
      <c r="FB39">
        <v>1.8813800000000001</v>
      </c>
      <c r="FC39">
        <v>20.2577</v>
      </c>
      <c r="FD39">
        <v>5.2172900000000002</v>
      </c>
      <c r="FE39">
        <v>12.008599999999999</v>
      </c>
      <c r="FF39">
        <v>4.9853500000000004</v>
      </c>
      <c r="FG39">
        <v>3.2845499999999999</v>
      </c>
      <c r="FH39">
        <v>6615.5</v>
      </c>
      <c r="FI39">
        <v>9999</v>
      </c>
      <c r="FJ39">
        <v>9999</v>
      </c>
      <c r="FK39">
        <v>492.6</v>
      </c>
      <c r="FL39">
        <v>1.8658399999999999</v>
      </c>
      <c r="FM39">
        <v>1.8621799999999999</v>
      </c>
      <c r="FN39">
        <v>1.86432</v>
      </c>
      <c r="FO39">
        <v>1.86042</v>
      </c>
      <c r="FP39">
        <v>1.86111</v>
      </c>
      <c r="FQ39">
        <v>1.86019</v>
      </c>
      <c r="FR39">
        <v>1.86188</v>
      </c>
      <c r="FS39">
        <v>1.8585100000000001</v>
      </c>
      <c r="FT39">
        <v>0</v>
      </c>
      <c r="FU39">
        <v>0</v>
      </c>
      <c r="FV39">
        <v>0</v>
      </c>
      <c r="FW39">
        <v>0</v>
      </c>
      <c r="FX39" t="s">
        <v>358</v>
      </c>
      <c r="FY39" t="s">
        <v>359</v>
      </c>
      <c r="FZ39" t="s">
        <v>360</v>
      </c>
      <c r="GA39" t="s">
        <v>360</v>
      </c>
      <c r="GB39" t="s">
        <v>360</v>
      </c>
      <c r="GC39" t="s">
        <v>360</v>
      </c>
      <c r="GD39">
        <v>0</v>
      </c>
      <c r="GE39">
        <v>100</v>
      </c>
      <c r="GF39">
        <v>100</v>
      </c>
      <c r="GG39">
        <v>-0.16300000000000001</v>
      </c>
      <c r="GH39">
        <v>0.2228</v>
      </c>
      <c r="GI39">
        <v>-0.28072112553630851</v>
      </c>
      <c r="GJ39">
        <v>8.4540356221501391E-4</v>
      </c>
      <c r="GK39">
        <v>6.8779579211309249E-8</v>
      </c>
      <c r="GL39">
        <v>-1.3381725072044801E-10</v>
      </c>
      <c r="GM39">
        <v>0.2227800000000002</v>
      </c>
      <c r="GN39">
        <v>0</v>
      </c>
      <c r="GO39">
        <v>0</v>
      </c>
      <c r="GP39">
        <v>0</v>
      </c>
      <c r="GQ39">
        <v>1</v>
      </c>
      <c r="GR39">
        <v>2082</v>
      </c>
      <c r="GS39">
        <v>3</v>
      </c>
      <c r="GT39">
        <v>35</v>
      </c>
      <c r="GU39">
        <v>17.899999999999999</v>
      </c>
      <c r="GV39">
        <v>17.899999999999999</v>
      </c>
      <c r="GW39">
        <v>0.617676</v>
      </c>
      <c r="GX39">
        <v>2.6452599999999999</v>
      </c>
      <c r="GY39">
        <v>2.04834</v>
      </c>
      <c r="GZ39">
        <v>2.6135299999999999</v>
      </c>
      <c r="HA39">
        <v>2.1972700000000001</v>
      </c>
      <c r="HB39">
        <v>2.3791500000000001</v>
      </c>
      <c r="HC39">
        <v>43.919199999999996</v>
      </c>
      <c r="HD39">
        <v>16.1722</v>
      </c>
      <c r="HE39">
        <v>18</v>
      </c>
      <c r="HF39">
        <v>441.88200000000001</v>
      </c>
      <c r="HG39">
        <v>717.02599999999995</v>
      </c>
      <c r="HH39">
        <v>31.000900000000001</v>
      </c>
      <c r="HI39">
        <v>36.349899999999998</v>
      </c>
      <c r="HJ39">
        <v>30.000299999999999</v>
      </c>
      <c r="HK39">
        <v>36.106099999999998</v>
      </c>
      <c r="HL39">
        <v>36.0471</v>
      </c>
      <c r="HM39">
        <v>12.383699999999999</v>
      </c>
      <c r="HN39">
        <v>19.2637</v>
      </c>
      <c r="HO39">
        <v>83.169300000000007</v>
      </c>
      <c r="HP39">
        <v>31</v>
      </c>
      <c r="HQ39">
        <v>163.869</v>
      </c>
      <c r="HR39">
        <v>38.704000000000001</v>
      </c>
      <c r="HS39">
        <v>98.837400000000002</v>
      </c>
      <c r="HT39">
        <v>98.442999999999998</v>
      </c>
    </row>
    <row r="40" spans="1:228" x14ac:dyDescent="0.2">
      <c r="A40">
        <v>25</v>
      </c>
      <c r="B40">
        <v>1665513754.5</v>
      </c>
      <c r="C40">
        <v>95.5</v>
      </c>
      <c r="D40" t="s">
        <v>408</v>
      </c>
      <c r="E40" t="s">
        <v>409</v>
      </c>
      <c r="F40">
        <v>4</v>
      </c>
      <c r="G40">
        <v>1665513752.5</v>
      </c>
      <c r="H40">
        <f t="shared" si="0"/>
        <v>1.2443075461908216E-3</v>
      </c>
      <c r="I40">
        <f t="shared" si="1"/>
        <v>1.2443075461908215</v>
      </c>
      <c r="J40">
        <f t="shared" si="2"/>
        <v>4.3400854177704495</v>
      </c>
      <c r="K40">
        <f t="shared" si="3"/>
        <v>141.1325714285714</v>
      </c>
      <c r="L40">
        <f t="shared" si="4"/>
        <v>32.474005642158374</v>
      </c>
      <c r="M40">
        <f t="shared" si="5"/>
        <v>3.2869331865280431</v>
      </c>
      <c r="N40">
        <f t="shared" si="6"/>
        <v>14.285066580341283</v>
      </c>
      <c r="O40">
        <f t="shared" si="7"/>
        <v>6.6057323648196123E-2</v>
      </c>
      <c r="P40">
        <f t="shared" si="8"/>
        <v>3.67928575252302</v>
      </c>
      <c r="Q40">
        <f t="shared" si="9"/>
        <v>6.5405462594435221E-2</v>
      </c>
      <c r="R40">
        <f t="shared" si="10"/>
        <v>4.0936445024248473E-2</v>
      </c>
      <c r="S40">
        <f t="shared" si="11"/>
        <v>226.1029260923269</v>
      </c>
      <c r="T40">
        <f t="shared" si="12"/>
        <v>35.799687581496372</v>
      </c>
      <c r="U40">
        <f t="shared" si="13"/>
        <v>35.480314285714279</v>
      </c>
      <c r="V40">
        <f t="shared" si="14"/>
        <v>5.8003557092510336</v>
      </c>
      <c r="W40">
        <f t="shared" si="15"/>
        <v>70.291124256818804</v>
      </c>
      <c r="X40">
        <f t="shared" si="16"/>
        <v>3.9676598622227646</v>
      </c>
      <c r="Y40">
        <f t="shared" si="17"/>
        <v>5.6446100473885501</v>
      </c>
      <c r="Z40">
        <f t="shared" si="18"/>
        <v>1.832695847028269</v>
      </c>
      <c r="AA40">
        <f t="shared" si="19"/>
        <v>-54.87396278701523</v>
      </c>
      <c r="AB40">
        <f t="shared" si="20"/>
        <v>-97.659973855430124</v>
      </c>
      <c r="AC40">
        <f t="shared" si="21"/>
        <v>-6.2130779208573408</v>
      </c>
      <c r="AD40">
        <f t="shared" si="22"/>
        <v>67.355911529024226</v>
      </c>
      <c r="AE40">
        <f t="shared" si="23"/>
        <v>27.471574672051791</v>
      </c>
      <c r="AF40">
        <f t="shared" si="24"/>
        <v>1.23731942312168</v>
      </c>
      <c r="AG40">
        <f t="shared" si="25"/>
        <v>4.3400854177704495</v>
      </c>
      <c r="AH40">
        <v>158.23646278089251</v>
      </c>
      <c r="AI40">
        <v>149.4485575757576</v>
      </c>
      <c r="AJ40">
        <v>1.7063523586891201</v>
      </c>
      <c r="AK40">
        <v>66.723164534499389</v>
      </c>
      <c r="AL40">
        <f t="shared" si="26"/>
        <v>1.2443075461908215</v>
      </c>
      <c r="AM40">
        <v>38.706396270903412</v>
      </c>
      <c r="AN40">
        <v>39.202472352941172</v>
      </c>
      <c r="AO40">
        <v>8.8237147120559037E-5</v>
      </c>
      <c r="AP40">
        <v>87.376067795283461</v>
      </c>
      <c r="AQ40">
        <v>206</v>
      </c>
      <c r="AR40">
        <v>32</v>
      </c>
      <c r="AS40">
        <f t="shared" si="27"/>
        <v>1</v>
      </c>
      <c r="AT40">
        <f t="shared" si="28"/>
        <v>0</v>
      </c>
      <c r="AU40">
        <f t="shared" si="29"/>
        <v>47011.042743181657</v>
      </c>
      <c r="AV40">
        <f t="shared" si="30"/>
        <v>1199.931428571429</v>
      </c>
      <c r="AW40">
        <f t="shared" si="31"/>
        <v>1025.8666850219313</v>
      </c>
      <c r="AX40">
        <f t="shared" si="32"/>
        <v>0.85493775777110081</v>
      </c>
      <c r="AY40">
        <f t="shared" si="33"/>
        <v>0.18842987249822463</v>
      </c>
      <c r="AZ40">
        <v>2.7</v>
      </c>
      <c r="BA40">
        <v>0.5</v>
      </c>
      <c r="BB40" t="s">
        <v>355</v>
      </c>
      <c r="BC40">
        <v>2</v>
      </c>
      <c r="BD40" t="b">
        <v>1</v>
      </c>
      <c r="BE40">
        <v>1665513752.5</v>
      </c>
      <c r="BF40">
        <v>141.1325714285714</v>
      </c>
      <c r="BG40">
        <v>152.61500000000001</v>
      </c>
      <c r="BH40">
        <v>39.199399999999997</v>
      </c>
      <c r="BI40">
        <v>38.705642857142863</v>
      </c>
      <c r="BJ40">
        <v>141.2928571428572</v>
      </c>
      <c r="BK40">
        <v>38.976614285714277</v>
      </c>
      <c r="BL40">
        <v>650.07799999999986</v>
      </c>
      <c r="BM40">
        <v>101.1172857142857</v>
      </c>
      <c r="BN40">
        <v>0.1000763428571429</v>
      </c>
      <c r="BO40">
        <v>34.98797142857142</v>
      </c>
      <c r="BP40">
        <v>35.480314285714279</v>
      </c>
      <c r="BQ40">
        <v>999.89999999999986</v>
      </c>
      <c r="BR40">
        <v>0</v>
      </c>
      <c r="BS40">
        <v>0</v>
      </c>
      <c r="BT40">
        <v>8999.8185714285737</v>
      </c>
      <c r="BU40">
        <v>0</v>
      </c>
      <c r="BV40">
        <v>862.12457142857147</v>
      </c>
      <c r="BW40">
        <v>-11.482471428571429</v>
      </c>
      <c r="BX40">
        <v>146.89057142857141</v>
      </c>
      <c r="BY40">
        <v>158.7598571428571</v>
      </c>
      <c r="BZ40">
        <v>0.49376471428571428</v>
      </c>
      <c r="CA40">
        <v>152.61500000000001</v>
      </c>
      <c r="CB40">
        <v>38.705642857142863</v>
      </c>
      <c r="CC40">
        <v>3.9637414285714292</v>
      </c>
      <c r="CD40">
        <v>3.9138128571428572</v>
      </c>
      <c r="CE40">
        <v>28.74905714285714</v>
      </c>
      <c r="CF40">
        <v>28.53058571428571</v>
      </c>
      <c r="CG40">
        <v>1199.931428571429</v>
      </c>
      <c r="CH40">
        <v>0.49999085714285718</v>
      </c>
      <c r="CI40">
        <v>0.50000914285714293</v>
      </c>
      <c r="CJ40">
        <v>0</v>
      </c>
      <c r="CK40">
        <v>869.28742857142856</v>
      </c>
      <c r="CL40">
        <v>4.9990899999999998</v>
      </c>
      <c r="CM40">
        <v>9112.1242857142861</v>
      </c>
      <c r="CN40">
        <v>9557.2914285714305</v>
      </c>
      <c r="CO40">
        <v>45.75</v>
      </c>
      <c r="CP40">
        <v>47.866</v>
      </c>
      <c r="CQ40">
        <v>46.436999999999998</v>
      </c>
      <c r="CR40">
        <v>47.222999999999999</v>
      </c>
      <c r="CS40">
        <v>47.25</v>
      </c>
      <c r="CT40">
        <v>597.45571428571441</v>
      </c>
      <c r="CU40">
        <v>597.47571428571439</v>
      </c>
      <c r="CV40">
        <v>0</v>
      </c>
      <c r="CW40">
        <v>1665513759.3</v>
      </c>
      <c r="CX40">
        <v>0</v>
      </c>
      <c r="CY40">
        <v>1665512677.5999999</v>
      </c>
      <c r="CZ40" t="s">
        <v>356</v>
      </c>
      <c r="DA40">
        <v>1665512677.5999999</v>
      </c>
      <c r="DB40">
        <v>1665512677.5999999</v>
      </c>
      <c r="DC40">
        <v>8</v>
      </c>
      <c r="DD40">
        <v>0</v>
      </c>
      <c r="DE40">
        <v>1.7000000000000001E-2</v>
      </c>
      <c r="DF40">
        <v>7.1999999999999995E-2</v>
      </c>
      <c r="DG40">
        <v>0.223</v>
      </c>
      <c r="DH40">
        <v>415</v>
      </c>
      <c r="DI40">
        <v>36</v>
      </c>
      <c r="DJ40">
        <v>0.26</v>
      </c>
      <c r="DK40">
        <v>0.31</v>
      </c>
      <c r="DL40">
        <v>-11.2865275</v>
      </c>
      <c r="DM40">
        <v>-1.321291181988681</v>
      </c>
      <c r="DN40">
        <v>0.13096718479737571</v>
      </c>
      <c r="DO40">
        <v>0</v>
      </c>
      <c r="DP40">
        <v>0.47721987500000002</v>
      </c>
      <c r="DQ40">
        <v>0.1028838911819878</v>
      </c>
      <c r="DR40">
        <v>9.9727700268969887E-3</v>
      </c>
      <c r="DS40">
        <v>0</v>
      </c>
      <c r="DT40">
        <v>0</v>
      </c>
      <c r="DU40">
        <v>0</v>
      </c>
      <c r="DV40">
        <v>0</v>
      </c>
      <c r="DW40">
        <v>-1</v>
      </c>
      <c r="DX40">
        <v>0</v>
      </c>
      <c r="DY40">
        <v>2</v>
      </c>
      <c r="DZ40" t="s">
        <v>363</v>
      </c>
      <c r="EA40">
        <v>3.2937799999999999</v>
      </c>
      <c r="EB40">
        <v>2.6252499999999999</v>
      </c>
      <c r="EC40">
        <v>4.0807599999999999E-2</v>
      </c>
      <c r="ED40">
        <v>4.3362199999999997E-2</v>
      </c>
      <c r="EE40">
        <v>0.15226100000000001</v>
      </c>
      <c r="EF40">
        <v>0.14946000000000001</v>
      </c>
      <c r="EG40">
        <v>28937</v>
      </c>
      <c r="EH40">
        <v>29477.8</v>
      </c>
      <c r="EI40">
        <v>28078.400000000001</v>
      </c>
      <c r="EJ40">
        <v>29675.3</v>
      </c>
      <c r="EK40">
        <v>32683.8</v>
      </c>
      <c r="EL40">
        <v>35080.300000000003</v>
      </c>
      <c r="EM40">
        <v>39561.5</v>
      </c>
      <c r="EN40">
        <v>42477</v>
      </c>
      <c r="EO40">
        <v>1.8192999999999999</v>
      </c>
      <c r="EP40">
        <v>2.1150699999999998</v>
      </c>
      <c r="EQ40">
        <v>0.10742599999999999</v>
      </c>
      <c r="ER40">
        <v>0</v>
      </c>
      <c r="ES40">
        <v>33.7502</v>
      </c>
      <c r="ET40">
        <v>999.9</v>
      </c>
      <c r="EU40">
        <v>66.900000000000006</v>
      </c>
      <c r="EV40">
        <v>38.9</v>
      </c>
      <c r="EW40">
        <v>46.239800000000002</v>
      </c>
      <c r="EX40">
        <v>56.817399999999999</v>
      </c>
      <c r="EY40">
        <v>-1.9070499999999999</v>
      </c>
      <c r="EZ40">
        <v>2</v>
      </c>
      <c r="FA40">
        <v>0.72866900000000001</v>
      </c>
      <c r="FB40">
        <v>1.8850100000000001</v>
      </c>
      <c r="FC40">
        <v>20.2576</v>
      </c>
      <c r="FD40">
        <v>5.2168400000000004</v>
      </c>
      <c r="FE40">
        <v>12.0097</v>
      </c>
      <c r="FF40">
        <v>4.9854500000000002</v>
      </c>
      <c r="FG40">
        <v>3.2845</v>
      </c>
      <c r="FH40">
        <v>6615.5</v>
      </c>
      <c r="FI40">
        <v>9999</v>
      </c>
      <c r="FJ40">
        <v>9999</v>
      </c>
      <c r="FK40">
        <v>492.6</v>
      </c>
      <c r="FL40">
        <v>1.8658399999999999</v>
      </c>
      <c r="FM40">
        <v>1.8621799999999999</v>
      </c>
      <c r="FN40">
        <v>1.86432</v>
      </c>
      <c r="FO40">
        <v>1.8604000000000001</v>
      </c>
      <c r="FP40">
        <v>1.86111</v>
      </c>
      <c r="FQ40">
        <v>1.8602000000000001</v>
      </c>
      <c r="FR40">
        <v>1.86188</v>
      </c>
      <c r="FS40">
        <v>1.8585100000000001</v>
      </c>
      <c r="FT40">
        <v>0</v>
      </c>
      <c r="FU40">
        <v>0</v>
      </c>
      <c r="FV40">
        <v>0</v>
      </c>
      <c r="FW40">
        <v>0</v>
      </c>
      <c r="FX40" t="s">
        <v>358</v>
      </c>
      <c r="FY40" t="s">
        <v>359</v>
      </c>
      <c r="FZ40" t="s">
        <v>360</v>
      </c>
      <c r="GA40" t="s">
        <v>360</v>
      </c>
      <c r="GB40" t="s">
        <v>360</v>
      </c>
      <c r="GC40" t="s">
        <v>360</v>
      </c>
      <c r="GD40">
        <v>0</v>
      </c>
      <c r="GE40">
        <v>100</v>
      </c>
      <c r="GF40">
        <v>100</v>
      </c>
      <c r="GG40">
        <v>-0.157</v>
      </c>
      <c r="GH40">
        <v>0.2228</v>
      </c>
      <c r="GI40">
        <v>-0.28072112553630851</v>
      </c>
      <c r="GJ40">
        <v>8.4540356221501391E-4</v>
      </c>
      <c r="GK40">
        <v>6.8779579211309249E-8</v>
      </c>
      <c r="GL40">
        <v>-1.3381725072044801E-10</v>
      </c>
      <c r="GM40">
        <v>0.2227800000000002</v>
      </c>
      <c r="GN40">
        <v>0</v>
      </c>
      <c r="GO40">
        <v>0</v>
      </c>
      <c r="GP40">
        <v>0</v>
      </c>
      <c r="GQ40">
        <v>1</v>
      </c>
      <c r="GR40">
        <v>2082</v>
      </c>
      <c r="GS40">
        <v>3</v>
      </c>
      <c r="GT40">
        <v>35</v>
      </c>
      <c r="GU40">
        <v>17.899999999999999</v>
      </c>
      <c r="GV40">
        <v>17.899999999999999</v>
      </c>
      <c r="GW40">
        <v>0.638428</v>
      </c>
      <c r="GX40">
        <v>2.6660200000000001</v>
      </c>
      <c r="GY40">
        <v>2.04834</v>
      </c>
      <c r="GZ40">
        <v>2.6135299999999999</v>
      </c>
      <c r="HA40">
        <v>2.1972700000000001</v>
      </c>
      <c r="HB40">
        <v>2.3535200000000001</v>
      </c>
      <c r="HC40">
        <v>43.919199999999996</v>
      </c>
      <c r="HD40">
        <v>16.163399999999999</v>
      </c>
      <c r="HE40">
        <v>18</v>
      </c>
      <c r="HF40">
        <v>442.72699999999998</v>
      </c>
      <c r="HG40">
        <v>716.94600000000003</v>
      </c>
      <c r="HH40">
        <v>31.001000000000001</v>
      </c>
      <c r="HI40">
        <v>36.3521</v>
      </c>
      <c r="HJ40">
        <v>30.000399999999999</v>
      </c>
      <c r="HK40">
        <v>36.107799999999997</v>
      </c>
      <c r="HL40">
        <v>36.050400000000003</v>
      </c>
      <c r="HM40">
        <v>12.7919</v>
      </c>
      <c r="HN40">
        <v>19.2637</v>
      </c>
      <c r="HO40">
        <v>83.169300000000007</v>
      </c>
      <c r="HP40">
        <v>31</v>
      </c>
      <c r="HQ40">
        <v>170.548</v>
      </c>
      <c r="HR40">
        <v>38.691400000000002</v>
      </c>
      <c r="HS40">
        <v>98.834699999999998</v>
      </c>
      <c r="HT40">
        <v>98.442499999999995</v>
      </c>
    </row>
    <row r="41" spans="1:228" x14ac:dyDescent="0.2">
      <c r="A41">
        <v>26</v>
      </c>
      <c r="B41">
        <v>1665513758.5</v>
      </c>
      <c r="C41">
        <v>99.5</v>
      </c>
      <c r="D41" t="s">
        <v>410</v>
      </c>
      <c r="E41" t="s">
        <v>411</v>
      </c>
      <c r="F41">
        <v>4</v>
      </c>
      <c r="G41">
        <v>1665513756.1875</v>
      </c>
      <c r="H41">
        <f t="shared" si="0"/>
        <v>1.2555470163850763E-3</v>
      </c>
      <c r="I41">
        <f t="shared" si="1"/>
        <v>1.2555470163850764</v>
      </c>
      <c r="J41">
        <f t="shared" si="2"/>
        <v>4.2966082694415491</v>
      </c>
      <c r="K41">
        <f t="shared" si="3"/>
        <v>147.21212499999999</v>
      </c>
      <c r="L41">
        <f t="shared" si="4"/>
        <v>40.265378068676831</v>
      </c>
      <c r="M41">
        <f t="shared" si="5"/>
        <v>4.0755764924007822</v>
      </c>
      <c r="N41">
        <f t="shared" si="6"/>
        <v>14.90050025168139</v>
      </c>
      <c r="O41">
        <f t="shared" si="7"/>
        <v>6.6610788407077903E-2</v>
      </c>
      <c r="P41">
        <f t="shared" si="8"/>
        <v>3.6708371947277483</v>
      </c>
      <c r="Q41">
        <f t="shared" si="9"/>
        <v>6.5946508429249637E-2</v>
      </c>
      <c r="R41">
        <f t="shared" si="10"/>
        <v>4.1275698475287274E-2</v>
      </c>
      <c r="S41">
        <f t="shared" si="11"/>
        <v>226.11688423686363</v>
      </c>
      <c r="T41">
        <f t="shared" si="12"/>
        <v>35.799533965911067</v>
      </c>
      <c r="U41">
        <f t="shared" si="13"/>
        <v>35.486449999999998</v>
      </c>
      <c r="V41">
        <f t="shared" si="14"/>
        <v>5.8023199744562248</v>
      </c>
      <c r="W41">
        <f t="shared" si="15"/>
        <v>70.300213674380117</v>
      </c>
      <c r="X41">
        <f t="shared" si="16"/>
        <v>3.9682561213007483</v>
      </c>
      <c r="Y41">
        <f t="shared" si="17"/>
        <v>5.6447283925495677</v>
      </c>
      <c r="Z41">
        <f t="shared" si="18"/>
        <v>1.8340638531554765</v>
      </c>
      <c r="AA41">
        <f t="shared" si="19"/>
        <v>-55.369623422581867</v>
      </c>
      <c r="AB41">
        <f t="shared" si="20"/>
        <v>-98.575073288881242</v>
      </c>
      <c r="AC41">
        <f t="shared" si="21"/>
        <v>-6.2859290473290272</v>
      </c>
      <c r="AD41">
        <f t="shared" si="22"/>
        <v>65.886258478071483</v>
      </c>
      <c r="AE41">
        <f t="shared" si="23"/>
        <v>27.679967232411812</v>
      </c>
      <c r="AF41">
        <f t="shared" si="24"/>
        <v>1.2493646435011947</v>
      </c>
      <c r="AG41">
        <f t="shared" si="25"/>
        <v>4.2966082694415491</v>
      </c>
      <c r="AH41">
        <v>165.20119848678681</v>
      </c>
      <c r="AI41">
        <v>156.3483939393939</v>
      </c>
      <c r="AJ41">
        <v>1.726831415829867</v>
      </c>
      <c r="AK41">
        <v>66.723164534499389</v>
      </c>
      <c r="AL41">
        <f t="shared" si="26"/>
        <v>1.2555470163850764</v>
      </c>
      <c r="AM41">
        <v>38.705557277401887</v>
      </c>
      <c r="AN41">
        <v>39.206199999999988</v>
      </c>
      <c r="AO41">
        <v>7.9911401807402185E-5</v>
      </c>
      <c r="AP41">
        <v>87.376067795283461</v>
      </c>
      <c r="AQ41">
        <v>206</v>
      </c>
      <c r="AR41">
        <v>32</v>
      </c>
      <c r="AS41">
        <f t="shared" si="27"/>
        <v>1</v>
      </c>
      <c r="AT41">
        <f t="shared" si="28"/>
        <v>0</v>
      </c>
      <c r="AU41">
        <f t="shared" si="29"/>
        <v>46860.953319249871</v>
      </c>
      <c r="AV41">
        <f t="shared" si="30"/>
        <v>1199.9937500000001</v>
      </c>
      <c r="AW41">
        <f t="shared" si="31"/>
        <v>1025.9211135942298</v>
      </c>
      <c r="AX41">
        <f t="shared" si="32"/>
        <v>0.85493871413432765</v>
      </c>
      <c r="AY41">
        <f t="shared" si="33"/>
        <v>0.18843171827925237</v>
      </c>
      <c r="AZ41">
        <v>2.7</v>
      </c>
      <c r="BA41">
        <v>0.5</v>
      </c>
      <c r="BB41" t="s">
        <v>355</v>
      </c>
      <c r="BC41">
        <v>2</v>
      </c>
      <c r="BD41" t="b">
        <v>1</v>
      </c>
      <c r="BE41">
        <v>1665513756.1875</v>
      </c>
      <c r="BF41">
        <v>147.21212499999999</v>
      </c>
      <c r="BG41">
        <v>158.785875</v>
      </c>
      <c r="BH41">
        <v>39.205087499999998</v>
      </c>
      <c r="BI41">
        <v>38.706487500000001</v>
      </c>
      <c r="BJ41">
        <v>147.36725000000001</v>
      </c>
      <c r="BK41">
        <v>38.982325000000003</v>
      </c>
      <c r="BL41">
        <v>650.02700000000004</v>
      </c>
      <c r="BM41">
        <v>101.11775</v>
      </c>
      <c r="BN41">
        <v>0.10013712499999999</v>
      </c>
      <c r="BO41">
        <v>34.988349999999997</v>
      </c>
      <c r="BP41">
        <v>35.486449999999998</v>
      </c>
      <c r="BQ41">
        <v>999.9</v>
      </c>
      <c r="BR41">
        <v>0</v>
      </c>
      <c r="BS41">
        <v>0</v>
      </c>
      <c r="BT41">
        <v>8970.625</v>
      </c>
      <c r="BU41">
        <v>0</v>
      </c>
      <c r="BV41">
        <v>861.71562500000005</v>
      </c>
      <c r="BW41">
        <v>-11.573774999999999</v>
      </c>
      <c r="BX41">
        <v>153.21912499999999</v>
      </c>
      <c r="BY41">
        <v>165.17937499999999</v>
      </c>
      <c r="BZ41">
        <v>0.49860712499999998</v>
      </c>
      <c r="CA41">
        <v>158.785875</v>
      </c>
      <c r="CB41">
        <v>38.706487500000001</v>
      </c>
      <c r="CC41">
        <v>3.9643299999999999</v>
      </c>
      <c r="CD41">
        <v>3.91391</v>
      </c>
      <c r="CE41">
        <v>28.751625000000001</v>
      </c>
      <c r="CF41">
        <v>28.530987499999998</v>
      </c>
      <c r="CG41">
        <v>1199.9937500000001</v>
      </c>
      <c r="CH41">
        <v>0.49996075000000001</v>
      </c>
      <c r="CI41">
        <v>0.50003925000000005</v>
      </c>
      <c r="CJ41">
        <v>0</v>
      </c>
      <c r="CK41">
        <v>868.69762500000002</v>
      </c>
      <c r="CL41">
        <v>4.9990899999999998</v>
      </c>
      <c r="CM41">
        <v>9101.911250000001</v>
      </c>
      <c r="CN41">
        <v>9557.66</v>
      </c>
      <c r="CO41">
        <v>45.75</v>
      </c>
      <c r="CP41">
        <v>47.867125000000001</v>
      </c>
      <c r="CQ41">
        <v>46.460625</v>
      </c>
      <c r="CR41">
        <v>47.25</v>
      </c>
      <c r="CS41">
        <v>47.273249999999997</v>
      </c>
      <c r="CT41">
        <v>597.44875000000002</v>
      </c>
      <c r="CU41">
        <v>597.54500000000007</v>
      </c>
      <c r="CV41">
        <v>0</v>
      </c>
      <c r="CW41">
        <v>1665513763.5</v>
      </c>
      <c r="CX41">
        <v>0</v>
      </c>
      <c r="CY41">
        <v>1665512677.5999999</v>
      </c>
      <c r="CZ41" t="s">
        <v>356</v>
      </c>
      <c r="DA41">
        <v>1665512677.5999999</v>
      </c>
      <c r="DB41">
        <v>1665512677.5999999</v>
      </c>
      <c r="DC41">
        <v>8</v>
      </c>
      <c r="DD41">
        <v>0</v>
      </c>
      <c r="DE41">
        <v>1.7000000000000001E-2</v>
      </c>
      <c r="DF41">
        <v>7.1999999999999995E-2</v>
      </c>
      <c r="DG41">
        <v>0.223</v>
      </c>
      <c r="DH41">
        <v>415</v>
      </c>
      <c r="DI41">
        <v>36</v>
      </c>
      <c r="DJ41">
        <v>0.26</v>
      </c>
      <c r="DK41">
        <v>0.31</v>
      </c>
      <c r="DL41">
        <v>-11.374755</v>
      </c>
      <c r="DM41">
        <v>-1.353624765478423</v>
      </c>
      <c r="DN41">
        <v>0.13381402383532151</v>
      </c>
      <c r="DO41">
        <v>0</v>
      </c>
      <c r="DP41">
        <v>0.48404475000000002</v>
      </c>
      <c r="DQ41">
        <v>0.1043226191369588</v>
      </c>
      <c r="DR41">
        <v>1.0136344177636239E-2</v>
      </c>
      <c r="DS41">
        <v>0</v>
      </c>
      <c r="DT41">
        <v>0</v>
      </c>
      <c r="DU41">
        <v>0</v>
      </c>
      <c r="DV41">
        <v>0</v>
      </c>
      <c r="DW41">
        <v>-1</v>
      </c>
      <c r="DX41">
        <v>0</v>
      </c>
      <c r="DY41">
        <v>2</v>
      </c>
      <c r="DZ41" t="s">
        <v>363</v>
      </c>
      <c r="EA41">
        <v>3.2936200000000002</v>
      </c>
      <c r="EB41">
        <v>2.6252200000000001</v>
      </c>
      <c r="EC41">
        <v>4.2531899999999997E-2</v>
      </c>
      <c r="ED41">
        <v>4.5076600000000001E-2</v>
      </c>
      <c r="EE41">
        <v>0.15226400000000001</v>
      </c>
      <c r="EF41">
        <v>0.14945600000000001</v>
      </c>
      <c r="EG41">
        <v>28885.200000000001</v>
      </c>
      <c r="EH41">
        <v>29425.3</v>
      </c>
      <c r="EI41">
        <v>28078.6</v>
      </c>
      <c r="EJ41">
        <v>29675.599999999999</v>
      </c>
      <c r="EK41">
        <v>32683.7</v>
      </c>
      <c r="EL41">
        <v>35080.9</v>
      </c>
      <c r="EM41">
        <v>39561.4</v>
      </c>
      <c r="EN41">
        <v>42477.5</v>
      </c>
      <c r="EO41">
        <v>1.82</v>
      </c>
      <c r="EP41">
        <v>2.1150500000000001</v>
      </c>
      <c r="EQ41">
        <v>0.107557</v>
      </c>
      <c r="ER41">
        <v>0</v>
      </c>
      <c r="ES41">
        <v>33.746400000000001</v>
      </c>
      <c r="ET41">
        <v>999.9</v>
      </c>
      <c r="EU41">
        <v>66.900000000000006</v>
      </c>
      <c r="EV41">
        <v>38.9</v>
      </c>
      <c r="EW41">
        <v>46.235799999999998</v>
      </c>
      <c r="EX41">
        <v>57.147399999999998</v>
      </c>
      <c r="EY41">
        <v>-1.8669899999999999</v>
      </c>
      <c r="EZ41">
        <v>2</v>
      </c>
      <c r="FA41">
        <v>0.72886200000000001</v>
      </c>
      <c r="FB41">
        <v>1.8871800000000001</v>
      </c>
      <c r="FC41">
        <v>20.2576</v>
      </c>
      <c r="FD41">
        <v>5.2160900000000003</v>
      </c>
      <c r="FE41">
        <v>12.0092</v>
      </c>
      <c r="FF41">
        <v>4.9856499999999997</v>
      </c>
      <c r="FG41">
        <v>3.2845</v>
      </c>
      <c r="FH41">
        <v>6615.8</v>
      </c>
      <c r="FI41">
        <v>9999</v>
      </c>
      <c r="FJ41">
        <v>9999</v>
      </c>
      <c r="FK41">
        <v>492.6</v>
      </c>
      <c r="FL41">
        <v>1.8658399999999999</v>
      </c>
      <c r="FM41">
        <v>1.8621799999999999</v>
      </c>
      <c r="FN41">
        <v>1.86432</v>
      </c>
      <c r="FO41">
        <v>1.86043</v>
      </c>
      <c r="FP41">
        <v>1.8611200000000001</v>
      </c>
      <c r="FQ41">
        <v>1.8602000000000001</v>
      </c>
      <c r="FR41">
        <v>1.86188</v>
      </c>
      <c r="FS41">
        <v>1.8584700000000001</v>
      </c>
      <c r="FT41">
        <v>0</v>
      </c>
      <c r="FU41">
        <v>0</v>
      </c>
      <c r="FV41">
        <v>0</v>
      </c>
      <c r="FW41">
        <v>0</v>
      </c>
      <c r="FX41" t="s">
        <v>358</v>
      </c>
      <c r="FY41" t="s">
        <v>359</v>
      </c>
      <c r="FZ41" t="s">
        <v>360</v>
      </c>
      <c r="GA41" t="s">
        <v>360</v>
      </c>
      <c r="GB41" t="s">
        <v>360</v>
      </c>
      <c r="GC41" t="s">
        <v>360</v>
      </c>
      <c r="GD41">
        <v>0</v>
      </c>
      <c r="GE41">
        <v>100</v>
      </c>
      <c r="GF41">
        <v>100</v>
      </c>
      <c r="GG41">
        <v>-0.152</v>
      </c>
      <c r="GH41">
        <v>0.2228</v>
      </c>
      <c r="GI41">
        <v>-0.28072112553630851</v>
      </c>
      <c r="GJ41">
        <v>8.4540356221501391E-4</v>
      </c>
      <c r="GK41">
        <v>6.8779579211309249E-8</v>
      </c>
      <c r="GL41">
        <v>-1.3381725072044801E-10</v>
      </c>
      <c r="GM41">
        <v>0.2227800000000002</v>
      </c>
      <c r="GN41">
        <v>0</v>
      </c>
      <c r="GO41">
        <v>0</v>
      </c>
      <c r="GP41">
        <v>0</v>
      </c>
      <c r="GQ41">
        <v>1</v>
      </c>
      <c r="GR41">
        <v>2082</v>
      </c>
      <c r="GS41">
        <v>3</v>
      </c>
      <c r="GT41">
        <v>35</v>
      </c>
      <c r="GU41">
        <v>18</v>
      </c>
      <c r="GV41">
        <v>18</v>
      </c>
      <c r="GW41">
        <v>0.65673800000000004</v>
      </c>
      <c r="GX41">
        <v>2.6684600000000001</v>
      </c>
      <c r="GY41">
        <v>2.04834</v>
      </c>
      <c r="GZ41">
        <v>2.6147499999999999</v>
      </c>
      <c r="HA41">
        <v>2.1972700000000001</v>
      </c>
      <c r="HB41">
        <v>2.3327599999999999</v>
      </c>
      <c r="HC41">
        <v>43.8917</v>
      </c>
      <c r="HD41">
        <v>16.154599999999999</v>
      </c>
      <c r="HE41">
        <v>18</v>
      </c>
      <c r="HF41">
        <v>443.16500000000002</v>
      </c>
      <c r="HG41">
        <v>716.952</v>
      </c>
      <c r="HH41">
        <v>31.000800000000002</v>
      </c>
      <c r="HI41">
        <v>36.352400000000003</v>
      </c>
      <c r="HJ41">
        <v>30.0001</v>
      </c>
      <c r="HK41">
        <v>36.110999999999997</v>
      </c>
      <c r="HL41">
        <v>36.052900000000001</v>
      </c>
      <c r="HM41">
        <v>13.1997</v>
      </c>
      <c r="HN41">
        <v>19.2637</v>
      </c>
      <c r="HO41">
        <v>83.169300000000007</v>
      </c>
      <c r="HP41">
        <v>31</v>
      </c>
      <c r="HQ41">
        <v>177.22800000000001</v>
      </c>
      <c r="HR41">
        <v>38.674399999999999</v>
      </c>
      <c r="HS41">
        <v>98.834699999999998</v>
      </c>
      <c r="HT41">
        <v>98.443700000000007</v>
      </c>
    </row>
    <row r="42" spans="1:228" x14ac:dyDescent="0.2">
      <c r="A42">
        <v>27</v>
      </c>
      <c r="B42">
        <v>1665513762.5</v>
      </c>
      <c r="C42">
        <v>103.5</v>
      </c>
      <c r="D42" t="s">
        <v>412</v>
      </c>
      <c r="E42" t="s">
        <v>413</v>
      </c>
      <c r="F42">
        <v>4</v>
      </c>
      <c r="G42">
        <v>1665513760.5</v>
      </c>
      <c r="H42">
        <f t="shared" si="0"/>
        <v>1.2726622152203974E-3</v>
      </c>
      <c r="I42">
        <f t="shared" si="1"/>
        <v>1.2726622152203975</v>
      </c>
      <c r="J42">
        <f t="shared" si="2"/>
        <v>4.4185430021963921</v>
      </c>
      <c r="K42">
        <f t="shared" si="3"/>
        <v>154.3361428571429</v>
      </c>
      <c r="L42">
        <f t="shared" si="4"/>
        <v>45.84411237523193</v>
      </c>
      <c r="M42">
        <f t="shared" si="5"/>
        <v>4.6402032799649708</v>
      </c>
      <c r="N42">
        <f t="shared" si="6"/>
        <v>15.621440555794679</v>
      </c>
      <c r="O42">
        <f t="shared" si="7"/>
        <v>6.7627431243880515E-2</v>
      </c>
      <c r="P42">
        <f t="shared" si="8"/>
        <v>3.6788654478605296</v>
      </c>
      <c r="Q42">
        <f t="shared" si="9"/>
        <v>6.6944309577786174E-2</v>
      </c>
      <c r="R42">
        <f t="shared" si="10"/>
        <v>4.1900994068758343E-2</v>
      </c>
      <c r="S42">
        <f t="shared" si="11"/>
        <v>226.1115678060213</v>
      </c>
      <c r="T42">
        <f t="shared" si="12"/>
        <v>35.792230997711307</v>
      </c>
      <c r="U42">
        <f t="shared" si="13"/>
        <v>35.479842857142863</v>
      </c>
      <c r="V42">
        <f t="shared" si="14"/>
        <v>5.8002048117317733</v>
      </c>
      <c r="W42">
        <f t="shared" si="15"/>
        <v>70.318686640635903</v>
      </c>
      <c r="X42">
        <f t="shared" si="16"/>
        <v>3.9688513907973393</v>
      </c>
      <c r="Y42">
        <f t="shared" si="17"/>
        <v>5.6440920335730667</v>
      </c>
      <c r="Z42">
        <f t="shared" si="18"/>
        <v>1.831353420934434</v>
      </c>
      <c r="AA42">
        <f t="shared" si="19"/>
        <v>-56.124403691219527</v>
      </c>
      <c r="AB42">
        <f t="shared" si="20"/>
        <v>-97.883986265480246</v>
      </c>
      <c r="AC42">
        <f t="shared" si="21"/>
        <v>-6.2279764452620512</v>
      </c>
      <c r="AD42">
        <f t="shared" si="22"/>
        <v>65.875201404059482</v>
      </c>
      <c r="AE42">
        <f t="shared" si="23"/>
        <v>27.818226547376636</v>
      </c>
      <c r="AF42">
        <f t="shared" si="24"/>
        <v>1.2635967354355857</v>
      </c>
      <c r="AG42">
        <f t="shared" si="25"/>
        <v>4.4185430021963921</v>
      </c>
      <c r="AH42">
        <v>172.1302974286198</v>
      </c>
      <c r="AI42">
        <v>163.22598181818179</v>
      </c>
      <c r="AJ42">
        <v>1.726502204339081</v>
      </c>
      <c r="AK42">
        <v>66.723164534499389</v>
      </c>
      <c r="AL42">
        <f t="shared" si="26"/>
        <v>1.2726622152203975</v>
      </c>
      <c r="AM42">
        <v>38.70596279657574</v>
      </c>
      <c r="AN42">
        <v>39.213748823529379</v>
      </c>
      <c r="AO42">
        <v>2.192378701344555E-5</v>
      </c>
      <c r="AP42">
        <v>87.376067795283461</v>
      </c>
      <c r="AQ42">
        <v>206</v>
      </c>
      <c r="AR42">
        <v>32</v>
      </c>
      <c r="AS42">
        <f t="shared" si="27"/>
        <v>1</v>
      </c>
      <c r="AT42">
        <f t="shared" si="28"/>
        <v>0</v>
      </c>
      <c r="AU42">
        <f t="shared" si="29"/>
        <v>47003.828305345371</v>
      </c>
      <c r="AV42">
        <f t="shared" si="30"/>
        <v>1199.981428571429</v>
      </c>
      <c r="AW42">
        <f t="shared" si="31"/>
        <v>1025.9090278787678</v>
      </c>
      <c r="AX42">
        <f t="shared" si="32"/>
        <v>0.85493742107334669</v>
      </c>
      <c r="AY42">
        <f t="shared" si="33"/>
        <v>0.18842922267155904</v>
      </c>
      <c r="AZ42">
        <v>2.7</v>
      </c>
      <c r="BA42">
        <v>0.5</v>
      </c>
      <c r="BB42" t="s">
        <v>355</v>
      </c>
      <c r="BC42">
        <v>2</v>
      </c>
      <c r="BD42" t="b">
        <v>1</v>
      </c>
      <c r="BE42">
        <v>1665513760.5</v>
      </c>
      <c r="BF42">
        <v>154.3361428571429</v>
      </c>
      <c r="BG42">
        <v>165.97214285714281</v>
      </c>
      <c r="BH42">
        <v>39.211314285714288</v>
      </c>
      <c r="BI42">
        <v>38.707028571428573</v>
      </c>
      <c r="BJ42">
        <v>154.4851428571429</v>
      </c>
      <c r="BK42">
        <v>38.988528571428567</v>
      </c>
      <c r="BL42">
        <v>650.01514285714279</v>
      </c>
      <c r="BM42">
        <v>101.117</v>
      </c>
      <c r="BN42">
        <v>9.9994714285714284E-2</v>
      </c>
      <c r="BO42">
        <v>34.986314285714293</v>
      </c>
      <c r="BP42">
        <v>35.479842857142863</v>
      </c>
      <c r="BQ42">
        <v>999.89999999999986</v>
      </c>
      <c r="BR42">
        <v>0</v>
      </c>
      <c r="BS42">
        <v>0</v>
      </c>
      <c r="BT42">
        <v>8998.3928571428569</v>
      </c>
      <c r="BU42">
        <v>0</v>
      </c>
      <c r="BV42">
        <v>861.05342857142864</v>
      </c>
      <c r="BW42">
        <v>-11.635814285714289</v>
      </c>
      <c r="BX42">
        <v>160.63514285714291</v>
      </c>
      <c r="BY42">
        <v>172.65514285714281</v>
      </c>
      <c r="BZ42">
        <v>0.50427371428571433</v>
      </c>
      <c r="CA42">
        <v>165.97214285714281</v>
      </c>
      <c r="CB42">
        <v>38.707028571428573</v>
      </c>
      <c r="CC42">
        <v>3.9649414285714291</v>
      </c>
      <c r="CD42">
        <v>3.9139499999999998</v>
      </c>
      <c r="CE42">
        <v>28.754257142857139</v>
      </c>
      <c r="CF42">
        <v>28.531185714285719</v>
      </c>
      <c r="CG42">
        <v>1199.981428571429</v>
      </c>
      <c r="CH42">
        <v>0.5000027142857143</v>
      </c>
      <c r="CI42">
        <v>0.4999972857142857</v>
      </c>
      <c r="CJ42">
        <v>0</v>
      </c>
      <c r="CK42">
        <v>867.94942857142871</v>
      </c>
      <c r="CL42">
        <v>4.9990899999999998</v>
      </c>
      <c r="CM42">
        <v>9090.369999999999</v>
      </c>
      <c r="CN42">
        <v>9557.7214285714272</v>
      </c>
      <c r="CO42">
        <v>45.75</v>
      </c>
      <c r="CP42">
        <v>47.875</v>
      </c>
      <c r="CQ42">
        <v>46.472999999999999</v>
      </c>
      <c r="CR42">
        <v>47.25</v>
      </c>
      <c r="CS42">
        <v>47.285428571428568</v>
      </c>
      <c r="CT42">
        <v>597.49428571428575</v>
      </c>
      <c r="CU42">
        <v>597.48714285714289</v>
      </c>
      <c r="CV42">
        <v>0</v>
      </c>
      <c r="CW42">
        <v>1665513767.0999999</v>
      </c>
      <c r="CX42">
        <v>0</v>
      </c>
      <c r="CY42">
        <v>1665512677.5999999</v>
      </c>
      <c r="CZ42" t="s">
        <v>356</v>
      </c>
      <c r="DA42">
        <v>1665512677.5999999</v>
      </c>
      <c r="DB42">
        <v>1665512677.5999999</v>
      </c>
      <c r="DC42">
        <v>8</v>
      </c>
      <c r="DD42">
        <v>0</v>
      </c>
      <c r="DE42">
        <v>1.7000000000000001E-2</v>
      </c>
      <c r="DF42">
        <v>7.1999999999999995E-2</v>
      </c>
      <c r="DG42">
        <v>0.223</v>
      </c>
      <c r="DH42">
        <v>415</v>
      </c>
      <c r="DI42">
        <v>36</v>
      </c>
      <c r="DJ42">
        <v>0.26</v>
      </c>
      <c r="DK42">
        <v>0.31</v>
      </c>
      <c r="DL42">
        <v>-11.465555</v>
      </c>
      <c r="DM42">
        <v>-1.1579549718573929</v>
      </c>
      <c r="DN42">
        <v>0.1139938045465631</v>
      </c>
      <c r="DO42">
        <v>0</v>
      </c>
      <c r="DP42">
        <v>0.49073852499999993</v>
      </c>
      <c r="DQ42">
        <v>9.629965103189457E-2</v>
      </c>
      <c r="DR42">
        <v>9.352313644193885E-3</v>
      </c>
      <c r="DS42">
        <v>1</v>
      </c>
      <c r="DT42">
        <v>0</v>
      </c>
      <c r="DU42">
        <v>0</v>
      </c>
      <c r="DV42">
        <v>0</v>
      </c>
      <c r="DW42">
        <v>-1</v>
      </c>
      <c r="DX42">
        <v>1</v>
      </c>
      <c r="DY42">
        <v>2</v>
      </c>
      <c r="DZ42" t="s">
        <v>357</v>
      </c>
      <c r="EA42">
        <v>3.29366</v>
      </c>
      <c r="EB42">
        <v>2.6251899999999999</v>
      </c>
      <c r="EC42">
        <v>4.42484E-2</v>
      </c>
      <c r="ED42">
        <v>4.6763600000000002E-2</v>
      </c>
      <c r="EE42">
        <v>0.152277</v>
      </c>
      <c r="EF42">
        <v>0.14946499999999999</v>
      </c>
      <c r="EG42">
        <v>28833.200000000001</v>
      </c>
      <c r="EH42">
        <v>29373</v>
      </c>
      <c r="EI42">
        <v>28078.400000000001</v>
      </c>
      <c r="EJ42">
        <v>29675.3</v>
      </c>
      <c r="EK42">
        <v>32682.7</v>
      </c>
      <c r="EL42">
        <v>35080.300000000003</v>
      </c>
      <c r="EM42">
        <v>39560.6</v>
      </c>
      <c r="EN42">
        <v>42477</v>
      </c>
      <c r="EO42">
        <v>1.82023</v>
      </c>
      <c r="EP42">
        <v>2.1150699999999998</v>
      </c>
      <c r="EQ42">
        <v>0.107516</v>
      </c>
      <c r="ER42">
        <v>0</v>
      </c>
      <c r="ES42">
        <v>33.7425</v>
      </c>
      <c r="ET42">
        <v>999.9</v>
      </c>
      <c r="EU42">
        <v>66.900000000000006</v>
      </c>
      <c r="EV42">
        <v>38.9</v>
      </c>
      <c r="EW42">
        <v>46.238900000000001</v>
      </c>
      <c r="EX42">
        <v>57.2074</v>
      </c>
      <c r="EY42">
        <v>-1.8790100000000001</v>
      </c>
      <c r="EZ42">
        <v>2</v>
      </c>
      <c r="FA42">
        <v>0.72897900000000004</v>
      </c>
      <c r="FB42">
        <v>1.887</v>
      </c>
      <c r="FC42">
        <v>20.2577</v>
      </c>
      <c r="FD42">
        <v>5.2165400000000002</v>
      </c>
      <c r="FE42">
        <v>12.0091</v>
      </c>
      <c r="FF42">
        <v>4.9859</v>
      </c>
      <c r="FG42">
        <v>3.2845</v>
      </c>
      <c r="FH42">
        <v>6615.8</v>
      </c>
      <c r="FI42">
        <v>9999</v>
      </c>
      <c r="FJ42">
        <v>9999</v>
      </c>
      <c r="FK42">
        <v>492.6</v>
      </c>
      <c r="FL42">
        <v>1.8658399999999999</v>
      </c>
      <c r="FM42">
        <v>1.86219</v>
      </c>
      <c r="FN42">
        <v>1.86432</v>
      </c>
      <c r="FO42">
        <v>1.8604000000000001</v>
      </c>
      <c r="FP42">
        <v>1.8611200000000001</v>
      </c>
      <c r="FQ42">
        <v>1.8602000000000001</v>
      </c>
      <c r="FR42">
        <v>1.86188</v>
      </c>
      <c r="FS42">
        <v>1.85843</v>
      </c>
      <c r="FT42">
        <v>0</v>
      </c>
      <c r="FU42">
        <v>0</v>
      </c>
      <c r="FV42">
        <v>0</v>
      </c>
      <c r="FW42">
        <v>0</v>
      </c>
      <c r="FX42" t="s">
        <v>358</v>
      </c>
      <c r="FY42" t="s">
        <v>359</v>
      </c>
      <c r="FZ42" t="s">
        <v>360</v>
      </c>
      <c r="GA42" t="s">
        <v>360</v>
      </c>
      <c r="GB42" t="s">
        <v>360</v>
      </c>
      <c r="GC42" t="s">
        <v>360</v>
      </c>
      <c r="GD42">
        <v>0</v>
      </c>
      <c r="GE42">
        <v>100</v>
      </c>
      <c r="GF42">
        <v>100</v>
      </c>
      <c r="GG42">
        <v>-0.14599999999999999</v>
      </c>
      <c r="GH42">
        <v>0.2228</v>
      </c>
      <c r="GI42">
        <v>-0.28072112553630851</v>
      </c>
      <c r="GJ42">
        <v>8.4540356221501391E-4</v>
      </c>
      <c r="GK42">
        <v>6.8779579211309249E-8</v>
      </c>
      <c r="GL42">
        <v>-1.3381725072044801E-10</v>
      </c>
      <c r="GM42">
        <v>0.2227800000000002</v>
      </c>
      <c r="GN42">
        <v>0</v>
      </c>
      <c r="GO42">
        <v>0</v>
      </c>
      <c r="GP42">
        <v>0</v>
      </c>
      <c r="GQ42">
        <v>1</v>
      </c>
      <c r="GR42">
        <v>2082</v>
      </c>
      <c r="GS42">
        <v>3</v>
      </c>
      <c r="GT42">
        <v>35</v>
      </c>
      <c r="GU42">
        <v>18.100000000000001</v>
      </c>
      <c r="GV42">
        <v>18.100000000000001</v>
      </c>
      <c r="GW42">
        <v>0.67993199999999998</v>
      </c>
      <c r="GX42">
        <v>2.65991</v>
      </c>
      <c r="GY42">
        <v>2.04834</v>
      </c>
      <c r="GZ42">
        <v>2.6147499999999999</v>
      </c>
      <c r="HA42">
        <v>2.1972700000000001</v>
      </c>
      <c r="HB42">
        <v>2.3339799999999999</v>
      </c>
      <c r="HC42">
        <v>43.8917</v>
      </c>
      <c r="HD42">
        <v>16.154599999999999</v>
      </c>
      <c r="HE42">
        <v>18</v>
      </c>
      <c r="HF42">
        <v>443.31599999999997</v>
      </c>
      <c r="HG42">
        <v>717.01199999999994</v>
      </c>
      <c r="HH42">
        <v>31.000299999999999</v>
      </c>
      <c r="HI42">
        <v>36.355499999999999</v>
      </c>
      <c r="HJ42">
        <v>30.000299999999999</v>
      </c>
      <c r="HK42">
        <v>36.113599999999998</v>
      </c>
      <c r="HL42">
        <v>36.0563</v>
      </c>
      <c r="HM42">
        <v>13.6081</v>
      </c>
      <c r="HN42">
        <v>19.2637</v>
      </c>
      <c r="HO42">
        <v>83.169300000000007</v>
      </c>
      <c r="HP42">
        <v>31</v>
      </c>
      <c r="HQ42">
        <v>183.90600000000001</v>
      </c>
      <c r="HR42">
        <v>38.665500000000002</v>
      </c>
      <c r="HS42">
        <v>98.833299999999994</v>
      </c>
      <c r="HT42">
        <v>98.442499999999995</v>
      </c>
    </row>
    <row r="43" spans="1:228" x14ac:dyDescent="0.2">
      <c r="A43">
        <v>28</v>
      </c>
      <c r="B43">
        <v>1665513766.5</v>
      </c>
      <c r="C43">
        <v>107.5</v>
      </c>
      <c r="D43" t="s">
        <v>414</v>
      </c>
      <c r="E43" t="s">
        <v>415</v>
      </c>
      <c r="F43">
        <v>4</v>
      </c>
      <c r="G43">
        <v>1665513764.1875</v>
      </c>
      <c r="H43">
        <f t="shared" si="0"/>
        <v>1.2809707857837167E-3</v>
      </c>
      <c r="I43">
        <f t="shared" si="1"/>
        <v>1.2809707857837167</v>
      </c>
      <c r="J43">
        <f t="shared" si="2"/>
        <v>4.770595195599868</v>
      </c>
      <c r="K43">
        <f t="shared" si="3"/>
        <v>160.43787499999999</v>
      </c>
      <c r="L43">
        <f t="shared" si="4"/>
        <v>44.26196800170392</v>
      </c>
      <c r="M43">
        <f t="shared" si="5"/>
        <v>4.4800952780272754</v>
      </c>
      <c r="N43">
        <f t="shared" si="6"/>
        <v>16.23915516310888</v>
      </c>
      <c r="O43">
        <f t="shared" si="7"/>
        <v>6.8101893069629618E-2</v>
      </c>
      <c r="P43">
        <f t="shared" si="8"/>
        <v>3.6755931360593688</v>
      </c>
      <c r="Q43">
        <f t="shared" si="9"/>
        <v>6.7408595508727603E-2</v>
      </c>
      <c r="R43">
        <f t="shared" si="10"/>
        <v>4.2192073912894944E-2</v>
      </c>
      <c r="S43">
        <f t="shared" si="11"/>
        <v>226.10736673661228</v>
      </c>
      <c r="T43">
        <f t="shared" si="12"/>
        <v>35.787022232990438</v>
      </c>
      <c r="U43">
        <f t="shared" si="13"/>
        <v>35.479162500000001</v>
      </c>
      <c r="V43">
        <f t="shared" si="14"/>
        <v>5.7999870451890665</v>
      </c>
      <c r="W43">
        <f t="shared" si="15"/>
        <v>70.343822790773558</v>
      </c>
      <c r="X43">
        <f t="shared" si="16"/>
        <v>3.9693627817156933</v>
      </c>
      <c r="Y43">
        <f t="shared" si="17"/>
        <v>5.64280220243635</v>
      </c>
      <c r="Z43">
        <f t="shared" si="18"/>
        <v>1.8306242634733731</v>
      </c>
      <c r="AA43">
        <f t="shared" si="19"/>
        <v>-56.490811653061904</v>
      </c>
      <c r="AB43">
        <f t="shared" si="20"/>
        <v>-98.479858879733698</v>
      </c>
      <c r="AC43">
        <f t="shared" si="21"/>
        <v>-6.2713212455450877</v>
      </c>
      <c r="AD43">
        <f t="shared" si="22"/>
        <v>64.865374958271573</v>
      </c>
      <c r="AE43">
        <f t="shared" si="23"/>
        <v>27.968987804344483</v>
      </c>
      <c r="AF43">
        <f t="shared" si="24"/>
        <v>1.2694651541622146</v>
      </c>
      <c r="AG43">
        <f t="shared" si="25"/>
        <v>4.770595195599868</v>
      </c>
      <c r="AH43">
        <v>179.0942054809787</v>
      </c>
      <c r="AI43">
        <v>170.09244848484849</v>
      </c>
      <c r="AJ43">
        <v>1.712915299477473</v>
      </c>
      <c r="AK43">
        <v>66.723164534499389</v>
      </c>
      <c r="AL43">
        <f t="shared" si="26"/>
        <v>1.2809707857837167</v>
      </c>
      <c r="AM43">
        <v>38.708667433533641</v>
      </c>
      <c r="AN43">
        <v>39.219780294117648</v>
      </c>
      <c r="AO43">
        <v>2.1582972166882841E-5</v>
      </c>
      <c r="AP43">
        <v>87.376067795283461</v>
      </c>
      <c r="AQ43">
        <v>206</v>
      </c>
      <c r="AR43">
        <v>32</v>
      </c>
      <c r="AS43">
        <f t="shared" si="27"/>
        <v>1</v>
      </c>
      <c r="AT43">
        <f t="shared" si="28"/>
        <v>0</v>
      </c>
      <c r="AU43">
        <f t="shared" si="29"/>
        <v>46946.34498478665</v>
      </c>
      <c r="AV43">
        <f t="shared" si="30"/>
        <v>1199.9449999999999</v>
      </c>
      <c r="AW43">
        <f t="shared" si="31"/>
        <v>1025.8792635940997</v>
      </c>
      <c r="AX43">
        <f t="shared" si="32"/>
        <v>0.85493857101292114</v>
      </c>
      <c r="AY43">
        <f t="shared" si="33"/>
        <v>0.18843144205493775</v>
      </c>
      <c r="AZ43">
        <v>2.7</v>
      </c>
      <c r="BA43">
        <v>0.5</v>
      </c>
      <c r="BB43" t="s">
        <v>355</v>
      </c>
      <c r="BC43">
        <v>2</v>
      </c>
      <c r="BD43" t="b">
        <v>1</v>
      </c>
      <c r="BE43">
        <v>1665513764.1875</v>
      </c>
      <c r="BF43">
        <v>160.43787499999999</v>
      </c>
      <c r="BG43">
        <v>172.14037500000001</v>
      </c>
      <c r="BH43">
        <v>39.2160875</v>
      </c>
      <c r="BI43">
        <v>38.709449999999997</v>
      </c>
      <c r="BJ43">
        <v>160.58137500000001</v>
      </c>
      <c r="BK43">
        <v>38.993312500000002</v>
      </c>
      <c r="BL43">
        <v>649.99937499999999</v>
      </c>
      <c r="BM43">
        <v>101.11775</v>
      </c>
      <c r="BN43">
        <v>9.9965349999999994E-2</v>
      </c>
      <c r="BO43">
        <v>34.982187500000002</v>
      </c>
      <c r="BP43">
        <v>35.479162500000001</v>
      </c>
      <c r="BQ43">
        <v>999.9</v>
      </c>
      <c r="BR43">
        <v>0</v>
      </c>
      <c r="BS43">
        <v>0</v>
      </c>
      <c r="BT43">
        <v>8987.03125</v>
      </c>
      <c r="BU43">
        <v>0</v>
      </c>
      <c r="BV43">
        <v>860.77925000000005</v>
      </c>
      <c r="BW43">
        <v>-11.7026</v>
      </c>
      <c r="BX43">
        <v>166.98637500000001</v>
      </c>
      <c r="BY43">
        <v>179.072125</v>
      </c>
      <c r="BZ43">
        <v>0.50664850000000006</v>
      </c>
      <c r="CA43">
        <v>172.14037500000001</v>
      </c>
      <c r="CB43">
        <v>38.709449999999997</v>
      </c>
      <c r="CC43">
        <v>3.9654400000000001</v>
      </c>
      <c r="CD43">
        <v>3.9142087499999998</v>
      </c>
      <c r="CE43">
        <v>28.756437500000001</v>
      </c>
      <c r="CF43">
        <v>28.532325</v>
      </c>
      <c r="CG43">
        <v>1199.9449999999999</v>
      </c>
      <c r="CH43">
        <v>0.49996424999999989</v>
      </c>
      <c r="CI43">
        <v>0.50003575000000011</v>
      </c>
      <c r="CJ43">
        <v>0</v>
      </c>
      <c r="CK43">
        <v>867.24962500000004</v>
      </c>
      <c r="CL43">
        <v>4.9990899999999998</v>
      </c>
      <c r="CM43">
        <v>9081.0462500000012</v>
      </c>
      <c r="CN43">
        <v>9557.3024999999998</v>
      </c>
      <c r="CO43">
        <v>45.75</v>
      </c>
      <c r="CP43">
        <v>47.875</v>
      </c>
      <c r="CQ43">
        <v>46.5</v>
      </c>
      <c r="CR43">
        <v>47.25</v>
      </c>
      <c r="CS43">
        <v>47.304250000000003</v>
      </c>
      <c r="CT43">
        <v>597.43000000000006</v>
      </c>
      <c r="CU43">
        <v>597.51499999999999</v>
      </c>
      <c r="CV43">
        <v>0</v>
      </c>
      <c r="CW43">
        <v>1665513771.3</v>
      </c>
      <c r="CX43">
        <v>0</v>
      </c>
      <c r="CY43">
        <v>1665512677.5999999</v>
      </c>
      <c r="CZ43" t="s">
        <v>356</v>
      </c>
      <c r="DA43">
        <v>1665512677.5999999</v>
      </c>
      <c r="DB43">
        <v>1665512677.5999999</v>
      </c>
      <c r="DC43">
        <v>8</v>
      </c>
      <c r="DD43">
        <v>0</v>
      </c>
      <c r="DE43">
        <v>1.7000000000000001E-2</v>
      </c>
      <c r="DF43">
        <v>7.1999999999999995E-2</v>
      </c>
      <c r="DG43">
        <v>0.223</v>
      </c>
      <c r="DH43">
        <v>415</v>
      </c>
      <c r="DI43">
        <v>36</v>
      </c>
      <c r="DJ43">
        <v>0.26</v>
      </c>
      <c r="DK43">
        <v>0.31</v>
      </c>
      <c r="DL43">
        <v>-11.538327499999999</v>
      </c>
      <c r="DM43">
        <v>-1.1335215759849711</v>
      </c>
      <c r="DN43">
        <v>0.1109305503175298</v>
      </c>
      <c r="DO43">
        <v>0</v>
      </c>
      <c r="DP43">
        <v>0.49618372500000002</v>
      </c>
      <c r="DQ43">
        <v>8.1476521575984576E-2</v>
      </c>
      <c r="DR43">
        <v>8.0634607024140121E-3</v>
      </c>
      <c r="DS43">
        <v>1</v>
      </c>
      <c r="DT43">
        <v>0</v>
      </c>
      <c r="DU43">
        <v>0</v>
      </c>
      <c r="DV43">
        <v>0</v>
      </c>
      <c r="DW43">
        <v>-1</v>
      </c>
      <c r="DX43">
        <v>1</v>
      </c>
      <c r="DY43">
        <v>2</v>
      </c>
      <c r="DZ43" t="s">
        <v>357</v>
      </c>
      <c r="EA43">
        <v>3.29366</v>
      </c>
      <c r="EB43">
        <v>2.6251899999999999</v>
      </c>
      <c r="EC43">
        <v>4.5938E-2</v>
      </c>
      <c r="ED43">
        <v>4.84401E-2</v>
      </c>
      <c r="EE43">
        <v>0.15230099999999999</v>
      </c>
      <c r="EF43">
        <v>0.14946499999999999</v>
      </c>
      <c r="EG43">
        <v>28782</v>
      </c>
      <c r="EH43">
        <v>29321.599999999999</v>
      </c>
      <c r="EI43">
        <v>28078.1</v>
      </c>
      <c r="EJ43">
        <v>29675.5</v>
      </c>
      <c r="EK43">
        <v>32682.1</v>
      </c>
      <c r="EL43">
        <v>35080.800000000003</v>
      </c>
      <c r="EM43">
        <v>39560.800000000003</v>
      </c>
      <c r="EN43">
        <v>42477.4</v>
      </c>
      <c r="EO43">
        <v>1.82043</v>
      </c>
      <c r="EP43">
        <v>2.1151499999999999</v>
      </c>
      <c r="EQ43">
        <v>0.10786999999999999</v>
      </c>
      <c r="ER43">
        <v>0</v>
      </c>
      <c r="ES43">
        <v>33.738</v>
      </c>
      <c r="ET43">
        <v>999.9</v>
      </c>
      <c r="EU43">
        <v>66.900000000000006</v>
      </c>
      <c r="EV43">
        <v>38.9</v>
      </c>
      <c r="EW43">
        <v>46.237400000000001</v>
      </c>
      <c r="EX43">
        <v>57.327399999999997</v>
      </c>
      <c r="EY43">
        <v>-1.95513</v>
      </c>
      <c r="EZ43">
        <v>2</v>
      </c>
      <c r="FA43">
        <v>0.72914599999999996</v>
      </c>
      <c r="FB43">
        <v>1.8864399999999999</v>
      </c>
      <c r="FC43">
        <v>20.2578</v>
      </c>
      <c r="FD43">
        <v>5.2168400000000004</v>
      </c>
      <c r="FE43">
        <v>12.009499999999999</v>
      </c>
      <c r="FF43">
        <v>4.9858000000000002</v>
      </c>
      <c r="FG43">
        <v>3.2844799999999998</v>
      </c>
      <c r="FH43">
        <v>6615.8</v>
      </c>
      <c r="FI43">
        <v>9999</v>
      </c>
      <c r="FJ43">
        <v>9999</v>
      </c>
      <c r="FK43">
        <v>492.6</v>
      </c>
      <c r="FL43">
        <v>1.8658399999999999</v>
      </c>
      <c r="FM43">
        <v>1.8622000000000001</v>
      </c>
      <c r="FN43">
        <v>1.86432</v>
      </c>
      <c r="FO43">
        <v>1.86042</v>
      </c>
      <c r="FP43">
        <v>1.8611200000000001</v>
      </c>
      <c r="FQ43">
        <v>1.8602000000000001</v>
      </c>
      <c r="FR43">
        <v>1.86188</v>
      </c>
      <c r="FS43">
        <v>1.8584700000000001</v>
      </c>
      <c r="FT43">
        <v>0</v>
      </c>
      <c r="FU43">
        <v>0</v>
      </c>
      <c r="FV43">
        <v>0</v>
      </c>
      <c r="FW43">
        <v>0</v>
      </c>
      <c r="FX43" t="s">
        <v>358</v>
      </c>
      <c r="FY43" t="s">
        <v>359</v>
      </c>
      <c r="FZ43" t="s">
        <v>360</v>
      </c>
      <c r="GA43" t="s">
        <v>360</v>
      </c>
      <c r="GB43" t="s">
        <v>360</v>
      </c>
      <c r="GC43" t="s">
        <v>360</v>
      </c>
      <c r="GD43">
        <v>0</v>
      </c>
      <c r="GE43">
        <v>100</v>
      </c>
      <c r="GF43">
        <v>100</v>
      </c>
      <c r="GG43">
        <v>-0.14000000000000001</v>
      </c>
      <c r="GH43">
        <v>0.2228</v>
      </c>
      <c r="GI43">
        <v>-0.28072112553630851</v>
      </c>
      <c r="GJ43">
        <v>8.4540356221501391E-4</v>
      </c>
      <c r="GK43">
        <v>6.8779579211309249E-8</v>
      </c>
      <c r="GL43">
        <v>-1.3381725072044801E-10</v>
      </c>
      <c r="GM43">
        <v>0.2227800000000002</v>
      </c>
      <c r="GN43">
        <v>0</v>
      </c>
      <c r="GO43">
        <v>0</v>
      </c>
      <c r="GP43">
        <v>0</v>
      </c>
      <c r="GQ43">
        <v>1</v>
      </c>
      <c r="GR43">
        <v>2082</v>
      </c>
      <c r="GS43">
        <v>3</v>
      </c>
      <c r="GT43">
        <v>35</v>
      </c>
      <c r="GU43">
        <v>18.100000000000001</v>
      </c>
      <c r="GV43">
        <v>18.100000000000001</v>
      </c>
      <c r="GW43">
        <v>0.69946299999999995</v>
      </c>
      <c r="GX43">
        <v>2.65015</v>
      </c>
      <c r="GY43">
        <v>2.04834</v>
      </c>
      <c r="GZ43">
        <v>2.6147499999999999</v>
      </c>
      <c r="HA43">
        <v>2.1972700000000001</v>
      </c>
      <c r="HB43">
        <v>2.34375</v>
      </c>
      <c r="HC43">
        <v>43.8917</v>
      </c>
      <c r="HD43">
        <v>16.163399999999999</v>
      </c>
      <c r="HE43">
        <v>18</v>
      </c>
      <c r="HF43">
        <v>443.447</v>
      </c>
      <c r="HG43">
        <v>717.11099999999999</v>
      </c>
      <c r="HH43">
        <v>31.0001</v>
      </c>
      <c r="HI43">
        <v>36.355800000000002</v>
      </c>
      <c r="HJ43">
        <v>30.000299999999999</v>
      </c>
      <c r="HK43">
        <v>36.115299999999998</v>
      </c>
      <c r="HL43">
        <v>36.058700000000002</v>
      </c>
      <c r="HM43">
        <v>14.0144</v>
      </c>
      <c r="HN43">
        <v>19.2637</v>
      </c>
      <c r="HO43">
        <v>83.169300000000007</v>
      </c>
      <c r="HP43">
        <v>31</v>
      </c>
      <c r="HQ43">
        <v>190.584</v>
      </c>
      <c r="HR43">
        <v>38.649099999999997</v>
      </c>
      <c r="HS43">
        <v>98.833299999999994</v>
      </c>
      <c r="HT43">
        <v>98.443399999999997</v>
      </c>
    </row>
    <row r="44" spans="1:228" x14ac:dyDescent="0.2">
      <c r="A44">
        <v>29</v>
      </c>
      <c r="B44">
        <v>1665513770.5</v>
      </c>
      <c r="C44">
        <v>111.5</v>
      </c>
      <c r="D44" t="s">
        <v>416</v>
      </c>
      <c r="E44" t="s">
        <v>417</v>
      </c>
      <c r="F44">
        <v>4</v>
      </c>
      <c r="G44">
        <v>1665513768.5</v>
      </c>
      <c r="H44">
        <f t="shared" si="0"/>
        <v>1.2966506518341261E-3</v>
      </c>
      <c r="I44">
        <f t="shared" si="1"/>
        <v>1.2966506518341261</v>
      </c>
      <c r="J44">
        <f t="shared" si="2"/>
        <v>4.7885710250207696</v>
      </c>
      <c r="K44">
        <f t="shared" si="3"/>
        <v>167.56899999999999</v>
      </c>
      <c r="L44">
        <f t="shared" si="4"/>
        <v>52.192128766318653</v>
      </c>
      <c r="M44">
        <f t="shared" si="5"/>
        <v>5.2827913222260454</v>
      </c>
      <c r="N44">
        <f t="shared" si="6"/>
        <v>16.96102611636271</v>
      </c>
      <c r="O44">
        <f t="shared" si="7"/>
        <v>6.8991339938551624E-2</v>
      </c>
      <c r="P44">
        <f t="shared" si="8"/>
        <v>3.6791050622434494</v>
      </c>
      <c r="Q44">
        <f t="shared" si="9"/>
        <v>6.8280588043866774E-2</v>
      </c>
      <c r="R44">
        <f t="shared" si="10"/>
        <v>4.2738615441086786E-2</v>
      </c>
      <c r="S44">
        <f t="shared" si="11"/>
        <v>226.1115678060213</v>
      </c>
      <c r="T44">
        <f t="shared" si="12"/>
        <v>35.783710912139121</v>
      </c>
      <c r="U44">
        <f t="shared" si="13"/>
        <v>35.477985714285708</v>
      </c>
      <c r="V44">
        <f t="shared" si="14"/>
        <v>5.7996104001443065</v>
      </c>
      <c r="W44">
        <f t="shared" si="15"/>
        <v>70.356741620628426</v>
      </c>
      <c r="X44">
        <f t="shared" si="16"/>
        <v>3.9702390084271837</v>
      </c>
      <c r="Y44">
        <f t="shared" si="17"/>
        <v>5.6430114825884994</v>
      </c>
      <c r="Z44">
        <f t="shared" si="18"/>
        <v>1.8293713917171228</v>
      </c>
      <c r="AA44">
        <f t="shared" si="19"/>
        <v>-57.182293745884962</v>
      </c>
      <c r="AB44">
        <f t="shared" si="20"/>
        <v>-98.207718371669884</v>
      </c>
      <c r="AC44">
        <f t="shared" si="21"/>
        <v>-6.2480057364977206</v>
      </c>
      <c r="AD44">
        <f t="shared" si="22"/>
        <v>64.473549951968735</v>
      </c>
      <c r="AE44">
        <f t="shared" si="23"/>
        <v>28.231038846539889</v>
      </c>
      <c r="AF44">
        <f t="shared" si="24"/>
        <v>1.2895441969597992</v>
      </c>
      <c r="AG44">
        <f t="shared" si="25"/>
        <v>4.7885710250207696</v>
      </c>
      <c r="AH44">
        <v>186.07859685158579</v>
      </c>
      <c r="AI44">
        <v>177.00423636363641</v>
      </c>
      <c r="AJ44">
        <v>1.7289269915480561</v>
      </c>
      <c r="AK44">
        <v>66.723164534499389</v>
      </c>
      <c r="AL44">
        <f t="shared" si="26"/>
        <v>1.2966506518341261</v>
      </c>
      <c r="AM44">
        <v>38.709400417297871</v>
      </c>
      <c r="AN44">
        <v>39.226526470588233</v>
      </c>
      <c r="AO44">
        <v>6.6314713870414024E-5</v>
      </c>
      <c r="AP44">
        <v>87.376067795283461</v>
      </c>
      <c r="AQ44">
        <v>206</v>
      </c>
      <c r="AR44">
        <v>32</v>
      </c>
      <c r="AS44">
        <f t="shared" si="27"/>
        <v>1</v>
      </c>
      <c r="AT44">
        <f t="shared" si="28"/>
        <v>0</v>
      </c>
      <c r="AU44">
        <f t="shared" si="29"/>
        <v>47008.620996180085</v>
      </c>
      <c r="AV44">
        <f t="shared" si="30"/>
        <v>1199.981428571429</v>
      </c>
      <c r="AW44">
        <f t="shared" si="31"/>
        <v>1025.9090278787678</v>
      </c>
      <c r="AX44">
        <f t="shared" si="32"/>
        <v>0.85493742107334669</v>
      </c>
      <c r="AY44">
        <f t="shared" si="33"/>
        <v>0.18842922267155904</v>
      </c>
      <c r="AZ44">
        <v>2.7</v>
      </c>
      <c r="BA44">
        <v>0.5</v>
      </c>
      <c r="BB44" t="s">
        <v>355</v>
      </c>
      <c r="BC44">
        <v>2</v>
      </c>
      <c r="BD44" t="b">
        <v>1</v>
      </c>
      <c r="BE44">
        <v>1665513768.5</v>
      </c>
      <c r="BF44">
        <v>167.56899999999999</v>
      </c>
      <c r="BG44">
        <v>179.3854285714286</v>
      </c>
      <c r="BH44">
        <v>39.22457142857143</v>
      </c>
      <c r="BI44">
        <v>38.70992857142857</v>
      </c>
      <c r="BJ44">
        <v>167.7067142857143</v>
      </c>
      <c r="BK44">
        <v>39.001800000000003</v>
      </c>
      <c r="BL44">
        <v>650.0038571428571</v>
      </c>
      <c r="BM44">
        <v>101.1182857142857</v>
      </c>
      <c r="BN44">
        <v>9.9875857142857141E-2</v>
      </c>
      <c r="BO44">
        <v>34.982857142857142</v>
      </c>
      <c r="BP44">
        <v>35.477985714285708</v>
      </c>
      <c r="BQ44">
        <v>999.89999999999986</v>
      </c>
      <c r="BR44">
        <v>0</v>
      </c>
      <c r="BS44">
        <v>0</v>
      </c>
      <c r="BT44">
        <v>8999.1057142857153</v>
      </c>
      <c r="BU44">
        <v>0</v>
      </c>
      <c r="BV44">
        <v>861.03871428571438</v>
      </c>
      <c r="BW44">
        <v>-11.816714285714291</v>
      </c>
      <c r="BX44">
        <v>174.41028571428569</v>
      </c>
      <c r="BY44">
        <v>186.6092857142857</v>
      </c>
      <c r="BZ44">
        <v>0.51466914285714283</v>
      </c>
      <c r="CA44">
        <v>179.3854285714286</v>
      </c>
      <c r="CB44">
        <v>38.70992857142857</v>
      </c>
      <c r="CC44">
        <v>3.9663214285714292</v>
      </c>
      <c r="CD44">
        <v>3.9142785714285719</v>
      </c>
      <c r="CE44">
        <v>28.760300000000001</v>
      </c>
      <c r="CF44">
        <v>28.532628571428571</v>
      </c>
      <c r="CG44">
        <v>1199.981428571429</v>
      </c>
      <c r="CH44">
        <v>0.5000027142857143</v>
      </c>
      <c r="CI44">
        <v>0.4999972857142857</v>
      </c>
      <c r="CJ44">
        <v>0</v>
      </c>
      <c r="CK44">
        <v>866.62614285714301</v>
      </c>
      <c r="CL44">
        <v>4.9990899999999998</v>
      </c>
      <c r="CM44">
        <v>9072.4</v>
      </c>
      <c r="CN44">
        <v>9557.7100000000009</v>
      </c>
      <c r="CO44">
        <v>45.758857142857153</v>
      </c>
      <c r="CP44">
        <v>47.875</v>
      </c>
      <c r="CQ44">
        <v>46.5</v>
      </c>
      <c r="CR44">
        <v>47.311999999999998</v>
      </c>
      <c r="CS44">
        <v>47.311999999999998</v>
      </c>
      <c r="CT44">
        <v>597.49428571428575</v>
      </c>
      <c r="CU44">
        <v>597.48714285714289</v>
      </c>
      <c r="CV44">
        <v>0</v>
      </c>
      <c r="CW44">
        <v>1665513775.5</v>
      </c>
      <c r="CX44">
        <v>0</v>
      </c>
      <c r="CY44">
        <v>1665512677.5999999</v>
      </c>
      <c r="CZ44" t="s">
        <v>356</v>
      </c>
      <c r="DA44">
        <v>1665512677.5999999</v>
      </c>
      <c r="DB44">
        <v>1665512677.5999999</v>
      </c>
      <c r="DC44">
        <v>8</v>
      </c>
      <c r="DD44">
        <v>0</v>
      </c>
      <c r="DE44">
        <v>1.7000000000000001E-2</v>
      </c>
      <c r="DF44">
        <v>7.1999999999999995E-2</v>
      </c>
      <c r="DG44">
        <v>0.223</v>
      </c>
      <c r="DH44">
        <v>415</v>
      </c>
      <c r="DI44">
        <v>36</v>
      </c>
      <c r="DJ44">
        <v>0.26</v>
      </c>
      <c r="DK44">
        <v>0.31</v>
      </c>
      <c r="DL44">
        <v>-11.616099999999999</v>
      </c>
      <c r="DM44">
        <v>-1.2154896810506459</v>
      </c>
      <c r="DN44">
        <v>0.1180900630874589</v>
      </c>
      <c r="DO44">
        <v>0</v>
      </c>
      <c r="DP44">
        <v>0.50199075000000004</v>
      </c>
      <c r="DQ44">
        <v>7.7564645403376958E-2</v>
      </c>
      <c r="DR44">
        <v>7.6643559049342138E-3</v>
      </c>
      <c r="DS44">
        <v>1</v>
      </c>
      <c r="DT44">
        <v>0</v>
      </c>
      <c r="DU44">
        <v>0</v>
      </c>
      <c r="DV44">
        <v>0</v>
      </c>
      <c r="DW44">
        <v>-1</v>
      </c>
      <c r="DX44">
        <v>1</v>
      </c>
      <c r="DY44">
        <v>2</v>
      </c>
      <c r="DZ44" t="s">
        <v>357</v>
      </c>
      <c r="EA44">
        <v>3.2934999999999999</v>
      </c>
      <c r="EB44">
        <v>2.62521</v>
      </c>
      <c r="EC44">
        <v>4.7625099999999997E-2</v>
      </c>
      <c r="ED44">
        <v>5.0119299999999999E-2</v>
      </c>
      <c r="EE44">
        <v>0.152311</v>
      </c>
      <c r="EF44">
        <v>0.14946999999999999</v>
      </c>
      <c r="EG44">
        <v>28731.200000000001</v>
      </c>
      <c r="EH44">
        <v>29269.8</v>
      </c>
      <c r="EI44">
        <v>28078.2</v>
      </c>
      <c r="EJ44">
        <v>29675.5</v>
      </c>
      <c r="EK44">
        <v>32681.599999999999</v>
      </c>
      <c r="EL44">
        <v>35080.9</v>
      </c>
      <c r="EM44">
        <v>39560.6</v>
      </c>
      <c r="EN44">
        <v>42477.7</v>
      </c>
      <c r="EO44">
        <v>1.82033</v>
      </c>
      <c r="EP44">
        <v>2.1151800000000001</v>
      </c>
      <c r="EQ44">
        <v>0.10775</v>
      </c>
      <c r="ER44">
        <v>0</v>
      </c>
      <c r="ES44">
        <v>33.734999999999999</v>
      </c>
      <c r="ET44">
        <v>999.9</v>
      </c>
      <c r="EU44">
        <v>66.900000000000006</v>
      </c>
      <c r="EV44">
        <v>38.9</v>
      </c>
      <c r="EW44">
        <v>46.2378</v>
      </c>
      <c r="EX44">
        <v>56.877400000000002</v>
      </c>
      <c r="EY44">
        <v>-1.75881</v>
      </c>
      <c r="EZ44">
        <v>2</v>
      </c>
      <c r="FA44">
        <v>0.72916899999999996</v>
      </c>
      <c r="FB44">
        <v>1.8875500000000001</v>
      </c>
      <c r="FC44">
        <v>20.257899999999999</v>
      </c>
      <c r="FD44">
        <v>5.2165400000000002</v>
      </c>
      <c r="FE44">
        <v>12.008800000000001</v>
      </c>
      <c r="FF44">
        <v>4.9859</v>
      </c>
      <c r="FG44">
        <v>3.2845</v>
      </c>
      <c r="FH44">
        <v>6616.1</v>
      </c>
      <c r="FI44">
        <v>9999</v>
      </c>
      <c r="FJ44">
        <v>9999</v>
      </c>
      <c r="FK44">
        <v>492.6</v>
      </c>
      <c r="FL44">
        <v>1.8658399999999999</v>
      </c>
      <c r="FM44">
        <v>1.86219</v>
      </c>
      <c r="FN44">
        <v>1.86432</v>
      </c>
      <c r="FO44">
        <v>1.86043</v>
      </c>
      <c r="FP44">
        <v>1.86111</v>
      </c>
      <c r="FQ44">
        <v>1.8602000000000001</v>
      </c>
      <c r="FR44">
        <v>1.86188</v>
      </c>
      <c r="FS44">
        <v>1.85846</v>
      </c>
      <c r="FT44">
        <v>0</v>
      </c>
      <c r="FU44">
        <v>0</v>
      </c>
      <c r="FV44">
        <v>0</v>
      </c>
      <c r="FW44">
        <v>0</v>
      </c>
      <c r="FX44" t="s">
        <v>358</v>
      </c>
      <c r="FY44" t="s">
        <v>359</v>
      </c>
      <c r="FZ44" t="s">
        <v>360</v>
      </c>
      <c r="GA44" t="s">
        <v>360</v>
      </c>
      <c r="GB44" t="s">
        <v>360</v>
      </c>
      <c r="GC44" t="s">
        <v>360</v>
      </c>
      <c r="GD44">
        <v>0</v>
      </c>
      <c r="GE44">
        <v>100</v>
      </c>
      <c r="GF44">
        <v>100</v>
      </c>
      <c r="GG44">
        <v>-0.13500000000000001</v>
      </c>
      <c r="GH44">
        <v>0.2228</v>
      </c>
      <c r="GI44">
        <v>-0.28072112553630851</v>
      </c>
      <c r="GJ44">
        <v>8.4540356221501391E-4</v>
      </c>
      <c r="GK44">
        <v>6.8779579211309249E-8</v>
      </c>
      <c r="GL44">
        <v>-1.3381725072044801E-10</v>
      </c>
      <c r="GM44">
        <v>0.2227800000000002</v>
      </c>
      <c r="GN44">
        <v>0</v>
      </c>
      <c r="GO44">
        <v>0</v>
      </c>
      <c r="GP44">
        <v>0</v>
      </c>
      <c r="GQ44">
        <v>1</v>
      </c>
      <c r="GR44">
        <v>2082</v>
      </c>
      <c r="GS44">
        <v>3</v>
      </c>
      <c r="GT44">
        <v>35</v>
      </c>
      <c r="GU44">
        <v>18.2</v>
      </c>
      <c r="GV44">
        <v>18.2</v>
      </c>
      <c r="GW44">
        <v>0.72021500000000005</v>
      </c>
      <c r="GX44">
        <v>2.64893</v>
      </c>
      <c r="GY44">
        <v>2.04834</v>
      </c>
      <c r="GZ44">
        <v>2.6135299999999999</v>
      </c>
      <c r="HA44">
        <v>2.1972700000000001</v>
      </c>
      <c r="HB44">
        <v>2.36206</v>
      </c>
      <c r="HC44">
        <v>43.8917</v>
      </c>
      <c r="HD44">
        <v>16.163399999999999</v>
      </c>
      <c r="HE44">
        <v>18</v>
      </c>
      <c r="HF44">
        <v>443.404</v>
      </c>
      <c r="HG44">
        <v>717.16300000000001</v>
      </c>
      <c r="HH44">
        <v>31.000299999999999</v>
      </c>
      <c r="HI44">
        <v>36.358899999999998</v>
      </c>
      <c r="HJ44">
        <v>30.000299999999999</v>
      </c>
      <c r="HK44">
        <v>36.117899999999999</v>
      </c>
      <c r="HL44">
        <v>36.061199999999999</v>
      </c>
      <c r="HM44">
        <v>14.4199</v>
      </c>
      <c r="HN44">
        <v>19.2637</v>
      </c>
      <c r="HO44">
        <v>83.169300000000007</v>
      </c>
      <c r="HP44">
        <v>31</v>
      </c>
      <c r="HQ44">
        <v>197.26300000000001</v>
      </c>
      <c r="HR44">
        <v>38.629199999999997</v>
      </c>
      <c r="HS44">
        <v>98.832999999999998</v>
      </c>
      <c r="HT44">
        <v>98.443700000000007</v>
      </c>
    </row>
    <row r="45" spans="1:228" x14ac:dyDescent="0.2">
      <c r="A45">
        <v>30</v>
      </c>
      <c r="B45">
        <v>1665513774.5</v>
      </c>
      <c r="C45">
        <v>115.5</v>
      </c>
      <c r="D45" t="s">
        <v>418</v>
      </c>
      <c r="E45" t="s">
        <v>419</v>
      </c>
      <c r="F45">
        <v>4</v>
      </c>
      <c r="G45">
        <v>1665513772.1875</v>
      </c>
      <c r="H45">
        <f t="shared" si="0"/>
        <v>1.3047164410605991E-3</v>
      </c>
      <c r="I45">
        <f t="shared" si="1"/>
        <v>1.3047164410605991</v>
      </c>
      <c r="J45">
        <f t="shared" si="2"/>
        <v>4.9928641519037811</v>
      </c>
      <c r="K45">
        <f t="shared" si="3"/>
        <v>173.70750000000001</v>
      </c>
      <c r="L45">
        <f t="shared" si="4"/>
        <v>54.317846125034151</v>
      </c>
      <c r="M45">
        <f t="shared" si="5"/>
        <v>5.4979776488514736</v>
      </c>
      <c r="N45">
        <f t="shared" si="6"/>
        <v>17.582434145850751</v>
      </c>
      <c r="O45">
        <f t="shared" si="7"/>
        <v>6.9523899558640898E-2</v>
      </c>
      <c r="P45">
        <f t="shared" si="8"/>
        <v>3.6817252933855156</v>
      </c>
      <c r="Q45">
        <f t="shared" si="9"/>
        <v>6.8802702201499491E-2</v>
      </c>
      <c r="R45">
        <f t="shared" si="10"/>
        <v>4.3065862024547097E-2</v>
      </c>
      <c r="S45">
        <f t="shared" si="11"/>
        <v>226.10811373521389</v>
      </c>
      <c r="T45">
        <f t="shared" si="12"/>
        <v>35.774894327448777</v>
      </c>
      <c r="U45">
        <f t="shared" si="13"/>
        <v>35.471074999999999</v>
      </c>
      <c r="V45">
        <f t="shared" si="14"/>
        <v>5.7973989680956661</v>
      </c>
      <c r="W45">
        <f t="shared" si="15"/>
        <v>70.388621894588326</v>
      </c>
      <c r="X45">
        <f t="shared" si="16"/>
        <v>3.9705902686339862</v>
      </c>
      <c r="Y45">
        <f t="shared" si="17"/>
        <v>5.6409546909161135</v>
      </c>
      <c r="Z45">
        <f t="shared" si="18"/>
        <v>1.8268086994616799</v>
      </c>
      <c r="AA45">
        <f t="shared" si="19"/>
        <v>-57.537995050772423</v>
      </c>
      <c r="AB45">
        <f t="shared" si="20"/>
        <v>-98.212443303611153</v>
      </c>
      <c r="AC45">
        <f t="shared" si="21"/>
        <v>-6.2434495222858306</v>
      </c>
      <c r="AD45">
        <f t="shared" si="22"/>
        <v>64.114225858544486</v>
      </c>
      <c r="AE45">
        <f t="shared" si="23"/>
        <v>28.436681675218686</v>
      </c>
      <c r="AF45">
        <f t="shared" si="24"/>
        <v>1.2935308907228709</v>
      </c>
      <c r="AG45">
        <f t="shared" si="25"/>
        <v>4.9928641519037811</v>
      </c>
      <c r="AH45">
        <v>193.11589532813321</v>
      </c>
      <c r="AI45">
        <v>183.93940606060599</v>
      </c>
      <c r="AJ45">
        <v>1.732168777480791</v>
      </c>
      <c r="AK45">
        <v>66.723164534499389</v>
      </c>
      <c r="AL45">
        <f t="shared" si="26"/>
        <v>1.3047164410605991</v>
      </c>
      <c r="AM45">
        <v>38.710249583944837</v>
      </c>
      <c r="AN45">
        <v>39.230921470588228</v>
      </c>
      <c r="AO45">
        <v>1.0031864385481129E-5</v>
      </c>
      <c r="AP45">
        <v>87.376067795283461</v>
      </c>
      <c r="AQ45">
        <v>206</v>
      </c>
      <c r="AR45">
        <v>32</v>
      </c>
      <c r="AS45">
        <f t="shared" si="27"/>
        <v>1</v>
      </c>
      <c r="AT45">
        <f t="shared" si="28"/>
        <v>0</v>
      </c>
      <c r="AU45">
        <f t="shared" si="29"/>
        <v>47056.172522085319</v>
      </c>
      <c r="AV45">
        <f t="shared" si="30"/>
        <v>1199.95875</v>
      </c>
      <c r="AW45">
        <f t="shared" si="31"/>
        <v>1025.8900635933751</v>
      </c>
      <c r="AX45">
        <f t="shared" si="32"/>
        <v>0.85493777481382183</v>
      </c>
      <c r="AY45">
        <f t="shared" si="33"/>
        <v>0.18842990539067606</v>
      </c>
      <c r="AZ45">
        <v>2.7</v>
      </c>
      <c r="BA45">
        <v>0.5</v>
      </c>
      <c r="BB45" t="s">
        <v>355</v>
      </c>
      <c r="BC45">
        <v>2</v>
      </c>
      <c r="BD45" t="b">
        <v>1</v>
      </c>
      <c r="BE45">
        <v>1665513772.1875</v>
      </c>
      <c r="BF45">
        <v>173.70750000000001</v>
      </c>
      <c r="BG45">
        <v>185.61362500000001</v>
      </c>
      <c r="BH45">
        <v>39.227862500000001</v>
      </c>
      <c r="BI45">
        <v>38.711599999999997</v>
      </c>
      <c r="BJ45">
        <v>173.83975000000001</v>
      </c>
      <c r="BK45">
        <v>39.005087500000002</v>
      </c>
      <c r="BL45">
        <v>649.96562500000005</v>
      </c>
      <c r="BM45">
        <v>101.11862499999999</v>
      </c>
      <c r="BN45">
        <v>9.9999100000000007E-2</v>
      </c>
      <c r="BO45">
        <v>34.976275000000001</v>
      </c>
      <c r="BP45">
        <v>35.471074999999999</v>
      </c>
      <c r="BQ45">
        <v>999.9</v>
      </c>
      <c r="BR45">
        <v>0</v>
      </c>
      <c r="BS45">
        <v>0</v>
      </c>
      <c r="BT45">
        <v>9008.1237500000007</v>
      </c>
      <c r="BU45">
        <v>0</v>
      </c>
      <c r="BV45">
        <v>861.40599999999995</v>
      </c>
      <c r="BW45">
        <v>-11.9061875</v>
      </c>
      <c r="BX45">
        <v>180.79987499999999</v>
      </c>
      <c r="BY45">
        <v>193.08862500000001</v>
      </c>
      <c r="BZ45">
        <v>0.51626287500000001</v>
      </c>
      <c r="CA45">
        <v>185.61362500000001</v>
      </c>
      <c r="CB45">
        <v>38.711599999999997</v>
      </c>
      <c r="CC45">
        <v>3.9666637499999999</v>
      </c>
      <c r="CD45">
        <v>3.9144637499999999</v>
      </c>
      <c r="CE45">
        <v>28.761775</v>
      </c>
      <c r="CF45">
        <v>28.533425000000001</v>
      </c>
      <c r="CG45">
        <v>1199.95875</v>
      </c>
      <c r="CH45">
        <v>0.49999037499999999</v>
      </c>
      <c r="CI45">
        <v>0.50000962500000001</v>
      </c>
      <c r="CJ45">
        <v>0</v>
      </c>
      <c r="CK45">
        <v>866.14362500000004</v>
      </c>
      <c r="CL45">
        <v>4.9990899999999998</v>
      </c>
      <c r="CM45">
        <v>9065.3575000000001</v>
      </c>
      <c r="CN45">
        <v>9557.4887500000004</v>
      </c>
      <c r="CO45">
        <v>45.804250000000003</v>
      </c>
      <c r="CP45">
        <v>47.875</v>
      </c>
      <c r="CQ45">
        <v>46.5</v>
      </c>
      <c r="CR45">
        <v>47.311999999999998</v>
      </c>
      <c r="CS45">
        <v>47.311999999999998</v>
      </c>
      <c r="CT45">
        <v>597.46875</v>
      </c>
      <c r="CU45">
        <v>597.49</v>
      </c>
      <c r="CV45">
        <v>0</v>
      </c>
      <c r="CW45">
        <v>1665513779.0999999</v>
      </c>
      <c r="CX45">
        <v>0</v>
      </c>
      <c r="CY45">
        <v>1665512677.5999999</v>
      </c>
      <c r="CZ45" t="s">
        <v>356</v>
      </c>
      <c r="DA45">
        <v>1665512677.5999999</v>
      </c>
      <c r="DB45">
        <v>1665512677.5999999</v>
      </c>
      <c r="DC45">
        <v>8</v>
      </c>
      <c r="DD45">
        <v>0</v>
      </c>
      <c r="DE45">
        <v>1.7000000000000001E-2</v>
      </c>
      <c r="DF45">
        <v>7.1999999999999995E-2</v>
      </c>
      <c r="DG45">
        <v>0.223</v>
      </c>
      <c r="DH45">
        <v>415</v>
      </c>
      <c r="DI45">
        <v>36</v>
      </c>
      <c r="DJ45">
        <v>0.26</v>
      </c>
      <c r="DK45">
        <v>0.31</v>
      </c>
      <c r="DL45">
        <v>-11.70543</v>
      </c>
      <c r="DM45">
        <v>-1.239073170731706</v>
      </c>
      <c r="DN45">
        <v>0.12052315794070451</v>
      </c>
      <c r="DO45">
        <v>0</v>
      </c>
      <c r="DP45">
        <v>0.50690612499999999</v>
      </c>
      <c r="DQ45">
        <v>6.7365016885552048E-2</v>
      </c>
      <c r="DR45">
        <v>6.6763474751824351E-3</v>
      </c>
      <c r="DS45">
        <v>1</v>
      </c>
      <c r="DT45">
        <v>0</v>
      </c>
      <c r="DU45">
        <v>0</v>
      </c>
      <c r="DV45">
        <v>0</v>
      </c>
      <c r="DW45">
        <v>-1</v>
      </c>
      <c r="DX45">
        <v>1</v>
      </c>
      <c r="DY45">
        <v>2</v>
      </c>
      <c r="DZ45" t="s">
        <v>357</v>
      </c>
      <c r="EA45">
        <v>3.2937500000000002</v>
      </c>
      <c r="EB45">
        <v>2.6254499999999998</v>
      </c>
      <c r="EC45">
        <v>4.93052E-2</v>
      </c>
      <c r="ED45">
        <v>5.1774300000000002E-2</v>
      </c>
      <c r="EE45">
        <v>0.15233099999999999</v>
      </c>
      <c r="EF45">
        <v>0.14947299999999999</v>
      </c>
      <c r="EG45">
        <v>28680.2</v>
      </c>
      <c r="EH45">
        <v>29218.7</v>
      </c>
      <c r="EI45">
        <v>28077.9</v>
      </c>
      <c r="EJ45">
        <v>29675.4</v>
      </c>
      <c r="EK45">
        <v>32680.5</v>
      </c>
      <c r="EL45">
        <v>35080.6</v>
      </c>
      <c r="EM45">
        <v>39560</v>
      </c>
      <c r="EN45">
        <v>42477.4</v>
      </c>
      <c r="EO45">
        <v>1.8198799999999999</v>
      </c>
      <c r="EP45">
        <v>2.1151</v>
      </c>
      <c r="EQ45">
        <v>0.106949</v>
      </c>
      <c r="ER45">
        <v>0</v>
      </c>
      <c r="ES45">
        <v>33.732799999999997</v>
      </c>
      <c r="ET45">
        <v>999.9</v>
      </c>
      <c r="EU45">
        <v>67</v>
      </c>
      <c r="EV45">
        <v>38.9</v>
      </c>
      <c r="EW45">
        <v>46.303400000000003</v>
      </c>
      <c r="EX45">
        <v>57.087400000000002</v>
      </c>
      <c r="EY45">
        <v>-2.0072100000000002</v>
      </c>
      <c r="EZ45">
        <v>2</v>
      </c>
      <c r="FA45">
        <v>0.72946100000000003</v>
      </c>
      <c r="FB45">
        <v>1.8916299999999999</v>
      </c>
      <c r="FC45">
        <v>20.257899999999999</v>
      </c>
      <c r="FD45">
        <v>5.2166899999999998</v>
      </c>
      <c r="FE45">
        <v>12.009399999999999</v>
      </c>
      <c r="FF45">
        <v>4.9859</v>
      </c>
      <c r="FG45">
        <v>3.2845</v>
      </c>
      <c r="FH45">
        <v>6616.1</v>
      </c>
      <c r="FI45">
        <v>9999</v>
      </c>
      <c r="FJ45">
        <v>9999</v>
      </c>
      <c r="FK45">
        <v>492.6</v>
      </c>
      <c r="FL45">
        <v>1.8658399999999999</v>
      </c>
      <c r="FM45">
        <v>1.8621799999999999</v>
      </c>
      <c r="FN45">
        <v>1.86432</v>
      </c>
      <c r="FO45">
        <v>1.8604000000000001</v>
      </c>
      <c r="FP45">
        <v>1.86111</v>
      </c>
      <c r="FQ45">
        <v>1.8602000000000001</v>
      </c>
      <c r="FR45">
        <v>1.86188</v>
      </c>
      <c r="FS45">
        <v>1.85846</v>
      </c>
      <c r="FT45">
        <v>0</v>
      </c>
      <c r="FU45">
        <v>0</v>
      </c>
      <c r="FV45">
        <v>0</v>
      </c>
      <c r="FW45">
        <v>0</v>
      </c>
      <c r="FX45" t="s">
        <v>358</v>
      </c>
      <c r="FY45" t="s">
        <v>359</v>
      </c>
      <c r="FZ45" t="s">
        <v>360</v>
      </c>
      <c r="GA45" t="s">
        <v>360</v>
      </c>
      <c r="GB45" t="s">
        <v>360</v>
      </c>
      <c r="GC45" t="s">
        <v>360</v>
      </c>
      <c r="GD45">
        <v>0</v>
      </c>
      <c r="GE45">
        <v>100</v>
      </c>
      <c r="GF45">
        <v>100</v>
      </c>
      <c r="GG45">
        <v>-0.129</v>
      </c>
      <c r="GH45">
        <v>0.22270000000000001</v>
      </c>
      <c r="GI45">
        <v>-0.28072112553630851</v>
      </c>
      <c r="GJ45">
        <v>8.4540356221501391E-4</v>
      </c>
      <c r="GK45">
        <v>6.8779579211309249E-8</v>
      </c>
      <c r="GL45">
        <v>-1.3381725072044801E-10</v>
      </c>
      <c r="GM45">
        <v>0.2227800000000002</v>
      </c>
      <c r="GN45">
        <v>0</v>
      </c>
      <c r="GO45">
        <v>0</v>
      </c>
      <c r="GP45">
        <v>0</v>
      </c>
      <c r="GQ45">
        <v>1</v>
      </c>
      <c r="GR45">
        <v>2082</v>
      </c>
      <c r="GS45">
        <v>3</v>
      </c>
      <c r="GT45">
        <v>35</v>
      </c>
      <c r="GU45">
        <v>18.3</v>
      </c>
      <c r="GV45">
        <v>18.3</v>
      </c>
      <c r="GW45">
        <v>0.73974600000000001</v>
      </c>
      <c r="GX45">
        <v>2.65625</v>
      </c>
      <c r="GY45">
        <v>2.04834</v>
      </c>
      <c r="GZ45">
        <v>2.6147499999999999</v>
      </c>
      <c r="HA45">
        <v>2.1972700000000001</v>
      </c>
      <c r="HB45">
        <v>2.32544</v>
      </c>
      <c r="HC45">
        <v>43.864100000000001</v>
      </c>
      <c r="HD45">
        <v>16.154599999999999</v>
      </c>
      <c r="HE45">
        <v>18</v>
      </c>
      <c r="HF45">
        <v>443.15499999999997</v>
      </c>
      <c r="HG45">
        <v>717.13</v>
      </c>
      <c r="HH45">
        <v>31.000800000000002</v>
      </c>
      <c r="HI45">
        <v>36.36</v>
      </c>
      <c r="HJ45">
        <v>30.0002</v>
      </c>
      <c r="HK45">
        <v>36.121000000000002</v>
      </c>
      <c r="HL45">
        <v>36.064599999999999</v>
      </c>
      <c r="HM45">
        <v>14.823600000000001</v>
      </c>
      <c r="HN45">
        <v>19.2637</v>
      </c>
      <c r="HO45">
        <v>83.169300000000007</v>
      </c>
      <c r="HP45">
        <v>31</v>
      </c>
      <c r="HQ45">
        <v>203.94200000000001</v>
      </c>
      <c r="HR45">
        <v>38.611199999999997</v>
      </c>
      <c r="HS45">
        <v>98.831699999999998</v>
      </c>
      <c r="HT45">
        <v>98.443200000000004</v>
      </c>
    </row>
    <row r="46" spans="1:228" x14ac:dyDescent="0.2">
      <c r="A46">
        <v>31</v>
      </c>
      <c r="B46">
        <v>1665513778.5</v>
      </c>
      <c r="C46">
        <v>119.5</v>
      </c>
      <c r="D46" t="s">
        <v>420</v>
      </c>
      <c r="E46" t="s">
        <v>421</v>
      </c>
      <c r="F46">
        <v>4</v>
      </c>
      <c r="G46">
        <v>1665513776.5</v>
      </c>
      <c r="H46">
        <f t="shared" si="0"/>
        <v>1.3279771013233171E-3</v>
      </c>
      <c r="I46">
        <f t="shared" si="1"/>
        <v>1.327977101323317</v>
      </c>
      <c r="J46">
        <f t="shared" si="2"/>
        <v>5.3661154850626724</v>
      </c>
      <c r="K46">
        <f t="shared" si="3"/>
        <v>180.83942857142861</v>
      </c>
      <c r="L46">
        <f t="shared" si="4"/>
        <v>55.07210402881708</v>
      </c>
      <c r="M46">
        <f t="shared" si="5"/>
        <v>5.574354110707092</v>
      </c>
      <c r="N46">
        <f t="shared" si="6"/>
        <v>18.304421627101533</v>
      </c>
      <c r="O46">
        <f t="shared" si="7"/>
        <v>7.0903436297759415E-2</v>
      </c>
      <c r="P46">
        <f t="shared" si="8"/>
        <v>3.6803170630526858</v>
      </c>
      <c r="Q46">
        <f t="shared" si="9"/>
        <v>7.0153216931860052E-2</v>
      </c>
      <c r="R46">
        <f t="shared" si="10"/>
        <v>4.3912503201951322E-2</v>
      </c>
      <c r="S46">
        <f t="shared" si="11"/>
        <v>226.10048066394234</v>
      </c>
      <c r="T46">
        <f t="shared" si="12"/>
        <v>35.765925236957159</v>
      </c>
      <c r="U46">
        <f t="shared" si="13"/>
        <v>35.464414285714277</v>
      </c>
      <c r="V46">
        <f t="shared" si="14"/>
        <v>5.7952682296225282</v>
      </c>
      <c r="W46">
        <f t="shared" si="15"/>
        <v>70.424679023088871</v>
      </c>
      <c r="X46">
        <f t="shared" si="16"/>
        <v>3.9716648538943748</v>
      </c>
      <c r="Y46">
        <f t="shared" si="17"/>
        <v>5.6395924113367366</v>
      </c>
      <c r="Z46">
        <f t="shared" si="18"/>
        <v>1.8236033757281533</v>
      </c>
      <c r="AA46">
        <f t="shared" si="19"/>
        <v>-58.563790168358281</v>
      </c>
      <c r="AB46">
        <f t="shared" si="20"/>
        <v>-97.718527350373435</v>
      </c>
      <c r="AC46">
        <f t="shared" si="21"/>
        <v>-6.2140944755905041</v>
      </c>
      <c r="AD46">
        <f t="shared" si="22"/>
        <v>63.604068669620105</v>
      </c>
      <c r="AE46">
        <f t="shared" si="23"/>
        <v>28.59328040528203</v>
      </c>
      <c r="AF46">
        <f t="shared" si="24"/>
        <v>1.3156252927861107</v>
      </c>
      <c r="AG46">
        <f t="shared" si="25"/>
        <v>5.3661154850626724</v>
      </c>
      <c r="AH46">
        <v>200.05372734150049</v>
      </c>
      <c r="AI46">
        <v>190.79519999999991</v>
      </c>
      <c r="AJ46">
        <v>1.7128392043150029</v>
      </c>
      <c r="AK46">
        <v>66.723164534499389</v>
      </c>
      <c r="AL46">
        <f t="shared" si="26"/>
        <v>1.327977101323317</v>
      </c>
      <c r="AM46">
        <v>38.712229883948709</v>
      </c>
      <c r="AN46">
        <v>39.241852647058828</v>
      </c>
      <c r="AO46">
        <v>6.0058573847995408E-5</v>
      </c>
      <c r="AP46">
        <v>87.376067795283461</v>
      </c>
      <c r="AQ46">
        <v>205</v>
      </c>
      <c r="AR46">
        <v>32</v>
      </c>
      <c r="AS46">
        <f t="shared" si="27"/>
        <v>1</v>
      </c>
      <c r="AT46">
        <f t="shared" si="28"/>
        <v>0</v>
      </c>
      <c r="AU46">
        <f t="shared" si="29"/>
        <v>47031.826385035602</v>
      </c>
      <c r="AV46">
        <f t="shared" si="30"/>
        <v>1199.9171428571431</v>
      </c>
      <c r="AW46">
        <f t="shared" si="31"/>
        <v>1025.8545993077423</v>
      </c>
      <c r="AX46">
        <f t="shared" si="32"/>
        <v>0.85493786418040707</v>
      </c>
      <c r="AY46">
        <f t="shared" si="33"/>
        <v>0.18843007786818566</v>
      </c>
      <c r="AZ46">
        <v>2.7</v>
      </c>
      <c r="BA46">
        <v>0.5</v>
      </c>
      <c r="BB46" t="s">
        <v>355</v>
      </c>
      <c r="BC46">
        <v>2</v>
      </c>
      <c r="BD46" t="b">
        <v>1</v>
      </c>
      <c r="BE46">
        <v>1665513776.5</v>
      </c>
      <c r="BF46">
        <v>180.83942857142861</v>
      </c>
      <c r="BG46">
        <v>192.8147142857143</v>
      </c>
      <c r="BH46">
        <v>39.238257142857137</v>
      </c>
      <c r="BI46">
        <v>38.713242857142859</v>
      </c>
      <c r="BJ46">
        <v>180.96585714285709</v>
      </c>
      <c r="BK46">
        <v>39.015528571428568</v>
      </c>
      <c r="BL46">
        <v>650.04071428571422</v>
      </c>
      <c r="BM46">
        <v>101.1191428571429</v>
      </c>
      <c r="BN46">
        <v>0.1000534857142857</v>
      </c>
      <c r="BO46">
        <v>34.971914285714277</v>
      </c>
      <c r="BP46">
        <v>35.464414285714277</v>
      </c>
      <c r="BQ46">
        <v>999.89999999999986</v>
      </c>
      <c r="BR46">
        <v>0</v>
      </c>
      <c r="BS46">
        <v>0</v>
      </c>
      <c r="BT46">
        <v>9003.2142857142862</v>
      </c>
      <c r="BU46">
        <v>0</v>
      </c>
      <c r="BV46">
        <v>862.05128571428577</v>
      </c>
      <c r="BW46">
        <v>-11.97504285714286</v>
      </c>
      <c r="BX46">
        <v>188.22514285714291</v>
      </c>
      <c r="BY46">
        <v>200.57971428571429</v>
      </c>
      <c r="BZ46">
        <v>0.52501814285714288</v>
      </c>
      <c r="CA46">
        <v>192.8147142857143</v>
      </c>
      <c r="CB46">
        <v>38.713242857142859</v>
      </c>
      <c r="CC46">
        <v>3.967745714285714</v>
      </c>
      <c r="CD46">
        <v>3.9146571428571431</v>
      </c>
      <c r="CE46">
        <v>28.766485714285711</v>
      </c>
      <c r="CF46">
        <v>28.534300000000009</v>
      </c>
      <c r="CG46">
        <v>1199.9171428571431</v>
      </c>
      <c r="CH46">
        <v>0.49998685714285712</v>
      </c>
      <c r="CI46">
        <v>0.50001314285714282</v>
      </c>
      <c r="CJ46">
        <v>0</v>
      </c>
      <c r="CK46">
        <v>865.29657142857138</v>
      </c>
      <c r="CL46">
        <v>4.9990899999999998</v>
      </c>
      <c r="CM46">
        <v>9057.4485714285711</v>
      </c>
      <c r="CN46">
        <v>9557.1457142857125</v>
      </c>
      <c r="CO46">
        <v>45.811999999999998</v>
      </c>
      <c r="CP46">
        <v>47.875</v>
      </c>
      <c r="CQ46">
        <v>46.5</v>
      </c>
      <c r="CR46">
        <v>47.348000000000013</v>
      </c>
      <c r="CS46">
        <v>47.311999999999998</v>
      </c>
      <c r="CT46">
        <v>597.44428571428568</v>
      </c>
      <c r="CU46">
        <v>597.47285714285704</v>
      </c>
      <c r="CV46">
        <v>0</v>
      </c>
      <c r="CW46">
        <v>1665513783.3</v>
      </c>
      <c r="CX46">
        <v>0</v>
      </c>
      <c r="CY46">
        <v>1665512677.5999999</v>
      </c>
      <c r="CZ46" t="s">
        <v>356</v>
      </c>
      <c r="DA46">
        <v>1665512677.5999999</v>
      </c>
      <c r="DB46">
        <v>1665512677.5999999</v>
      </c>
      <c r="DC46">
        <v>8</v>
      </c>
      <c r="DD46">
        <v>0</v>
      </c>
      <c r="DE46">
        <v>1.7000000000000001E-2</v>
      </c>
      <c r="DF46">
        <v>7.1999999999999995E-2</v>
      </c>
      <c r="DG46">
        <v>0.223</v>
      </c>
      <c r="DH46">
        <v>415</v>
      </c>
      <c r="DI46">
        <v>36</v>
      </c>
      <c r="DJ46">
        <v>0.26</v>
      </c>
      <c r="DK46">
        <v>0.31</v>
      </c>
      <c r="DL46">
        <v>-11.7849875</v>
      </c>
      <c r="DM46">
        <v>-1.2995898686678871</v>
      </c>
      <c r="DN46">
        <v>0.12597330309930749</v>
      </c>
      <c r="DO46">
        <v>0</v>
      </c>
      <c r="DP46">
        <v>0.51175805000000008</v>
      </c>
      <c r="DQ46">
        <v>7.3627249530955841E-2</v>
      </c>
      <c r="DR46">
        <v>7.2796595763469493E-3</v>
      </c>
      <c r="DS46">
        <v>1</v>
      </c>
      <c r="DT46">
        <v>0</v>
      </c>
      <c r="DU46">
        <v>0</v>
      </c>
      <c r="DV46">
        <v>0</v>
      </c>
      <c r="DW46">
        <v>-1</v>
      </c>
      <c r="DX46">
        <v>1</v>
      </c>
      <c r="DY46">
        <v>2</v>
      </c>
      <c r="DZ46" t="s">
        <v>357</v>
      </c>
      <c r="EA46">
        <v>3.2935400000000001</v>
      </c>
      <c r="EB46">
        <v>2.6252399999999998</v>
      </c>
      <c r="EC46">
        <v>5.09475E-2</v>
      </c>
      <c r="ED46">
        <v>5.3401499999999998E-2</v>
      </c>
      <c r="EE46">
        <v>0.15235699999999999</v>
      </c>
      <c r="EF46">
        <v>0.149479</v>
      </c>
      <c r="EG46">
        <v>28631</v>
      </c>
      <c r="EH46">
        <v>29167.8</v>
      </c>
      <c r="EI46">
        <v>28078.2</v>
      </c>
      <c r="EJ46">
        <v>29674.6</v>
      </c>
      <c r="EK46">
        <v>32680.1</v>
      </c>
      <c r="EL46">
        <v>35080</v>
      </c>
      <c r="EM46">
        <v>39560.6</v>
      </c>
      <c r="EN46">
        <v>42476.7</v>
      </c>
      <c r="EO46">
        <v>1.8207</v>
      </c>
      <c r="EP46">
        <v>2.1151800000000001</v>
      </c>
      <c r="EQ46">
        <v>0.10768</v>
      </c>
      <c r="ER46">
        <v>0</v>
      </c>
      <c r="ES46">
        <v>33.735100000000003</v>
      </c>
      <c r="ET46">
        <v>999.9</v>
      </c>
      <c r="EU46">
        <v>67</v>
      </c>
      <c r="EV46">
        <v>38.9</v>
      </c>
      <c r="EW46">
        <v>46.303899999999999</v>
      </c>
      <c r="EX46">
        <v>57.237400000000001</v>
      </c>
      <c r="EY46">
        <v>-1.78285</v>
      </c>
      <c r="EZ46">
        <v>2</v>
      </c>
      <c r="FA46">
        <v>0.729487</v>
      </c>
      <c r="FB46">
        <v>1.89575</v>
      </c>
      <c r="FC46">
        <v>20.2576</v>
      </c>
      <c r="FD46">
        <v>5.2165400000000002</v>
      </c>
      <c r="FE46">
        <v>12.009499999999999</v>
      </c>
      <c r="FF46">
        <v>4.9857500000000003</v>
      </c>
      <c r="FG46">
        <v>3.2845</v>
      </c>
      <c r="FH46">
        <v>6616.1</v>
      </c>
      <c r="FI46">
        <v>9999</v>
      </c>
      <c r="FJ46">
        <v>9999</v>
      </c>
      <c r="FK46">
        <v>492.6</v>
      </c>
      <c r="FL46">
        <v>1.8658399999999999</v>
      </c>
      <c r="FM46">
        <v>1.8621799999999999</v>
      </c>
      <c r="FN46">
        <v>1.86432</v>
      </c>
      <c r="FO46">
        <v>1.8604000000000001</v>
      </c>
      <c r="FP46">
        <v>1.86111</v>
      </c>
      <c r="FQ46">
        <v>1.8602000000000001</v>
      </c>
      <c r="FR46">
        <v>1.86188</v>
      </c>
      <c r="FS46">
        <v>1.85849</v>
      </c>
      <c r="FT46">
        <v>0</v>
      </c>
      <c r="FU46">
        <v>0</v>
      </c>
      <c r="FV46">
        <v>0</v>
      </c>
      <c r="FW46">
        <v>0</v>
      </c>
      <c r="FX46" t="s">
        <v>358</v>
      </c>
      <c r="FY46" t="s">
        <v>359</v>
      </c>
      <c r="FZ46" t="s">
        <v>360</v>
      </c>
      <c r="GA46" t="s">
        <v>360</v>
      </c>
      <c r="GB46" t="s">
        <v>360</v>
      </c>
      <c r="GC46" t="s">
        <v>360</v>
      </c>
      <c r="GD46">
        <v>0</v>
      </c>
      <c r="GE46">
        <v>100</v>
      </c>
      <c r="GF46">
        <v>100</v>
      </c>
      <c r="GG46">
        <v>-0.123</v>
      </c>
      <c r="GH46">
        <v>0.2228</v>
      </c>
      <c r="GI46">
        <v>-0.28072112553630851</v>
      </c>
      <c r="GJ46">
        <v>8.4540356221501391E-4</v>
      </c>
      <c r="GK46">
        <v>6.8779579211309249E-8</v>
      </c>
      <c r="GL46">
        <v>-1.3381725072044801E-10</v>
      </c>
      <c r="GM46">
        <v>0.2227800000000002</v>
      </c>
      <c r="GN46">
        <v>0</v>
      </c>
      <c r="GO46">
        <v>0</v>
      </c>
      <c r="GP46">
        <v>0</v>
      </c>
      <c r="GQ46">
        <v>1</v>
      </c>
      <c r="GR46">
        <v>2082</v>
      </c>
      <c r="GS46">
        <v>3</v>
      </c>
      <c r="GT46">
        <v>35</v>
      </c>
      <c r="GU46">
        <v>18.3</v>
      </c>
      <c r="GV46">
        <v>18.3</v>
      </c>
      <c r="GW46">
        <v>0.76049800000000001</v>
      </c>
      <c r="GX46">
        <v>2.63794</v>
      </c>
      <c r="GY46">
        <v>2.04834</v>
      </c>
      <c r="GZ46">
        <v>2.6135299999999999</v>
      </c>
      <c r="HA46">
        <v>2.1972700000000001</v>
      </c>
      <c r="HB46">
        <v>2.36206</v>
      </c>
      <c r="HC46">
        <v>43.864100000000001</v>
      </c>
      <c r="HD46">
        <v>16.163399999999999</v>
      </c>
      <c r="HE46">
        <v>18</v>
      </c>
      <c r="HF46">
        <v>443.66399999999999</v>
      </c>
      <c r="HG46">
        <v>717.23</v>
      </c>
      <c r="HH46">
        <v>31.001000000000001</v>
      </c>
      <c r="HI46">
        <v>36.362299999999998</v>
      </c>
      <c r="HJ46">
        <v>30.0002</v>
      </c>
      <c r="HK46">
        <v>36.123699999999999</v>
      </c>
      <c r="HL46">
        <v>36.067100000000003</v>
      </c>
      <c r="HM46">
        <v>15.226800000000001</v>
      </c>
      <c r="HN46">
        <v>19.535799999999998</v>
      </c>
      <c r="HO46">
        <v>83.169300000000007</v>
      </c>
      <c r="HP46">
        <v>31</v>
      </c>
      <c r="HQ46">
        <v>210.62100000000001</v>
      </c>
      <c r="HR46">
        <v>38.588700000000003</v>
      </c>
      <c r="HS46">
        <v>98.833100000000002</v>
      </c>
      <c r="HT46">
        <v>98.441299999999998</v>
      </c>
    </row>
    <row r="47" spans="1:228" x14ac:dyDescent="0.2">
      <c r="A47">
        <v>32</v>
      </c>
      <c r="B47">
        <v>1665513782.5</v>
      </c>
      <c r="C47">
        <v>123.5</v>
      </c>
      <c r="D47" t="s">
        <v>422</v>
      </c>
      <c r="E47" t="s">
        <v>423</v>
      </c>
      <c r="F47">
        <v>4</v>
      </c>
      <c r="G47">
        <v>1665513780.1875</v>
      </c>
      <c r="H47">
        <f t="shared" si="0"/>
        <v>1.3369660894890058E-3</v>
      </c>
      <c r="I47">
        <f t="shared" si="1"/>
        <v>1.3369660894890059</v>
      </c>
      <c r="J47">
        <f t="shared" si="2"/>
        <v>5.6680168963473596</v>
      </c>
      <c r="K47">
        <f t="shared" si="3"/>
        <v>186.90950000000001</v>
      </c>
      <c r="L47">
        <f t="shared" si="4"/>
        <v>54.902746158631267</v>
      </c>
      <c r="M47">
        <f t="shared" si="5"/>
        <v>5.557341493674623</v>
      </c>
      <c r="N47">
        <f t="shared" si="6"/>
        <v>18.919270757619103</v>
      </c>
      <c r="O47">
        <f t="shared" si="7"/>
        <v>7.1310154042584811E-2</v>
      </c>
      <c r="P47">
        <f t="shared" si="8"/>
        <v>3.6781796701416303</v>
      </c>
      <c r="Q47">
        <f t="shared" si="9"/>
        <v>7.0550916951315587E-2</v>
      </c>
      <c r="R47">
        <f t="shared" si="10"/>
        <v>4.4161863793131681E-2</v>
      </c>
      <c r="S47">
        <f t="shared" si="11"/>
        <v>226.10856935930909</v>
      </c>
      <c r="T47">
        <f t="shared" si="12"/>
        <v>35.760780127393019</v>
      </c>
      <c r="U47">
        <f t="shared" si="13"/>
        <v>35.473025</v>
      </c>
      <c r="V47">
        <f t="shared" si="14"/>
        <v>5.7980228948608428</v>
      </c>
      <c r="W47">
        <f t="shared" si="15"/>
        <v>70.452543442759833</v>
      </c>
      <c r="X47">
        <f t="shared" si="16"/>
        <v>3.9724134652020777</v>
      </c>
      <c r="Y47">
        <f t="shared" si="17"/>
        <v>5.6384244926934706</v>
      </c>
      <c r="Z47">
        <f t="shared" si="18"/>
        <v>1.825609429658765</v>
      </c>
      <c r="AA47">
        <f t="shared" si="19"/>
        <v>-58.960204546465157</v>
      </c>
      <c r="AB47">
        <f t="shared" si="20"/>
        <v>-100.11075659686419</v>
      </c>
      <c r="AC47">
        <f t="shared" si="21"/>
        <v>-6.3700712156232324</v>
      </c>
      <c r="AD47">
        <f t="shared" si="22"/>
        <v>60.667537000356518</v>
      </c>
      <c r="AE47">
        <f t="shared" si="23"/>
        <v>28.865798071186443</v>
      </c>
      <c r="AF47">
        <f t="shared" si="24"/>
        <v>1.3827628830602248</v>
      </c>
      <c r="AG47">
        <f t="shared" si="25"/>
        <v>5.6680168963473596</v>
      </c>
      <c r="AH47">
        <v>207.03680971913559</v>
      </c>
      <c r="AI47">
        <v>197.6486121212121</v>
      </c>
      <c r="AJ47">
        <v>1.7125051476317541</v>
      </c>
      <c r="AK47">
        <v>66.723164534499389</v>
      </c>
      <c r="AL47">
        <f t="shared" si="26"/>
        <v>1.3369660894890059</v>
      </c>
      <c r="AM47">
        <v>38.714076224279317</v>
      </c>
      <c r="AN47">
        <v>39.247347352941183</v>
      </c>
      <c r="AO47">
        <v>5.2033762739862807E-5</v>
      </c>
      <c r="AP47">
        <v>87.376067795283461</v>
      </c>
      <c r="AQ47">
        <v>205</v>
      </c>
      <c r="AR47">
        <v>32</v>
      </c>
      <c r="AS47">
        <f t="shared" si="27"/>
        <v>1</v>
      </c>
      <c r="AT47">
        <f t="shared" si="28"/>
        <v>0</v>
      </c>
      <c r="AU47">
        <f t="shared" si="29"/>
        <v>46994.447228140176</v>
      </c>
      <c r="AV47">
        <f t="shared" si="30"/>
        <v>1199.9675</v>
      </c>
      <c r="AW47">
        <f t="shared" si="31"/>
        <v>1025.8969260929064</v>
      </c>
      <c r="AX47">
        <f t="shared" si="32"/>
        <v>0.85493725962820355</v>
      </c>
      <c r="AY47">
        <f t="shared" si="33"/>
        <v>0.18842891108243273</v>
      </c>
      <c r="AZ47">
        <v>2.7</v>
      </c>
      <c r="BA47">
        <v>0.5</v>
      </c>
      <c r="BB47" t="s">
        <v>355</v>
      </c>
      <c r="BC47">
        <v>2</v>
      </c>
      <c r="BD47" t="b">
        <v>1</v>
      </c>
      <c r="BE47">
        <v>1665513780.1875</v>
      </c>
      <c r="BF47">
        <v>186.90950000000001</v>
      </c>
      <c r="BG47">
        <v>199.00700000000001</v>
      </c>
      <c r="BH47">
        <v>39.244737499999999</v>
      </c>
      <c r="BI47">
        <v>38.692912500000013</v>
      </c>
      <c r="BJ47">
        <v>187.03075000000001</v>
      </c>
      <c r="BK47">
        <v>39.021974999999998</v>
      </c>
      <c r="BL47">
        <v>650.01425000000006</v>
      </c>
      <c r="BM47">
        <v>101.1215</v>
      </c>
      <c r="BN47">
        <v>0.1000578</v>
      </c>
      <c r="BO47">
        <v>34.968175000000002</v>
      </c>
      <c r="BP47">
        <v>35.473025</v>
      </c>
      <c r="BQ47">
        <v>999.9</v>
      </c>
      <c r="BR47">
        <v>0</v>
      </c>
      <c r="BS47">
        <v>0</v>
      </c>
      <c r="BT47">
        <v>8995.625</v>
      </c>
      <c r="BU47">
        <v>0</v>
      </c>
      <c r="BV47">
        <v>862.38212499999997</v>
      </c>
      <c r="BW47">
        <v>-12.097462500000001</v>
      </c>
      <c r="BX47">
        <v>194.544375</v>
      </c>
      <c r="BY47">
        <v>207.01712499999999</v>
      </c>
      <c r="BZ47">
        <v>0.55182362500000004</v>
      </c>
      <c r="CA47">
        <v>199.00700000000001</v>
      </c>
      <c r="CB47">
        <v>38.692912500000013</v>
      </c>
      <c r="CC47">
        <v>3.9684750000000002</v>
      </c>
      <c r="CD47">
        <v>3.91267875</v>
      </c>
      <c r="CE47">
        <v>28.769649999999999</v>
      </c>
      <c r="CF47">
        <v>28.525575</v>
      </c>
      <c r="CG47">
        <v>1199.9675</v>
      </c>
      <c r="CH47">
        <v>0.50000800000000001</v>
      </c>
      <c r="CI47">
        <v>0.49999199999999999</v>
      </c>
      <c r="CJ47">
        <v>0</v>
      </c>
      <c r="CK47">
        <v>864.71924999999999</v>
      </c>
      <c r="CL47">
        <v>4.9990899999999998</v>
      </c>
      <c r="CM47">
        <v>9052.9912499999991</v>
      </c>
      <c r="CN47">
        <v>9557.6137500000004</v>
      </c>
      <c r="CO47">
        <v>45.811999999999998</v>
      </c>
      <c r="CP47">
        <v>47.929250000000003</v>
      </c>
      <c r="CQ47">
        <v>46.5</v>
      </c>
      <c r="CR47">
        <v>47.343499999999999</v>
      </c>
      <c r="CS47">
        <v>47.311999999999998</v>
      </c>
      <c r="CT47">
        <v>597.49374999999998</v>
      </c>
      <c r="CU47">
        <v>597.47375000000011</v>
      </c>
      <c r="CV47">
        <v>0</v>
      </c>
      <c r="CW47">
        <v>1665513787.5</v>
      </c>
      <c r="CX47">
        <v>0</v>
      </c>
      <c r="CY47">
        <v>1665512677.5999999</v>
      </c>
      <c r="CZ47" t="s">
        <v>356</v>
      </c>
      <c r="DA47">
        <v>1665512677.5999999</v>
      </c>
      <c r="DB47">
        <v>1665512677.5999999</v>
      </c>
      <c r="DC47">
        <v>8</v>
      </c>
      <c r="DD47">
        <v>0</v>
      </c>
      <c r="DE47">
        <v>1.7000000000000001E-2</v>
      </c>
      <c r="DF47">
        <v>7.1999999999999995E-2</v>
      </c>
      <c r="DG47">
        <v>0.223</v>
      </c>
      <c r="DH47">
        <v>415</v>
      </c>
      <c r="DI47">
        <v>36</v>
      </c>
      <c r="DJ47">
        <v>0.26</v>
      </c>
      <c r="DK47">
        <v>0.31</v>
      </c>
      <c r="DL47">
        <v>-11.872605</v>
      </c>
      <c r="DM47">
        <v>-1.3927767354596421</v>
      </c>
      <c r="DN47">
        <v>0.13497694793926851</v>
      </c>
      <c r="DO47">
        <v>0</v>
      </c>
      <c r="DP47">
        <v>0.51861637499999991</v>
      </c>
      <c r="DQ47">
        <v>0.11377444277673431</v>
      </c>
      <c r="DR47">
        <v>1.2370605995034161E-2</v>
      </c>
      <c r="DS47">
        <v>0</v>
      </c>
      <c r="DT47">
        <v>0</v>
      </c>
      <c r="DU47">
        <v>0</v>
      </c>
      <c r="DV47">
        <v>0</v>
      </c>
      <c r="DW47">
        <v>-1</v>
      </c>
      <c r="DX47">
        <v>0</v>
      </c>
      <c r="DY47">
        <v>2</v>
      </c>
      <c r="DZ47" t="s">
        <v>363</v>
      </c>
      <c r="EA47">
        <v>3.2937099999999999</v>
      </c>
      <c r="EB47">
        <v>2.6254200000000001</v>
      </c>
      <c r="EC47">
        <v>5.2574999999999997E-2</v>
      </c>
      <c r="ED47">
        <v>5.5034600000000003E-2</v>
      </c>
      <c r="EE47">
        <v>0.15237600000000001</v>
      </c>
      <c r="EF47">
        <v>0.14929400000000001</v>
      </c>
      <c r="EG47">
        <v>28581.8</v>
      </c>
      <c r="EH47">
        <v>29117.7</v>
      </c>
      <c r="EI47">
        <v>28078.1</v>
      </c>
      <c r="EJ47">
        <v>29674.9</v>
      </c>
      <c r="EK47">
        <v>32679.7</v>
      </c>
      <c r="EL47">
        <v>35087.9</v>
      </c>
      <c r="EM47">
        <v>39560.9</v>
      </c>
      <c r="EN47">
        <v>42477</v>
      </c>
      <c r="EO47">
        <v>1.82243</v>
      </c>
      <c r="EP47">
        <v>2.1147800000000001</v>
      </c>
      <c r="EQ47">
        <v>0.106882</v>
      </c>
      <c r="ER47">
        <v>0</v>
      </c>
      <c r="ES47">
        <v>33.737400000000001</v>
      </c>
      <c r="ET47">
        <v>999.9</v>
      </c>
      <c r="EU47">
        <v>67</v>
      </c>
      <c r="EV47">
        <v>38.9</v>
      </c>
      <c r="EW47">
        <v>46.305500000000002</v>
      </c>
      <c r="EX47">
        <v>57.087400000000002</v>
      </c>
      <c r="EY47">
        <v>-1.9591400000000001</v>
      </c>
      <c r="EZ47">
        <v>2</v>
      </c>
      <c r="FA47">
        <v>0.729634</v>
      </c>
      <c r="FB47">
        <v>1.9006799999999999</v>
      </c>
      <c r="FC47">
        <v>20.2575</v>
      </c>
      <c r="FD47">
        <v>5.21699</v>
      </c>
      <c r="FE47">
        <v>12.008800000000001</v>
      </c>
      <c r="FF47">
        <v>4.9858500000000001</v>
      </c>
      <c r="FG47">
        <v>3.2845</v>
      </c>
      <c r="FH47">
        <v>6616.4</v>
      </c>
      <c r="FI47">
        <v>9999</v>
      </c>
      <c r="FJ47">
        <v>9999</v>
      </c>
      <c r="FK47">
        <v>492.6</v>
      </c>
      <c r="FL47">
        <v>1.8658399999999999</v>
      </c>
      <c r="FM47">
        <v>1.8621799999999999</v>
      </c>
      <c r="FN47">
        <v>1.86432</v>
      </c>
      <c r="FO47">
        <v>1.8604099999999999</v>
      </c>
      <c r="FP47">
        <v>1.86111</v>
      </c>
      <c r="FQ47">
        <v>1.8602000000000001</v>
      </c>
      <c r="FR47">
        <v>1.86188</v>
      </c>
      <c r="FS47">
        <v>1.8584700000000001</v>
      </c>
      <c r="FT47">
        <v>0</v>
      </c>
      <c r="FU47">
        <v>0</v>
      </c>
      <c r="FV47">
        <v>0</v>
      </c>
      <c r="FW47">
        <v>0</v>
      </c>
      <c r="FX47" t="s">
        <v>358</v>
      </c>
      <c r="FY47" t="s">
        <v>359</v>
      </c>
      <c r="FZ47" t="s">
        <v>360</v>
      </c>
      <c r="GA47" t="s">
        <v>360</v>
      </c>
      <c r="GB47" t="s">
        <v>360</v>
      </c>
      <c r="GC47" t="s">
        <v>360</v>
      </c>
      <c r="GD47">
        <v>0</v>
      </c>
      <c r="GE47">
        <v>100</v>
      </c>
      <c r="GF47">
        <v>100</v>
      </c>
      <c r="GG47">
        <v>-0.11700000000000001</v>
      </c>
      <c r="GH47">
        <v>0.2228</v>
      </c>
      <c r="GI47">
        <v>-0.28072112553630851</v>
      </c>
      <c r="GJ47">
        <v>8.4540356221501391E-4</v>
      </c>
      <c r="GK47">
        <v>6.8779579211309249E-8</v>
      </c>
      <c r="GL47">
        <v>-1.3381725072044801E-10</v>
      </c>
      <c r="GM47">
        <v>0.2227800000000002</v>
      </c>
      <c r="GN47">
        <v>0</v>
      </c>
      <c r="GO47">
        <v>0</v>
      </c>
      <c r="GP47">
        <v>0</v>
      </c>
      <c r="GQ47">
        <v>1</v>
      </c>
      <c r="GR47">
        <v>2082</v>
      </c>
      <c r="GS47">
        <v>3</v>
      </c>
      <c r="GT47">
        <v>35</v>
      </c>
      <c r="GU47">
        <v>18.399999999999999</v>
      </c>
      <c r="GV47">
        <v>18.399999999999999</v>
      </c>
      <c r="GW47">
        <v>0.78002899999999997</v>
      </c>
      <c r="GX47">
        <v>2.66235</v>
      </c>
      <c r="GY47">
        <v>2.04834</v>
      </c>
      <c r="GZ47">
        <v>2.6147499999999999</v>
      </c>
      <c r="HA47">
        <v>2.1972700000000001</v>
      </c>
      <c r="HB47">
        <v>2.3144499999999999</v>
      </c>
      <c r="HC47">
        <v>43.864100000000001</v>
      </c>
      <c r="HD47">
        <v>16.145900000000001</v>
      </c>
      <c r="HE47">
        <v>18</v>
      </c>
      <c r="HF47">
        <v>444.71199999999999</v>
      </c>
      <c r="HG47">
        <v>716.88199999999995</v>
      </c>
      <c r="HH47">
        <v>31.001300000000001</v>
      </c>
      <c r="HI47">
        <v>36.364199999999997</v>
      </c>
      <c r="HJ47">
        <v>30.000299999999999</v>
      </c>
      <c r="HK47">
        <v>36.126199999999997</v>
      </c>
      <c r="HL47">
        <v>36.069600000000001</v>
      </c>
      <c r="HM47">
        <v>15.6281</v>
      </c>
      <c r="HN47">
        <v>19.535799999999998</v>
      </c>
      <c r="HO47">
        <v>83.169300000000007</v>
      </c>
      <c r="HP47">
        <v>31</v>
      </c>
      <c r="HQ47">
        <v>217.29900000000001</v>
      </c>
      <c r="HR47">
        <v>38.553800000000003</v>
      </c>
      <c r="HS47">
        <v>98.833399999999997</v>
      </c>
      <c r="HT47">
        <v>98.441999999999993</v>
      </c>
    </row>
    <row r="48" spans="1:228" x14ac:dyDescent="0.2">
      <c r="A48">
        <v>33</v>
      </c>
      <c r="B48">
        <v>1665513786.5</v>
      </c>
      <c r="C48">
        <v>127.5</v>
      </c>
      <c r="D48" t="s">
        <v>424</v>
      </c>
      <c r="E48" t="s">
        <v>425</v>
      </c>
      <c r="F48">
        <v>4</v>
      </c>
      <c r="G48">
        <v>1665513784.5</v>
      </c>
      <c r="H48">
        <f t="shared" si="0"/>
        <v>1.459302342841322E-3</v>
      </c>
      <c r="I48">
        <f t="shared" si="1"/>
        <v>1.4593023428413219</v>
      </c>
      <c r="J48">
        <f t="shared" si="2"/>
        <v>5.5136889151746278</v>
      </c>
      <c r="K48">
        <f t="shared" si="3"/>
        <v>194.04385714285709</v>
      </c>
      <c r="L48">
        <f t="shared" si="4"/>
        <v>75.914148551492161</v>
      </c>
      <c r="M48">
        <f t="shared" si="5"/>
        <v>7.6840367924891577</v>
      </c>
      <c r="N48">
        <f t="shared" si="6"/>
        <v>19.641136284771203</v>
      </c>
      <c r="O48">
        <f t="shared" si="7"/>
        <v>7.8127159019034748E-2</v>
      </c>
      <c r="P48">
        <f t="shared" si="8"/>
        <v>3.6850434218072339</v>
      </c>
      <c r="Q48">
        <f t="shared" si="9"/>
        <v>7.7218496394828015E-2</v>
      </c>
      <c r="R48">
        <f t="shared" si="10"/>
        <v>4.8342319289199825E-2</v>
      </c>
      <c r="S48">
        <f t="shared" si="11"/>
        <v>226.10680423383818</v>
      </c>
      <c r="T48">
        <f t="shared" si="12"/>
        <v>35.728544198693029</v>
      </c>
      <c r="U48">
        <f t="shared" si="13"/>
        <v>35.456785714285722</v>
      </c>
      <c r="V48">
        <f t="shared" si="14"/>
        <v>5.7928287131267853</v>
      </c>
      <c r="W48">
        <f t="shared" si="15"/>
        <v>70.469587159381092</v>
      </c>
      <c r="X48">
        <f t="shared" si="16"/>
        <v>3.9722073851654134</v>
      </c>
      <c r="Y48">
        <f t="shared" si="17"/>
        <v>5.6367683497016534</v>
      </c>
      <c r="Z48">
        <f t="shared" si="18"/>
        <v>1.8206213279613719</v>
      </c>
      <c r="AA48">
        <f t="shared" si="19"/>
        <v>-64.3552333193023</v>
      </c>
      <c r="AB48">
        <f t="shared" si="20"/>
        <v>-98.124993421558642</v>
      </c>
      <c r="AC48">
        <f t="shared" si="21"/>
        <v>-6.2314335670563192</v>
      </c>
      <c r="AD48">
        <f t="shared" si="22"/>
        <v>57.39514392592092</v>
      </c>
      <c r="AE48">
        <f t="shared" si="23"/>
        <v>29.148287519979537</v>
      </c>
      <c r="AF48">
        <f t="shared" si="24"/>
        <v>1.5861947389560569</v>
      </c>
      <c r="AG48">
        <f t="shared" si="25"/>
        <v>5.5136889151746278</v>
      </c>
      <c r="AH48">
        <v>214.04770049978299</v>
      </c>
      <c r="AI48">
        <v>204.59253939393929</v>
      </c>
      <c r="AJ48">
        <v>1.7456255541909731</v>
      </c>
      <c r="AK48">
        <v>66.723164534499389</v>
      </c>
      <c r="AL48">
        <f t="shared" si="26"/>
        <v>1.4593023428413219</v>
      </c>
      <c r="AM48">
        <v>38.654381657311411</v>
      </c>
      <c r="AN48">
        <v>39.236352941176492</v>
      </c>
      <c r="AO48">
        <v>7.1812041333609573E-5</v>
      </c>
      <c r="AP48">
        <v>87.376067795283461</v>
      </c>
      <c r="AQ48">
        <v>204</v>
      </c>
      <c r="AR48">
        <v>31</v>
      </c>
      <c r="AS48">
        <f t="shared" si="27"/>
        <v>1</v>
      </c>
      <c r="AT48">
        <f t="shared" si="28"/>
        <v>0</v>
      </c>
      <c r="AU48">
        <f t="shared" si="29"/>
        <v>47117.182341743595</v>
      </c>
      <c r="AV48">
        <f t="shared" si="30"/>
        <v>1199.961428571429</v>
      </c>
      <c r="AW48">
        <f t="shared" si="31"/>
        <v>1025.8914135926627</v>
      </c>
      <c r="AX48">
        <f t="shared" si="32"/>
        <v>0.85493699144480084</v>
      </c>
      <c r="AY48">
        <f t="shared" si="33"/>
        <v>0.1884283934884653</v>
      </c>
      <c r="AZ48">
        <v>2.7</v>
      </c>
      <c r="BA48">
        <v>0.5</v>
      </c>
      <c r="BB48" t="s">
        <v>355</v>
      </c>
      <c r="BC48">
        <v>2</v>
      </c>
      <c r="BD48" t="b">
        <v>1</v>
      </c>
      <c r="BE48">
        <v>1665513784.5</v>
      </c>
      <c r="BF48">
        <v>194.04385714285709</v>
      </c>
      <c r="BG48">
        <v>206.2787142857143</v>
      </c>
      <c r="BH48">
        <v>39.243271428571433</v>
      </c>
      <c r="BI48">
        <v>38.610285714285723</v>
      </c>
      <c r="BJ48">
        <v>194.15885714285719</v>
      </c>
      <c r="BK48">
        <v>39.020485714285712</v>
      </c>
      <c r="BL48">
        <v>650.03957142857143</v>
      </c>
      <c r="BM48">
        <v>101.12</v>
      </c>
      <c r="BN48">
        <v>0.1000879428571429</v>
      </c>
      <c r="BO48">
        <v>34.962871428571432</v>
      </c>
      <c r="BP48">
        <v>35.456785714285722</v>
      </c>
      <c r="BQ48">
        <v>999.89999999999986</v>
      </c>
      <c r="BR48">
        <v>0</v>
      </c>
      <c r="BS48">
        <v>0</v>
      </c>
      <c r="BT48">
        <v>9019.4642857142862</v>
      </c>
      <c r="BU48">
        <v>0</v>
      </c>
      <c r="BV48">
        <v>861.56471428571433</v>
      </c>
      <c r="BW48">
        <v>-12.234628571428569</v>
      </c>
      <c r="BX48">
        <v>201.96985714285719</v>
      </c>
      <c r="BY48">
        <v>214.56299999999999</v>
      </c>
      <c r="BZ48">
        <v>0.63299899999999998</v>
      </c>
      <c r="CA48">
        <v>206.2787142857143</v>
      </c>
      <c r="CB48">
        <v>38.610285714285723</v>
      </c>
      <c r="CC48">
        <v>3.9682814285714292</v>
      </c>
      <c r="CD48">
        <v>3.9042728571428569</v>
      </c>
      <c r="CE48">
        <v>28.768814285714289</v>
      </c>
      <c r="CF48">
        <v>28.48855714285714</v>
      </c>
      <c r="CG48">
        <v>1199.961428571429</v>
      </c>
      <c r="CH48">
        <v>0.5000188571428571</v>
      </c>
      <c r="CI48">
        <v>0.4999811428571429</v>
      </c>
      <c r="CJ48">
        <v>0</v>
      </c>
      <c r="CK48">
        <v>863.93600000000004</v>
      </c>
      <c r="CL48">
        <v>4.9990899999999998</v>
      </c>
      <c r="CM48">
        <v>9046.2971428571436</v>
      </c>
      <c r="CN48">
        <v>9557.6057142857153</v>
      </c>
      <c r="CO48">
        <v>45.811999999999998</v>
      </c>
      <c r="CP48">
        <v>47.936999999999998</v>
      </c>
      <c r="CQ48">
        <v>46.5</v>
      </c>
      <c r="CR48">
        <v>47.375</v>
      </c>
      <c r="CS48">
        <v>47.311999999999998</v>
      </c>
      <c r="CT48">
        <v>597.50142857142862</v>
      </c>
      <c r="CU48">
        <v>597.46</v>
      </c>
      <c r="CV48">
        <v>0</v>
      </c>
      <c r="CW48">
        <v>1665513791.0999999</v>
      </c>
      <c r="CX48">
        <v>0</v>
      </c>
      <c r="CY48">
        <v>1665512677.5999999</v>
      </c>
      <c r="CZ48" t="s">
        <v>356</v>
      </c>
      <c r="DA48">
        <v>1665512677.5999999</v>
      </c>
      <c r="DB48">
        <v>1665512677.5999999</v>
      </c>
      <c r="DC48">
        <v>8</v>
      </c>
      <c r="DD48">
        <v>0</v>
      </c>
      <c r="DE48">
        <v>1.7000000000000001E-2</v>
      </c>
      <c r="DF48">
        <v>7.1999999999999995E-2</v>
      </c>
      <c r="DG48">
        <v>0.223</v>
      </c>
      <c r="DH48">
        <v>415</v>
      </c>
      <c r="DI48">
        <v>36</v>
      </c>
      <c r="DJ48">
        <v>0.26</v>
      </c>
      <c r="DK48">
        <v>0.31</v>
      </c>
      <c r="DL48">
        <v>-11.979345</v>
      </c>
      <c r="DM48">
        <v>-1.5596757973733431</v>
      </c>
      <c r="DN48">
        <v>0.15236944895549109</v>
      </c>
      <c r="DO48">
        <v>0</v>
      </c>
      <c r="DP48">
        <v>0.54115947499999995</v>
      </c>
      <c r="DQ48">
        <v>0.34822312570356379</v>
      </c>
      <c r="DR48">
        <v>4.0761138967150751E-2</v>
      </c>
      <c r="DS48">
        <v>0</v>
      </c>
      <c r="DT48">
        <v>0</v>
      </c>
      <c r="DU48">
        <v>0</v>
      </c>
      <c r="DV48">
        <v>0</v>
      </c>
      <c r="DW48">
        <v>-1</v>
      </c>
      <c r="DX48">
        <v>0</v>
      </c>
      <c r="DY48">
        <v>2</v>
      </c>
      <c r="DZ48" t="s">
        <v>363</v>
      </c>
      <c r="EA48">
        <v>3.2936700000000001</v>
      </c>
      <c r="EB48">
        <v>2.6254300000000002</v>
      </c>
      <c r="EC48">
        <v>5.42126E-2</v>
      </c>
      <c r="ED48">
        <v>5.6637300000000002E-2</v>
      </c>
      <c r="EE48">
        <v>0.15232499999999999</v>
      </c>
      <c r="EF48">
        <v>0.14918999999999999</v>
      </c>
      <c r="EG48">
        <v>28531.9</v>
      </c>
      <c r="EH48">
        <v>29068.2</v>
      </c>
      <c r="EI48">
        <v>28077.599999999999</v>
      </c>
      <c r="EJ48">
        <v>29674.799999999999</v>
      </c>
      <c r="EK48">
        <v>32681</v>
      </c>
      <c r="EL48">
        <v>35092.199999999997</v>
      </c>
      <c r="EM48">
        <v>39559.9</v>
      </c>
      <c r="EN48">
        <v>42476.800000000003</v>
      </c>
      <c r="EO48">
        <v>1.8230500000000001</v>
      </c>
      <c r="EP48">
        <v>2.1146799999999999</v>
      </c>
      <c r="EQ48">
        <v>0.106327</v>
      </c>
      <c r="ER48">
        <v>0</v>
      </c>
      <c r="ES48">
        <v>33.740499999999997</v>
      </c>
      <c r="ET48">
        <v>999.9</v>
      </c>
      <c r="EU48">
        <v>67</v>
      </c>
      <c r="EV48">
        <v>38.9</v>
      </c>
      <c r="EW48">
        <v>46.309699999999999</v>
      </c>
      <c r="EX48">
        <v>56.937399999999997</v>
      </c>
      <c r="EY48">
        <v>-1.81891</v>
      </c>
      <c r="EZ48">
        <v>2</v>
      </c>
      <c r="FA48">
        <v>0.72978699999999996</v>
      </c>
      <c r="FB48">
        <v>1.90882</v>
      </c>
      <c r="FC48">
        <v>20.257300000000001</v>
      </c>
      <c r="FD48">
        <v>5.2172900000000002</v>
      </c>
      <c r="FE48">
        <v>12.009399999999999</v>
      </c>
      <c r="FF48">
        <v>4.9859</v>
      </c>
      <c r="FG48">
        <v>3.2845800000000001</v>
      </c>
      <c r="FH48">
        <v>6616.4</v>
      </c>
      <c r="FI48">
        <v>9999</v>
      </c>
      <c r="FJ48">
        <v>9999</v>
      </c>
      <c r="FK48">
        <v>492.6</v>
      </c>
      <c r="FL48">
        <v>1.8658399999999999</v>
      </c>
      <c r="FM48">
        <v>1.8621799999999999</v>
      </c>
      <c r="FN48">
        <v>1.86432</v>
      </c>
      <c r="FO48">
        <v>1.8603799999999999</v>
      </c>
      <c r="FP48">
        <v>1.86111</v>
      </c>
      <c r="FQ48">
        <v>1.8602000000000001</v>
      </c>
      <c r="FR48">
        <v>1.86188</v>
      </c>
      <c r="FS48">
        <v>1.85843</v>
      </c>
      <c r="FT48">
        <v>0</v>
      </c>
      <c r="FU48">
        <v>0</v>
      </c>
      <c r="FV48">
        <v>0</v>
      </c>
      <c r="FW48">
        <v>0</v>
      </c>
      <c r="FX48" t="s">
        <v>358</v>
      </c>
      <c r="FY48" t="s">
        <v>359</v>
      </c>
      <c r="FZ48" t="s">
        <v>360</v>
      </c>
      <c r="GA48" t="s">
        <v>360</v>
      </c>
      <c r="GB48" t="s">
        <v>360</v>
      </c>
      <c r="GC48" t="s">
        <v>360</v>
      </c>
      <c r="GD48">
        <v>0</v>
      </c>
      <c r="GE48">
        <v>100</v>
      </c>
      <c r="GF48">
        <v>100</v>
      </c>
      <c r="GG48">
        <v>-0.112</v>
      </c>
      <c r="GH48">
        <v>0.2228</v>
      </c>
      <c r="GI48">
        <v>-0.28072112553630851</v>
      </c>
      <c r="GJ48">
        <v>8.4540356221501391E-4</v>
      </c>
      <c r="GK48">
        <v>6.8779579211309249E-8</v>
      </c>
      <c r="GL48">
        <v>-1.3381725072044801E-10</v>
      </c>
      <c r="GM48">
        <v>0.2227800000000002</v>
      </c>
      <c r="GN48">
        <v>0</v>
      </c>
      <c r="GO48">
        <v>0</v>
      </c>
      <c r="GP48">
        <v>0</v>
      </c>
      <c r="GQ48">
        <v>1</v>
      </c>
      <c r="GR48">
        <v>2082</v>
      </c>
      <c r="GS48">
        <v>3</v>
      </c>
      <c r="GT48">
        <v>35</v>
      </c>
      <c r="GU48">
        <v>18.5</v>
      </c>
      <c r="GV48">
        <v>18.5</v>
      </c>
      <c r="GW48">
        <v>0.80078099999999997</v>
      </c>
      <c r="GX48">
        <v>2.63672</v>
      </c>
      <c r="GY48">
        <v>2.04834</v>
      </c>
      <c r="GZ48">
        <v>2.6147499999999999</v>
      </c>
      <c r="HA48">
        <v>2.1972700000000001</v>
      </c>
      <c r="HB48">
        <v>2.3779300000000001</v>
      </c>
      <c r="HC48">
        <v>43.8367</v>
      </c>
      <c r="HD48">
        <v>16.154599999999999</v>
      </c>
      <c r="HE48">
        <v>18</v>
      </c>
      <c r="HF48">
        <v>445.10199999999998</v>
      </c>
      <c r="HG48">
        <v>716.83299999999997</v>
      </c>
      <c r="HH48">
        <v>31.001799999999999</v>
      </c>
      <c r="HI48">
        <v>36.366799999999998</v>
      </c>
      <c r="HJ48">
        <v>30.000299999999999</v>
      </c>
      <c r="HK48">
        <v>36.128700000000002</v>
      </c>
      <c r="HL48">
        <v>36.073700000000002</v>
      </c>
      <c r="HM48">
        <v>16.029</v>
      </c>
      <c r="HN48">
        <v>19.535799999999998</v>
      </c>
      <c r="HO48">
        <v>83.169300000000007</v>
      </c>
      <c r="HP48">
        <v>31</v>
      </c>
      <c r="HQ48">
        <v>223.98099999999999</v>
      </c>
      <c r="HR48">
        <v>38.5655</v>
      </c>
      <c r="HS48">
        <v>98.831299999999999</v>
      </c>
      <c r="HT48">
        <v>98.441599999999994</v>
      </c>
    </row>
    <row r="49" spans="1:228" x14ac:dyDescent="0.2">
      <c r="A49">
        <v>34</v>
      </c>
      <c r="B49">
        <v>1665513790.5</v>
      </c>
      <c r="C49">
        <v>131.5</v>
      </c>
      <c r="D49" t="s">
        <v>426</v>
      </c>
      <c r="E49" t="s">
        <v>427</v>
      </c>
      <c r="F49">
        <v>4</v>
      </c>
      <c r="G49">
        <v>1665513788.1875</v>
      </c>
      <c r="H49">
        <f t="shared" si="0"/>
        <v>1.4582609155645492E-3</v>
      </c>
      <c r="I49">
        <f t="shared" si="1"/>
        <v>1.4582609155645492</v>
      </c>
      <c r="J49">
        <f t="shared" si="2"/>
        <v>5.8408500233520941</v>
      </c>
      <c r="K49">
        <f t="shared" si="3"/>
        <v>200.20112499999999</v>
      </c>
      <c r="L49">
        <f t="shared" si="4"/>
        <v>74.960087808520683</v>
      </c>
      <c r="M49">
        <f t="shared" si="5"/>
        <v>7.5874619863426869</v>
      </c>
      <c r="N49">
        <f t="shared" si="6"/>
        <v>20.26436294259349</v>
      </c>
      <c r="O49">
        <f t="shared" si="7"/>
        <v>7.7958375179008471E-2</v>
      </c>
      <c r="P49">
        <f t="shared" si="8"/>
        <v>3.6841840456030464</v>
      </c>
      <c r="Q49">
        <f t="shared" si="9"/>
        <v>7.7053401489631676E-2</v>
      </c>
      <c r="R49">
        <f t="shared" si="10"/>
        <v>4.8238808779380846E-2</v>
      </c>
      <c r="S49">
        <f t="shared" si="11"/>
        <v>226.11827435720215</v>
      </c>
      <c r="T49">
        <f t="shared" si="12"/>
        <v>35.725951334182696</v>
      </c>
      <c r="U49">
        <f t="shared" si="13"/>
        <v>35.4587</v>
      </c>
      <c r="V49">
        <f t="shared" si="14"/>
        <v>5.7934407925653577</v>
      </c>
      <c r="W49">
        <f t="shared" si="15"/>
        <v>70.445967463418697</v>
      </c>
      <c r="X49">
        <f t="shared" si="16"/>
        <v>3.9702087243364041</v>
      </c>
      <c r="Y49">
        <f t="shared" si="17"/>
        <v>5.6358211368139148</v>
      </c>
      <c r="Z49">
        <f t="shared" si="18"/>
        <v>1.8232320682289536</v>
      </c>
      <c r="AA49">
        <f t="shared" si="19"/>
        <v>-64.30930637639662</v>
      </c>
      <c r="AB49">
        <f t="shared" si="20"/>
        <v>-99.084932915094967</v>
      </c>
      <c r="AC49">
        <f t="shared" si="21"/>
        <v>-6.293828137344426</v>
      </c>
      <c r="AD49">
        <f t="shared" si="22"/>
        <v>56.430206928366133</v>
      </c>
      <c r="AE49">
        <f t="shared" si="23"/>
        <v>29.114027289106101</v>
      </c>
      <c r="AF49">
        <f t="shared" si="24"/>
        <v>1.5568136613934564</v>
      </c>
      <c r="AG49">
        <f t="shared" si="25"/>
        <v>5.8408500233520941</v>
      </c>
      <c r="AH49">
        <v>220.969814709128</v>
      </c>
      <c r="AI49">
        <v>211.48915151515149</v>
      </c>
      <c r="AJ49">
        <v>1.7168279238122881</v>
      </c>
      <c r="AK49">
        <v>66.723164534499389</v>
      </c>
      <c r="AL49">
        <f t="shared" si="26"/>
        <v>1.4582609155645492</v>
      </c>
      <c r="AM49">
        <v>38.602794329754857</v>
      </c>
      <c r="AN49">
        <v>39.215634999999978</v>
      </c>
      <c r="AO49">
        <v>-5.8123333435714571E-3</v>
      </c>
      <c r="AP49">
        <v>87.376067795283461</v>
      </c>
      <c r="AQ49">
        <v>205</v>
      </c>
      <c r="AR49">
        <v>32</v>
      </c>
      <c r="AS49">
        <f t="shared" si="27"/>
        <v>1</v>
      </c>
      <c r="AT49">
        <f t="shared" si="28"/>
        <v>0</v>
      </c>
      <c r="AU49">
        <f t="shared" si="29"/>
        <v>47102.378257702832</v>
      </c>
      <c r="AV49">
        <f t="shared" si="30"/>
        <v>1200.0337500000001</v>
      </c>
      <c r="AW49">
        <f t="shared" si="31"/>
        <v>1025.9521260918145</v>
      </c>
      <c r="AX49">
        <f t="shared" si="32"/>
        <v>0.85493605999982458</v>
      </c>
      <c r="AY49">
        <f t="shared" si="33"/>
        <v>0.18842659579966159</v>
      </c>
      <c r="AZ49">
        <v>2.7</v>
      </c>
      <c r="BA49">
        <v>0.5</v>
      </c>
      <c r="BB49" t="s">
        <v>355</v>
      </c>
      <c r="BC49">
        <v>2</v>
      </c>
      <c r="BD49" t="b">
        <v>1</v>
      </c>
      <c r="BE49">
        <v>1665513788.1875</v>
      </c>
      <c r="BF49">
        <v>200.20112499999999</v>
      </c>
      <c r="BG49">
        <v>212.424375</v>
      </c>
      <c r="BH49">
        <v>39.223550000000003</v>
      </c>
      <c r="BI49">
        <v>38.602224999999997</v>
      </c>
      <c r="BJ49">
        <v>200.31062499999999</v>
      </c>
      <c r="BK49">
        <v>39.000787500000001</v>
      </c>
      <c r="BL49">
        <v>649.98587500000008</v>
      </c>
      <c r="BM49">
        <v>101.120125</v>
      </c>
      <c r="BN49">
        <v>9.9900324999999998E-2</v>
      </c>
      <c r="BO49">
        <v>34.959837500000013</v>
      </c>
      <c r="BP49">
        <v>35.4587</v>
      </c>
      <c r="BQ49">
        <v>999.9</v>
      </c>
      <c r="BR49">
        <v>0</v>
      </c>
      <c r="BS49">
        <v>0</v>
      </c>
      <c r="BT49">
        <v>9016.4837499999994</v>
      </c>
      <c r="BU49">
        <v>0</v>
      </c>
      <c r="BV49">
        <v>860.57687499999997</v>
      </c>
      <c r="BW49">
        <v>-12.223125</v>
      </c>
      <c r="BX49">
        <v>208.37437499999999</v>
      </c>
      <c r="BY49">
        <v>220.95337499999999</v>
      </c>
      <c r="BZ49">
        <v>0.62135037500000001</v>
      </c>
      <c r="CA49">
        <v>212.424375</v>
      </c>
      <c r="CB49">
        <v>38.602224999999997</v>
      </c>
      <c r="CC49">
        <v>3.9662887499999999</v>
      </c>
      <c r="CD49">
        <v>3.9034562500000001</v>
      </c>
      <c r="CE49">
        <v>28.760137499999999</v>
      </c>
      <c r="CF49">
        <v>28.484950000000001</v>
      </c>
      <c r="CG49">
        <v>1200.0337500000001</v>
      </c>
      <c r="CH49">
        <v>0.50004837499999999</v>
      </c>
      <c r="CI49">
        <v>0.49995162500000001</v>
      </c>
      <c r="CJ49">
        <v>0</v>
      </c>
      <c r="CK49">
        <v>863.48762499999998</v>
      </c>
      <c r="CL49">
        <v>4.9990899999999998</v>
      </c>
      <c r="CM49">
        <v>9042.0037499999999</v>
      </c>
      <c r="CN49">
        <v>9558.2887499999997</v>
      </c>
      <c r="CO49">
        <v>45.811999999999998</v>
      </c>
      <c r="CP49">
        <v>47.936999999999998</v>
      </c>
      <c r="CQ49">
        <v>46.507750000000001</v>
      </c>
      <c r="CR49">
        <v>47.375</v>
      </c>
      <c r="CS49">
        <v>47.343499999999999</v>
      </c>
      <c r="CT49">
        <v>597.57500000000005</v>
      </c>
      <c r="CU49">
        <v>597.45875000000001</v>
      </c>
      <c r="CV49">
        <v>0</v>
      </c>
      <c r="CW49">
        <v>1665513795.3</v>
      </c>
      <c r="CX49">
        <v>0</v>
      </c>
      <c r="CY49">
        <v>1665512677.5999999</v>
      </c>
      <c r="CZ49" t="s">
        <v>356</v>
      </c>
      <c r="DA49">
        <v>1665512677.5999999</v>
      </c>
      <c r="DB49">
        <v>1665512677.5999999</v>
      </c>
      <c r="DC49">
        <v>8</v>
      </c>
      <c r="DD49">
        <v>0</v>
      </c>
      <c r="DE49">
        <v>1.7000000000000001E-2</v>
      </c>
      <c r="DF49">
        <v>7.1999999999999995E-2</v>
      </c>
      <c r="DG49">
        <v>0.223</v>
      </c>
      <c r="DH49">
        <v>415</v>
      </c>
      <c r="DI49">
        <v>36</v>
      </c>
      <c r="DJ49">
        <v>0.26</v>
      </c>
      <c r="DK49">
        <v>0.31</v>
      </c>
      <c r="DL49">
        <v>-12.06578</v>
      </c>
      <c r="DM49">
        <v>-1.362029268292634</v>
      </c>
      <c r="DN49">
        <v>0.13644716962986081</v>
      </c>
      <c r="DO49">
        <v>0</v>
      </c>
      <c r="DP49">
        <v>0.56363950000000007</v>
      </c>
      <c r="DQ49">
        <v>0.46653548217635848</v>
      </c>
      <c r="DR49">
        <v>4.9229025483448277E-2</v>
      </c>
      <c r="DS49">
        <v>0</v>
      </c>
      <c r="DT49">
        <v>0</v>
      </c>
      <c r="DU49">
        <v>0</v>
      </c>
      <c r="DV49">
        <v>0</v>
      </c>
      <c r="DW49">
        <v>-1</v>
      </c>
      <c r="DX49">
        <v>0</v>
      </c>
      <c r="DY49">
        <v>2</v>
      </c>
      <c r="DZ49" t="s">
        <v>363</v>
      </c>
      <c r="EA49">
        <v>3.2935099999999999</v>
      </c>
      <c r="EB49">
        <v>2.6253799999999998</v>
      </c>
      <c r="EC49">
        <v>5.5817600000000002E-2</v>
      </c>
      <c r="ED49">
        <v>5.8224100000000001E-2</v>
      </c>
      <c r="EE49">
        <v>0.152282</v>
      </c>
      <c r="EF49">
        <v>0.14918300000000001</v>
      </c>
      <c r="EG49">
        <v>28483.4</v>
      </c>
      <c r="EH49">
        <v>29019.3</v>
      </c>
      <c r="EI49">
        <v>28077.5</v>
      </c>
      <c r="EJ49">
        <v>29674.799999999999</v>
      </c>
      <c r="EK49">
        <v>32682.5</v>
      </c>
      <c r="EL49">
        <v>35092.699999999997</v>
      </c>
      <c r="EM49">
        <v>39559.699999999997</v>
      </c>
      <c r="EN49">
        <v>42477</v>
      </c>
      <c r="EO49">
        <v>1.8222700000000001</v>
      </c>
      <c r="EP49">
        <v>2.1148500000000001</v>
      </c>
      <c r="EQ49">
        <v>0.10578700000000001</v>
      </c>
      <c r="ER49">
        <v>0</v>
      </c>
      <c r="ES49">
        <v>33.744399999999999</v>
      </c>
      <c r="ET49">
        <v>999.9</v>
      </c>
      <c r="EU49">
        <v>67</v>
      </c>
      <c r="EV49">
        <v>38.9</v>
      </c>
      <c r="EW49">
        <v>46.307400000000001</v>
      </c>
      <c r="EX49">
        <v>56.757399999999997</v>
      </c>
      <c r="EY49">
        <v>-1.875</v>
      </c>
      <c r="EZ49">
        <v>2</v>
      </c>
      <c r="FA49">
        <v>0.73021599999999998</v>
      </c>
      <c r="FB49">
        <v>1.9152499999999999</v>
      </c>
      <c r="FC49">
        <v>20.257300000000001</v>
      </c>
      <c r="FD49">
        <v>5.2180400000000002</v>
      </c>
      <c r="FE49">
        <v>12.009399999999999</v>
      </c>
      <c r="FF49">
        <v>4.9858000000000002</v>
      </c>
      <c r="FG49">
        <v>3.2845499999999999</v>
      </c>
      <c r="FH49">
        <v>6616.8</v>
      </c>
      <c r="FI49">
        <v>9999</v>
      </c>
      <c r="FJ49">
        <v>9999</v>
      </c>
      <c r="FK49">
        <v>492.6</v>
      </c>
      <c r="FL49">
        <v>1.8658399999999999</v>
      </c>
      <c r="FM49">
        <v>1.86219</v>
      </c>
      <c r="FN49">
        <v>1.86432</v>
      </c>
      <c r="FO49">
        <v>1.8604099999999999</v>
      </c>
      <c r="FP49">
        <v>1.86111</v>
      </c>
      <c r="FQ49">
        <v>1.86019</v>
      </c>
      <c r="FR49">
        <v>1.86188</v>
      </c>
      <c r="FS49">
        <v>1.85849</v>
      </c>
      <c r="FT49">
        <v>0</v>
      </c>
      <c r="FU49">
        <v>0</v>
      </c>
      <c r="FV49">
        <v>0</v>
      </c>
      <c r="FW49">
        <v>0</v>
      </c>
      <c r="FX49" t="s">
        <v>358</v>
      </c>
      <c r="FY49" t="s">
        <v>359</v>
      </c>
      <c r="FZ49" t="s">
        <v>360</v>
      </c>
      <c r="GA49" t="s">
        <v>360</v>
      </c>
      <c r="GB49" t="s">
        <v>360</v>
      </c>
      <c r="GC49" t="s">
        <v>360</v>
      </c>
      <c r="GD49">
        <v>0</v>
      </c>
      <c r="GE49">
        <v>100</v>
      </c>
      <c r="GF49">
        <v>100</v>
      </c>
      <c r="GG49">
        <v>-0.107</v>
      </c>
      <c r="GH49">
        <v>0.2228</v>
      </c>
      <c r="GI49">
        <v>-0.28072112553630851</v>
      </c>
      <c r="GJ49">
        <v>8.4540356221501391E-4</v>
      </c>
      <c r="GK49">
        <v>6.8779579211309249E-8</v>
      </c>
      <c r="GL49">
        <v>-1.3381725072044801E-10</v>
      </c>
      <c r="GM49">
        <v>0.2227800000000002</v>
      </c>
      <c r="GN49">
        <v>0</v>
      </c>
      <c r="GO49">
        <v>0</v>
      </c>
      <c r="GP49">
        <v>0</v>
      </c>
      <c r="GQ49">
        <v>1</v>
      </c>
      <c r="GR49">
        <v>2082</v>
      </c>
      <c r="GS49">
        <v>3</v>
      </c>
      <c r="GT49">
        <v>35</v>
      </c>
      <c r="GU49">
        <v>18.5</v>
      </c>
      <c r="GV49">
        <v>18.5</v>
      </c>
      <c r="GW49">
        <v>0.82031200000000004</v>
      </c>
      <c r="GX49">
        <v>2.65869</v>
      </c>
      <c r="GY49">
        <v>2.04834</v>
      </c>
      <c r="GZ49">
        <v>2.6147499999999999</v>
      </c>
      <c r="HA49">
        <v>2.1972700000000001</v>
      </c>
      <c r="HB49">
        <v>2.3290999999999999</v>
      </c>
      <c r="HC49">
        <v>43.864100000000001</v>
      </c>
      <c r="HD49">
        <v>16.145900000000001</v>
      </c>
      <c r="HE49">
        <v>18</v>
      </c>
      <c r="HF49">
        <v>444.66500000000002</v>
      </c>
      <c r="HG49">
        <v>717.03700000000003</v>
      </c>
      <c r="HH49">
        <v>31.001799999999999</v>
      </c>
      <c r="HI49">
        <v>36.369</v>
      </c>
      <c r="HJ49">
        <v>30.000399999999999</v>
      </c>
      <c r="HK49">
        <v>36.132899999999999</v>
      </c>
      <c r="HL49">
        <v>36.077100000000002</v>
      </c>
      <c r="HM49">
        <v>16.4299</v>
      </c>
      <c r="HN49">
        <v>19.535799999999998</v>
      </c>
      <c r="HO49">
        <v>83.169300000000007</v>
      </c>
      <c r="HP49">
        <v>31</v>
      </c>
      <c r="HQ49">
        <v>230.67</v>
      </c>
      <c r="HR49">
        <v>38.552399999999999</v>
      </c>
      <c r="HS49">
        <v>98.830799999999996</v>
      </c>
      <c r="HT49">
        <v>98.441800000000001</v>
      </c>
    </row>
    <row r="50" spans="1:228" x14ac:dyDescent="0.2">
      <c r="A50">
        <v>35</v>
      </c>
      <c r="B50">
        <v>1665513794.5</v>
      </c>
      <c r="C50">
        <v>135.5</v>
      </c>
      <c r="D50" t="s">
        <v>428</v>
      </c>
      <c r="E50" t="s">
        <v>429</v>
      </c>
      <c r="F50">
        <v>4</v>
      </c>
      <c r="G50">
        <v>1665513792.5</v>
      </c>
      <c r="H50">
        <f t="shared" si="0"/>
        <v>1.4686877801788189E-3</v>
      </c>
      <c r="I50">
        <f t="shared" si="1"/>
        <v>1.468687780178819</v>
      </c>
      <c r="J50">
        <f t="shared" si="2"/>
        <v>6.2468606500787365</v>
      </c>
      <c r="K50">
        <f t="shared" si="3"/>
        <v>207.31442857142861</v>
      </c>
      <c r="L50">
        <f t="shared" si="4"/>
        <v>74.496479017527236</v>
      </c>
      <c r="M50">
        <f t="shared" si="5"/>
        <v>7.540431319295708</v>
      </c>
      <c r="N50">
        <f t="shared" si="6"/>
        <v>20.984081808404667</v>
      </c>
      <c r="O50">
        <f t="shared" si="7"/>
        <v>7.8533990636112411E-2</v>
      </c>
      <c r="P50">
        <f t="shared" si="8"/>
        <v>3.683869972362356</v>
      </c>
      <c r="Q50">
        <f t="shared" si="9"/>
        <v>7.7615611232938683E-2</v>
      </c>
      <c r="R50">
        <f t="shared" si="10"/>
        <v>4.8591374809683355E-2</v>
      </c>
      <c r="S50">
        <f t="shared" si="11"/>
        <v>226.10330366200029</v>
      </c>
      <c r="T50">
        <f t="shared" si="12"/>
        <v>35.720100127120737</v>
      </c>
      <c r="U50">
        <f t="shared" si="13"/>
        <v>35.452199999999998</v>
      </c>
      <c r="V50">
        <f t="shared" si="14"/>
        <v>5.7913626916475716</v>
      </c>
      <c r="W50">
        <f t="shared" si="15"/>
        <v>70.427903763982471</v>
      </c>
      <c r="X50">
        <f t="shared" si="16"/>
        <v>3.9683847183836676</v>
      </c>
      <c r="Y50">
        <f t="shared" si="17"/>
        <v>5.6346767492647407</v>
      </c>
      <c r="Z50">
        <f t="shared" si="18"/>
        <v>1.822977973263904</v>
      </c>
      <c r="AA50">
        <f t="shared" si="19"/>
        <v>-64.769131105885918</v>
      </c>
      <c r="AB50">
        <f t="shared" si="20"/>
        <v>-98.513654205997469</v>
      </c>
      <c r="AC50">
        <f t="shared" si="21"/>
        <v>-6.2577646099226225</v>
      </c>
      <c r="AD50">
        <f t="shared" si="22"/>
        <v>56.562753740194282</v>
      </c>
      <c r="AE50">
        <f t="shared" si="23"/>
        <v>29.534977127284424</v>
      </c>
      <c r="AF50">
        <f t="shared" si="24"/>
        <v>1.5172959682831102</v>
      </c>
      <c r="AG50">
        <f t="shared" si="25"/>
        <v>6.2468606500787365</v>
      </c>
      <c r="AH50">
        <v>228.0068068050511</v>
      </c>
      <c r="AI50">
        <v>218.35033939393941</v>
      </c>
      <c r="AJ50">
        <v>1.717069703484289</v>
      </c>
      <c r="AK50">
        <v>66.723164534499389</v>
      </c>
      <c r="AL50">
        <f t="shared" si="26"/>
        <v>1.468687780178819</v>
      </c>
      <c r="AM50">
        <v>38.602699720675403</v>
      </c>
      <c r="AN50">
        <v>39.200315588235277</v>
      </c>
      <c r="AO50">
        <v>-2.1639861789488971E-3</v>
      </c>
      <c r="AP50">
        <v>87.376067795283461</v>
      </c>
      <c r="AQ50">
        <v>204</v>
      </c>
      <c r="AR50">
        <v>31</v>
      </c>
      <c r="AS50">
        <f t="shared" si="27"/>
        <v>1</v>
      </c>
      <c r="AT50">
        <f t="shared" si="28"/>
        <v>0</v>
      </c>
      <c r="AU50">
        <f t="shared" si="29"/>
        <v>47097.347407024965</v>
      </c>
      <c r="AV50">
        <f t="shared" si="30"/>
        <v>1199.9457142857141</v>
      </c>
      <c r="AW50">
        <f t="shared" si="31"/>
        <v>1025.8776993067358</v>
      </c>
      <c r="AX50">
        <f t="shared" si="32"/>
        <v>0.85493675846611539</v>
      </c>
      <c r="AY50">
        <f t="shared" si="33"/>
        <v>0.18842794383960254</v>
      </c>
      <c r="AZ50">
        <v>2.7</v>
      </c>
      <c r="BA50">
        <v>0.5</v>
      </c>
      <c r="BB50" t="s">
        <v>355</v>
      </c>
      <c r="BC50">
        <v>2</v>
      </c>
      <c r="BD50" t="b">
        <v>1</v>
      </c>
      <c r="BE50">
        <v>1665513792.5</v>
      </c>
      <c r="BF50">
        <v>207.31442857142861</v>
      </c>
      <c r="BG50">
        <v>219.71299999999999</v>
      </c>
      <c r="BH50">
        <v>39.206071428571427</v>
      </c>
      <c r="BI50">
        <v>38.600542857142862</v>
      </c>
      <c r="BJ50">
        <v>207.4178571428572</v>
      </c>
      <c r="BK50">
        <v>38.983271428571427</v>
      </c>
      <c r="BL50">
        <v>650.02442857142864</v>
      </c>
      <c r="BM50">
        <v>101.1185714285714</v>
      </c>
      <c r="BN50">
        <v>0.1000555285714286</v>
      </c>
      <c r="BO50">
        <v>34.95617142857143</v>
      </c>
      <c r="BP50">
        <v>35.452199999999998</v>
      </c>
      <c r="BQ50">
        <v>999.89999999999986</v>
      </c>
      <c r="BR50">
        <v>0</v>
      </c>
      <c r="BS50">
        <v>0</v>
      </c>
      <c r="BT50">
        <v>9015.5371428571416</v>
      </c>
      <c r="BU50">
        <v>0</v>
      </c>
      <c r="BV50">
        <v>860.22671428571437</v>
      </c>
      <c r="BW50">
        <v>-12.398628571428571</v>
      </c>
      <c r="BX50">
        <v>215.77385714285711</v>
      </c>
      <c r="BY50">
        <v>228.53442857142861</v>
      </c>
      <c r="BZ50">
        <v>0.60551828571428579</v>
      </c>
      <c r="CA50">
        <v>219.71299999999999</v>
      </c>
      <c r="CB50">
        <v>38.600542857142862</v>
      </c>
      <c r="CC50">
        <v>3.9644599999999999</v>
      </c>
      <c r="CD50">
        <v>3.903231428571428</v>
      </c>
      <c r="CE50">
        <v>28.752185714285719</v>
      </c>
      <c r="CF50">
        <v>28.48395714285714</v>
      </c>
      <c r="CG50">
        <v>1199.9457142857141</v>
      </c>
      <c r="CH50">
        <v>0.50002285714285721</v>
      </c>
      <c r="CI50">
        <v>0.49997714285714279</v>
      </c>
      <c r="CJ50">
        <v>0</v>
      </c>
      <c r="CK50">
        <v>862.68</v>
      </c>
      <c r="CL50">
        <v>4.9990899999999998</v>
      </c>
      <c r="CM50">
        <v>9035.074285714285</v>
      </c>
      <c r="CN50">
        <v>9557.4857142857163</v>
      </c>
      <c r="CO50">
        <v>45.811999999999998</v>
      </c>
      <c r="CP50">
        <v>47.936999999999998</v>
      </c>
      <c r="CQ50">
        <v>46.5</v>
      </c>
      <c r="CR50">
        <v>47.436999999999998</v>
      </c>
      <c r="CS50">
        <v>47.366</v>
      </c>
      <c r="CT50">
        <v>597.50285714285724</v>
      </c>
      <c r="CU50">
        <v>597.44285714285718</v>
      </c>
      <c r="CV50">
        <v>0</v>
      </c>
      <c r="CW50">
        <v>1665513799.5</v>
      </c>
      <c r="CX50">
        <v>0</v>
      </c>
      <c r="CY50">
        <v>1665512677.5999999</v>
      </c>
      <c r="CZ50" t="s">
        <v>356</v>
      </c>
      <c r="DA50">
        <v>1665512677.5999999</v>
      </c>
      <c r="DB50">
        <v>1665512677.5999999</v>
      </c>
      <c r="DC50">
        <v>8</v>
      </c>
      <c r="DD50">
        <v>0</v>
      </c>
      <c r="DE50">
        <v>1.7000000000000001E-2</v>
      </c>
      <c r="DF50">
        <v>7.1999999999999995E-2</v>
      </c>
      <c r="DG50">
        <v>0.223</v>
      </c>
      <c r="DH50">
        <v>415</v>
      </c>
      <c r="DI50">
        <v>36</v>
      </c>
      <c r="DJ50">
        <v>0.26</v>
      </c>
      <c r="DK50">
        <v>0.31</v>
      </c>
      <c r="DL50">
        <v>-12.155402499999999</v>
      </c>
      <c r="DM50">
        <v>-1.3902495309568139</v>
      </c>
      <c r="DN50">
        <v>0.13998685561062521</v>
      </c>
      <c r="DO50">
        <v>0</v>
      </c>
      <c r="DP50">
        <v>0.58248414999999998</v>
      </c>
      <c r="DQ50">
        <v>0.38904306191369431</v>
      </c>
      <c r="DR50">
        <v>4.5072284090419697E-2</v>
      </c>
      <c r="DS50">
        <v>0</v>
      </c>
      <c r="DT50">
        <v>0</v>
      </c>
      <c r="DU50">
        <v>0</v>
      </c>
      <c r="DV50">
        <v>0</v>
      </c>
      <c r="DW50">
        <v>-1</v>
      </c>
      <c r="DX50">
        <v>0</v>
      </c>
      <c r="DY50">
        <v>2</v>
      </c>
      <c r="DZ50" t="s">
        <v>363</v>
      </c>
      <c r="EA50">
        <v>3.2936999999999999</v>
      </c>
      <c r="EB50">
        <v>2.6254300000000002</v>
      </c>
      <c r="EC50">
        <v>5.7400800000000002E-2</v>
      </c>
      <c r="ED50">
        <v>5.9814300000000001E-2</v>
      </c>
      <c r="EE50">
        <v>0.15224099999999999</v>
      </c>
      <c r="EF50">
        <v>0.149177</v>
      </c>
      <c r="EG50">
        <v>28435.3</v>
      </c>
      <c r="EH50">
        <v>28970.1</v>
      </c>
      <c r="EI50">
        <v>28077.200000000001</v>
      </c>
      <c r="EJ50">
        <v>29674.6</v>
      </c>
      <c r="EK50">
        <v>32683.599999999999</v>
      </c>
      <c r="EL50">
        <v>35092.699999999997</v>
      </c>
      <c r="EM50">
        <v>39559</v>
      </c>
      <c r="EN50">
        <v>42476.6</v>
      </c>
      <c r="EO50">
        <v>1.8228800000000001</v>
      </c>
      <c r="EP50">
        <v>2.1146500000000001</v>
      </c>
      <c r="EQ50">
        <v>0.10552599999999999</v>
      </c>
      <c r="ER50">
        <v>0</v>
      </c>
      <c r="ES50">
        <v>33.747999999999998</v>
      </c>
      <c r="ET50">
        <v>999.9</v>
      </c>
      <c r="EU50">
        <v>67</v>
      </c>
      <c r="EV50">
        <v>38.9</v>
      </c>
      <c r="EW50">
        <v>46.308900000000001</v>
      </c>
      <c r="EX50">
        <v>57.147399999999998</v>
      </c>
      <c r="EY50">
        <v>-1.8109</v>
      </c>
      <c r="EZ50">
        <v>2</v>
      </c>
      <c r="FA50">
        <v>0.73036100000000004</v>
      </c>
      <c r="FB50">
        <v>1.9182699999999999</v>
      </c>
      <c r="FC50">
        <v>20.257000000000001</v>
      </c>
      <c r="FD50">
        <v>5.2184900000000001</v>
      </c>
      <c r="FE50">
        <v>12.009499999999999</v>
      </c>
      <c r="FF50">
        <v>4.9859999999999998</v>
      </c>
      <c r="FG50">
        <v>3.2846500000000001</v>
      </c>
      <c r="FH50">
        <v>6616.8</v>
      </c>
      <c r="FI50">
        <v>9999</v>
      </c>
      <c r="FJ50">
        <v>9999</v>
      </c>
      <c r="FK50">
        <v>492.6</v>
      </c>
      <c r="FL50">
        <v>1.8658399999999999</v>
      </c>
      <c r="FM50">
        <v>1.8621799999999999</v>
      </c>
      <c r="FN50">
        <v>1.86432</v>
      </c>
      <c r="FO50">
        <v>1.86042</v>
      </c>
      <c r="FP50">
        <v>1.86111</v>
      </c>
      <c r="FQ50">
        <v>1.8602000000000001</v>
      </c>
      <c r="FR50">
        <v>1.86188</v>
      </c>
      <c r="FS50">
        <v>1.8584799999999999</v>
      </c>
      <c r="FT50">
        <v>0</v>
      </c>
      <c r="FU50">
        <v>0</v>
      </c>
      <c r="FV50">
        <v>0</v>
      </c>
      <c r="FW50">
        <v>0</v>
      </c>
      <c r="FX50" t="s">
        <v>358</v>
      </c>
      <c r="FY50" t="s">
        <v>359</v>
      </c>
      <c r="FZ50" t="s">
        <v>360</v>
      </c>
      <c r="GA50" t="s">
        <v>360</v>
      </c>
      <c r="GB50" t="s">
        <v>360</v>
      </c>
      <c r="GC50" t="s">
        <v>360</v>
      </c>
      <c r="GD50">
        <v>0</v>
      </c>
      <c r="GE50">
        <v>100</v>
      </c>
      <c r="GF50">
        <v>100</v>
      </c>
      <c r="GG50">
        <v>-0.10100000000000001</v>
      </c>
      <c r="GH50">
        <v>0.2228</v>
      </c>
      <c r="GI50">
        <v>-0.28072112553630851</v>
      </c>
      <c r="GJ50">
        <v>8.4540356221501391E-4</v>
      </c>
      <c r="GK50">
        <v>6.8779579211309249E-8</v>
      </c>
      <c r="GL50">
        <v>-1.3381725072044801E-10</v>
      </c>
      <c r="GM50">
        <v>0.2227800000000002</v>
      </c>
      <c r="GN50">
        <v>0</v>
      </c>
      <c r="GO50">
        <v>0</v>
      </c>
      <c r="GP50">
        <v>0</v>
      </c>
      <c r="GQ50">
        <v>1</v>
      </c>
      <c r="GR50">
        <v>2082</v>
      </c>
      <c r="GS50">
        <v>3</v>
      </c>
      <c r="GT50">
        <v>35</v>
      </c>
      <c r="GU50">
        <v>18.600000000000001</v>
      </c>
      <c r="GV50">
        <v>18.600000000000001</v>
      </c>
      <c r="GW50">
        <v>0.83984400000000003</v>
      </c>
      <c r="GX50">
        <v>2.63062</v>
      </c>
      <c r="GY50">
        <v>2.04834</v>
      </c>
      <c r="GZ50">
        <v>2.6147499999999999</v>
      </c>
      <c r="HA50">
        <v>2.1972700000000001</v>
      </c>
      <c r="HB50">
        <v>2.36938</v>
      </c>
      <c r="HC50">
        <v>43.8367</v>
      </c>
      <c r="HD50">
        <v>16.154599999999999</v>
      </c>
      <c r="HE50">
        <v>18</v>
      </c>
      <c r="HF50">
        <v>445.04</v>
      </c>
      <c r="HG50">
        <v>716.88599999999997</v>
      </c>
      <c r="HH50">
        <v>31.001300000000001</v>
      </c>
      <c r="HI50">
        <v>36.371899999999997</v>
      </c>
      <c r="HJ50">
        <v>30.000299999999999</v>
      </c>
      <c r="HK50">
        <v>36.135399999999997</v>
      </c>
      <c r="HL50">
        <v>36.080399999999997</v>
      </c>
      <c r="HM50">
        <v>16.826899999999998</v>
      </c>
      <c r="HN50">
        <v>19.535799999999998</v>
      </c>
      <c r="HO50">
        <v>83.169300000000007</v>
      </c>
      <c r="HP50">
        <v>31</v>
      </c>
      <c r="HQ50">
        <v>237.35499999999999</v>
      </c>
      <c r="HR50">
        <v>38.558300000000003</v>
      </c>
      <c r="HS50">
        <v>98.829300000000003</v>
      </c>
      <c r="HT50">
        <v>98.441000000000003</v>
      </c>
    </row>
    <row r="51" spans="1:228" x14ac:dyDescent="0.2">
      <c r="A51">
        <v>36</v>
      </c>
      <c r="B51">
        <v>1665513798.5</v>
      </c>
      <c r="C51">
        <v>139.5</v>
      </c>
      <c r="D51" t="s">
        <v>430</v>
      </c>
      <c r="E51" t="s">
        <v>431</v>
      </c>
      <c r="F51">
        <v>4</v>
      </c>
      <c r="G51">
        <v>1665513796.1875</v>
      </c>
      <c r="H51">
        <f t="shared" si="0"/>
        <v>1.4719518437687977E-3</v>
      </c>
      <c r="I51">
        <f t="shared" si="1"/>
        <v>1.4719518437687977</v>
      </c>
      <c r="J51">
        <f t="shared" si="2"/>
        <v>6.4654218487590702</v>
      </c>
      <c r="K51">
        <f t="shared" si="3"/>
        <v>213.4085</v>
      </c>
      <c r="L51">
        <f t="shared" si="4"/>
        <v>76.167480240591743</v>
      </c>
      <c r="M51">
        <f t="shared" si="5"/>
        <v>7.7095214640785272</v>
      </c>
      <c r="N51">
        <f t="shared" si="6"/>
        <v>21.600785613096711</v>
      </c>
      <c r="O51">
        <f t="shared" si="7"/>
        <v>7.8652376664157364E-2</v>
      </c>
      <c r="P51">
        <f t="shared" si="8"/>
        <v>3.6762534137503438</v>
      </c>
      <c r="Q51">
        <f t="shared" si="9"/>
        <v>7.7729359598286377E-2</v>
      </c>
      <c r="R51">
        <f t="shared" si="10"/>
        <v>4.866287651811467E-2</v>
      </c>
      <c r="S51">
        <f t="shared" si="11"/>
        <v>226.11577085780428</v>
      </c>
      <c r="T51">
        <f t="shared" si="12"/>
        <v>35.71745721453761</v>
      </c>
      <c r="U51">
        <f t="shared" si="13"/>
        <v>35.454637499999997</v>
      </c>
      <c r="V51">
        <f t="shared" si="14"/>
        <v>5.7921419035767032</v>
      </c>
      <c r="W51">
        <f t="shared" si="15"/>
        <v>70.431206364337029</v>
      </c>
      <c r="X51">
        <f t="shared" si="16"/>
        <v>3.9677994852399885</v>
      </c>
      <c r="Y51">
        <f t="shared" si="17"/>
        <v>5.6335816040332531</v>
      </c>
      <c r="Z51">
        <f t="shared" si="18"/>
        <v>1.8243424183367147</v>
      </c>
      <c r="AA51">
        <f t="shared" si="19"/>
        <v>-64.913076310203977</v>
      </c>
      <c r="AB51">
        <f t="shared" si="20"/>
        <v>-99.488520514786359</v>
      </c>
      <c r="AC51">
        <f t="shared" si="21"/>
        <v>-6.3327502486213492</v>
      </c>
      <c r="AD51">
        <f t="shared" si="22"/>
        <v>55.381423784192606</v>
      </c>
      <c r="AE51">
        <f t="shared" si="23"/>
        <v>29.771250489276088</v>
      </c>
      <c r="AF51">
        <f t="shared" si="24"/>
        <v>1.4999303775335946</v>
      </c>
      <c r="AG51">
        <f t="shared" si="25"/>
        <v>6.4654218487590702</v>
      </c>
      <c r="AH51">
        <v>234.99703643436669</v>
      </c>
      <c r="AI51">
        <v>225.232696969697</v>
      </c>
      <c r="AJ51">
        <v>1.7202849437260661</v>
      </c>
      <c r="AK51">
        <v>66.723164534499389</v>
      </c>
      <c r="AL51">
        <f t="shared" si="26"/>
        <v>1.4719518437687977</v>
      </c>
      <c r="AM51">
        <v>38.599668643465527</v>
      </c>
      <c r="AN51">
        <v>39.201816470588213</v>
      </c>
      <c r="AO51">
        <v>-2.7683226025287349E-3</v>
      </c>
      <c r="AP51">
        <v>87.376067795283461</v>
      </c>
      <c r="AQ51">
        <v>204</v>
      </c>
      <c r="AR51">
        <v>31</v>
      </c>
      <c r="AS51">
        <f t="shared" si="27"/>
        <v>1</v>
      </c>
      <c r="AT51">
        <f t="shared" si="28"/>
        <v>0</v>
      </c>
      <c r="AU51">
        <f t="shared" si="29"/>
        <v>46962.574264278621</v>
      </c>
      <c r="AV51">
        <f t="shared" si="30"/>
        <v>1200.0162499999999</v>
      </c>
      <c r="AW51">
        <f t="shared" si="31"/>
        <v>1025.9375760921266</v>
      </c>
      <c r="AX51">
        <f t="shared" si="32"/>
        <v>0.85493640281298411</v>
      </c>
      <c r="AY51">
        <f t="shared" si="33"/>
        <v>0.18842725742905922</v>
      </c>
      <c r="AZ51">
        <v>2.7</v>
      </c>
      <c r="BA51">
        <v>0.5</v>
      </c>
      <c r="BB51" t="s">
        <v>355</v>
      </c>
      <c r="BC51">
        <v>2</v>
      </c>
      <c r="BD51" t="b">
        <v>1</v>
      </c>
      <c r="BE51">
        <v>1665513796.1875</v>
      </c>
      <c r="BF51">
        <v>213.4085</v>
      </c>
      <c r="BG51">
        <v>225.90799999999999</v>
      </c>
      <c r="BH51">
        <v>39.200524999999999</v>
      </c>
      <c r="BI51">
        <v>38.601900000000001</v>
      </c>
      <c r="BJ51">
        <v>213.50675000000001</v>
      </c>
      <c r="BK51">
        <v>38.977725</v>
      </c>
      <c r="BL51">
        <v>649.99912500000005</v>
      </c>
      <c r="BM51">
        <v>101.117875</v>
      </c>
      <c r="BN51">
        <v>0.100144025</v>
      </c>
      <c r="BO51">
        <v>34.952662500000002</v>
      </c>
      <c r="BP51">
        <v>35.454637499999997</v>
      </c>
      <c r="BQ51">
        <v>999.9</v>
      </c>
      <c r="BR51">
        <v>0</v>
      </c>
      <c r="BS51">
        <v>0</v>
      </c>
      <c r="BT51">
        <v>8989.2987499999981</v>
      </c>
      <c r="BU51">
        <v>0</v>
      </c>
      <c r="BV51">
        <v>860.15449999999998</v>
      </c>
      <c r="BW51">
        <v>-12.499437500000001</v>
      </c>
      <c r="BX51">
        <v>222.115375</v>
      </c>
      <c r="BY51">
        <v>234.97862499999999</v>
      </c>
      <c r="BZ51">
        <v>0.59861175000000011</v>
      </c>
      <c r="CA51">
        <v>225.90799999999999</v>
      </c>
      <c r="CB51">
        <v>38.601900000000001</v>
      </c>
      <c r="CC51">
        <v>3.9638800000000001</v>
      </c>
      <c r="CD51">
        <v>3.9033500000000001</v>
      </c>
      <c r="CE51">
        <v>28.749662499999999</v>
      </c>
      <c r="CF51">
        <v>28.4844875</v>
      </c>
      <c r="CG51">
        <v>1200.0162499999999</v>
      </c>
      <c r="CH51">
        <v>0.50003612500000005</v>
      </c>
      <c r="CI51">
        <v>0.499963875</v>
      </c>
      <c r="CJ51">
        <v>0</v>
      </c>
      <c r="CK51">
        <v>862.21375</v>
      </c>
      <c r="CL51">
        <v>4.9990899999999998</v>
      </c>
      <c r="CM51">
        <v>9030.41</v>
      </c>
      <c r="CN51">
        <v>9558.1125000000011</v>
      </c>
      <c r="CO51">
        <v>45.811999999999998</v>
      </c>
      <c r="CP51">
        <v>47.968499999999999</v>
      </c>
      <c r="CQ51">
        <v>46.554250000000003</v>
      </c>
      <c r="CR51">
        <v>47.436999999999998</v>
      </c>
      <c r="CS51">
        <v>47.375</v>
      </c>
      <c r="CT51">
        <v>597.55250000000001</v>
      </c>
      <c r="CU51">
        <v>597.46375</v>
      </c>
      <c r="CV51">
        <v>0</v>
      </c>
      <c r="CW51">
        <v>1665513803.0999999</v>
      </c>
      <c r="CX51">
        <v>0</v>
      </c>
      <c r="CY51">
        <v>1665512677.5999999</v>
      </c>
      <c r="CZ51" t="s">
        <v>356</v>
      </c>
      <c r="DA51">
        <v>1665512677.5999999</v>
      </c>
      <c r="DB51">
        <v>1665512677.5999999</v>
      </c>
      <c r="DC51">
        <v>8</v>
      </c>
      <c r="DD51">
        <v>0</v>
      </c>
      <c r="DE51">
        <v>1.7000000000000001E-2</v>
      </c>
      <c r="DF51">
        <v>7.1999999999999995E-2</v>
      </c>
      <c r="DG51">
        <v>0.223</v>
      </c>
      <c r="DH51">
        <v>415</v>
      </c>
      <c r="DI51">
        <v>36</v>
      </c>
      <c r="DJ51">
        <v>0.26</v>
      </c>
      <c r="DK51">
        <v>0.31</v>
      </c>
      <c r="DL51">
        <v>-12.2607675</v>
      </c>
      <c r="DM51">
        <v>-1.4559545966228571</v>
      </c>
      <c r="DN51">
        <v>0.14665973780745009</v>
      </c>
      <c r="DO51">
        <v>0</v>
      </c>
      <c r="DP51">
        <v>0.59792132499999995</v>
      </c>
      <c r="DQ51">
        <v>0.17516968480300091</v>
      </c>
      <c r="DR51">
        <v>3.3508476877043739E-2</v>
      </c>
      <c r="DS51">
        <v>0</v>
      </c>
      <c r="DT51">
        <v>0</v>
      </c>
      <c r="DU51">
        <v>0</v>
      </c>
      <c r="DV51">
        <v>0</v>
      </c>
      <c r="DW51">
        <v>-1</v>
      </c>
      <c r="DX51">
        <v>0</v>
      </c>
      <c r="DY51">
        <v>2</v>
      </c>
      <c r="DZ51" t="s">
        <v>363</v>
      </c>
      <c r="EA51">
        <v>3.2936299999999998</v>
      </c>
      <c r="EB51">
        <v>2.6251799999999998</v>
      </c>
      <c r="EC51">
        <v>5.8983500000000001E-2</v>
      </c>
      <c r="ED51">
        <v>6.1371500000000002E-2</v>
      </c>
      <c r="EE51">
        <v>0.15224199999999999</v>
      </c>
      <c r="EF51">
        <v>0.14918200000000001</v>
      </c>
      <c r="EG51">
        <v>28387.4</v>
      </c>
      <c r="EH51">
        <v>28922</v>
      </c>
      <c r="EI51">
        <v>28077.1</v>
      </c>
      <c r="EJ51">
        <v>29674.5</v>
      </c>
      <c r="EK51">
        <v>32683.5</v>
      </c>
      <c r="EL51">
        <v>35092.5</v>
      </c>
      <c r="EM51">
        <v>39558.800000000003</v>
      </c>
      <c r="EN51">
        <v>42476.5</v>
      </c>
      <c r="EO51">
        <v>1.82335</v>
      </c>
      <c r="EP51">
        <v>2.1147</v>
      </c>
      <c r="EQ51">
        <v>0.105508</v>
      </c>
      <c r="ER51">
        <v>0</v>
      </c>
      <c r="ES51">
        <v>33.751100000000001</v>
      </c>
      <c r="ET51">
        <v>999.9</v>
      </c>
      <c r="EU51">
        <v>67</v>
      </c>
      <c r="EV51">
        <v>38.9</v>
      </c>
      <c r="EW51">
        <v>46.310499999999998</v>
      </c>
      <c r="EX51">
        <v>57.3874</v>
      </c>
      <c r="EY51">
        <v>-1.9230799999999999</v>
      </c>
      <c r="EZ51">
        <v>2</v>
      </c>
      <c r="FA51">
        <v>0.73073200000000005</v>
      </c>
      <c r="FB51">
        <v>1.9211800000000001</v>
      </c>
      <c r="FC51">
        <v>20.257300000000001</v>
      </c>
      <c r="FD51">
        <v>5.2186399999999997</v>
      </c>
      <c r="FE51">
        <v>12.0092</v>
      </c>
      <c r="FF51">
        <v>4.9862000000000002</v>
      </c>
      <c r="FG51">
        <v>3.2846500000000001</v>
      </c>
      <c r="FH51">
        <v>6616.8</v>
      </c>
      <c r="FI51">
        <v>9999</v>
      </c>
      <c r="FJ51">
        <v>9999</v>
      </c>
      <c r="FK51">
        <v>492.6</v>
      </c>
      <c r="FL51">
        <v>1.8658399999999999</v>
      </c>
      <c r="FM51">
        <v>1.8621799999999999</v>
      </c>
      <c r="FN51">
        <v>1.86432</v>
      </c>
      <c r="FO51">
        <v>1.8604099999999999</v>
      </c>
      <c r="FP51">
        <v>1.86111</v>
      </c>
      <c r="FQ51">
        <v>1.8602000000000001</v>
      </c>
      <c r="FR51">
        <v>1.86188</v>
      </c>
      <c r="FS51">
        <v>1.8585100000000001</v>
      </c>
      <c r="FT51">
        <v>0</v>
      </c>
      <c r="FU51">
        <v>0</v>
      </c>
      <c r="FV51">
        <v>0</v>
      </c>
      <c r="FW51">
        <v>0</v>
      </c>
      <c r="FX51" t="s">
        <v>358</v>
      </c>
      <c r="FY51" t="s">
        <v>359</v>
      </c>
      <c r="FZ51" t="s">
        <v>360</v>
      </c>
      <c r="GA51" t="s">
        <v>360</v>
      </c>
      <c r="GB51" t="s">
        <v>360</v>
      </c>
      <c r="GC51" t="s">
        <v>360</v>
      </c>
      <c r="GD51">
        <v>0</v>
      </c>
      <c r="GE51">
        <v>100</v>
      </c>
      <c r="GF51">
        <v>100</v>
      </c>
      <c r="GG51">
        <v>-9.5000000000000001E-2</v>
      </c>
      <c r="GH51">
        <v>0.2228</v>
      </c>
      <c r="GI51">
        <v>-0.28072112553630851</v>
      </c>
      <c r="GJ51">
        <v>8.4540356221501391E-4</v>
      </c>
      <c r="GK51">
        <v>6.8779579211309249E-8</v>
      </c>
      <c r="GL51">
        <v>-1.3381725072044801E-10</v>
      </c>
      <c r="GM51">
        <v>0.2227800000000002</v>
      </c>
      <c r="GN51">
        <v>0</v>
      </c>
      <c r="GO51">
        <v>0</v>
      </c>
      <c r="GP51">
        <v>0</v>
      </c>
      <c r="GQ51">
        <v>1</v>
      </c>
      <c r="GR51">
        <v>2082</v>
      </c>
      <c r="GS51">
        <v>3</v>
      </c>
      <c r="GT51">
        <v>35</v>
      </c>
      <c r="GU51">
        <v>18.7</v>
      </c>
      <c r="GV51">
        <v>18.7</v>
      </c>
      <c r="GW51">
        <v>0.859375</v>
      </c>
      <c r="GX51">
        <v>2.65015</v>
      </c>
      <c r="GY51">
        <v>2.04834</v>
      </c>
      <c r="GZ51">
        <v>2.6147499999999999</v>
      </c>
      <c r="HA51">
        <v>2.1972700000000001</v>
      </c>
      <c r="HB51">
        <v>2.3083499999999999</v>
      </c>
      <c r="HC51">
        <v>43.8367</v>
      </c>
      <c r="HD51">
        <v>16.145900000000001</v>
      </c>
      <c r="HE51">
        <v>18</v>
      </c>
      <c r="HF51">
        <v>445.346</v>
      </c>
      <c r="HG51">
        <v>716.98099999999999</v>
      </c>
      <c r="HH51">
        <v>31.001000000000001</v>
      </c>
      <c r="HI51">
        <v>36.374400000000001</v>
      </c>
      <c r="HJ51">
        <v>30.000399999999999</v>
      </c>
      <c r="HK51">
        <v>36.1387</v>
      </c>
      <c r="HL51">
        <v>36.084600000000002</v>
      </c>
      <c r="HM51">
        <v>17.225000000000001</v>
      </c>
      <c r="HN51">
        <v>19.535799999999998</v>
      </c>
      <c r="HO51">
        <v>83.169300000000007</v>
      </c>
      <c r="HP51">
        <v>31</v>
      </c>
      <c r="HQ51">
        <v>244.03399999999999</v>
      </c>
      <c r="HR51">
        <v>38.552100000000003</v>
      </c>
      <c r="HS51">
        <v>98.828900000000004</v>
      </c>
      <c r="HT51">
        <v>98.440700000000007</v>
      </c>
    </row>
    <row r="52" spans="1:228" x14ac:dyDescent="0.2">
      <c r="A52">
        <v>37</v>
      </c>
      <c r="B52">
        <v>1665513802.5</v>
      </c>
      <c r="C52">
        <v>143.5</v>
      </c>
      <c r="D52" t="s">
        <v>432</v>
      </c>
      <c r="E52" t="s">
        <v>433</v>
      </c>
      <c r="F52">
        <v>4</v>
      </c>
      <c r="G52">
        <v>1665513800.5</v>
      </c>
      <c r="H52">
        <f t="shared" si="0"/>
        <v>1.4968035871267E-3</v>
      </c>
      <c r="I52">
        <f t="shared" si="1"/>
        <v>1.4968035871267</v>
      </c>
      <c r="J52">
        <f t="shared" si="2"/>
        <v>6.8833289165179679</v>
      </c>
      <c r="K52">
        <f t="shared" si="3"/>
        <v>220.52542857142859</v>
      </c>
      <c r="L52">
        <f t="shared" si="4"/>
        <v>77.070898368327988</v>
      </c>
      <c r="M52">
        <f t="shared" si="5"/>
        <v>7.8008903906954883</v>
      </c>
      <c r="N52">
        <f t="shared" si="6"/>
        <v>22.320937384503235</v>
      </c>
      <c r="O52">
        <f t="shared" si="7"/>
        <v>8.007437030526969E-2</v>
      </c>
      <c r="P52">
        <f t="shared" si="8"/>
        <v>3.6874790071594319</v>
      </c>
      <c r="Q52">
        <f t="shared" si="9"/>
        <v>7.9120769444999198E-2</v>
      </c>
      <c r="R52">
        <f t="shared" si="10"/>
        <v>4.9535211828423374E-2</v>
      </c>
      <c r="S52">
        <f t="shared" si="11"/>
        <v>226.12298794753625</v>
      </c>
      <c r="T52">
        <f t="shared" si="12"/>
        <v>35.707412885766999</v>
      </c>
      <c r="U52">
        <f t="shared" si="13"/>
        <v>35.448814285714278</v>
      </c>
      <c r="V52">
        <f t="shared" si="14"/>
        <v>5.7902805088433844</v>
      </c>
      <c r="W52">
        <f t="shared" si="15"/>
        <v>70.44108159711493</v>
      </c>
      <c r="X52">
        <f t="shared" si="16"/>
        <v>3.9677611352123114</v>
      </c>
      <c r="Y52">
        <f t="shared" si="17"/>
        <v>5.6327373817252973</v>
      </c>
      <c r="Z52">
        <f t="shared" si="18"/>
        <v>1.822519373631073</v>
      </c>
      <c r="AA52">
        <f t="shared" si="19"/>
        <v>-66.009038192287477</v>
      </c>
      <c r="AB52">
        <f t="shared" si="20"/>
        <v>-99.172484839007481</v>
      </c>
      <c r="AC52">
        <f t="shared" si="21"/>
        <v>-6.2931551222865103</v>
      </c>
      <c r="AD52">
        <f t="shared" si="22"/>
        <v>54.648309793954766</v>
      </c>
      <c r="AE52">
        <f t="shared" si="23"/>
        <v>30.036022784200885</v>
      </c>
      <c r="AF52">
        <f t="shared" si="24"/>
        <v>1.4964496156235227</v>
      </c>
      <c r="AG52">
        <f t="shared" si="25"/>
        <v>6.8833289165179679</v>
      </c>
      <c r="AH52">
        <v>241.97013415837981</v>
      </c>
      <c r="AI52">
        <v>232.08199999999991</v>
      </c>
      <c r="AJ52">
        <v>1.7063575905030191</v>
      </c>
      <c r="AK52">
        <v>66.723164534499389</v>
      </c>
      <c r="AL52">
        <f t="shared" si="26"/>
        <v>1.4968035871267</v>
      </c>
      <c r="AM52">
        <v>38.603021429474197</v>
      </c>
      <c r="AN52">
        <v>39.198956176470602</v>
      </c>
      <c r="AO52">
        <v>2.6794303169644449E-4</v>
      </c>
      <c r="AP52">
        <v>87.376067795283461</v>
      </c>
      <c r="AQ52">
        <v>204</v>
      </c>
      <c r="AR52">
        <v>31</v>
      </c>
      <c r="AS52">
        <f t="shared" si="27"/>
        <v>1</v>
      </c>
      <c r="AT52">
        <f t="shared" si="28"/>
        <v>0</v>
      </c>
      <c r="AU52">
        <f t="shared" si="29"/>
        <v>47162.417442273902</v>
      </c>
      <c r="AV52">
        <f t="shared" si="30"/>
        <v>1200.0514285714289</v>
      </c>
      <c r="AW52">
        <f t="shared" si="31"/>
        <v>1025.9679564495009</v>
      </c>
      <c r="AX52">
        <f t="shared" si="32"/>
        <v>0.85493665689881193</v>
      </c>
      <c r="AY52">
        <f t="shared" si="33"/>
        <v>0.18842774781470714</v>
      </c>
      <c r="AZ52">
        <v>2.7</v>
      </c>
      <c r="BA52">
        <v>0.5</v>
      </c>
      <c r="BB52" t="s">
        <v>355</v>
      </c>
      <c r="BC52">
        <v>2</v>
      </c>
      <c r="BD52" t="b">
        <v>1</v>
      </c>
      <c r="BE52">
        <v>1665513800.5</v>
      </c>
      <c r="BF52">
        <v>220.52542857142859</v>
      </c>
      <c r="BG52">
        <v>233.1385714285714</v>
      </c>
      <c r="BH52">
        <v>39.200514285714277</v>
      </c>
      <c r="BI52">
        <v>38.603299999999997</v>
      </c>
      <c r="BJ52">
        <v>220.61814285714291</v>
      </c>
      <c r="BK52">
        <v>38.977742857142857</v>
      </c>
      <c r="BL52">
        <v>650.02257142857138</v>
      </c>
      <c r="BM52">
        <v>101.1172857142857</v>
      </c>
      <c r="BN52">
        <v>9.9782671428571446E-2</v>
      </c>
      <c r="BO52">
        <v>34.949957142857137</v>
      </c>
      <c r="BP52">
        <v>35.448814285714278</v>
      </c>
      <c r="BQ52">
        <v>999.89999999999986</v>
      </c>
      <c r="BR52">
        <v>0</v>
      </c>
      <c r="BS52">
        <v>0</v>
      </c>
      <c r="BT52">
        <v>9028.1242857142861</v>
      </c>
      <c r="BU52">
        <v>0</v>
      </c>
      <c r="BV52">
        <v>860.39414285714281</v>
      </c>
      <c r="BW52">
        <v>-12.612771428571429</v>
      </c>
      <c r="BX52">
        <v>229.5231428571428</v>
      </c>
      <c r="BY52">
        <v>242.49985714285711</v>
      </c>
      <c r="BZ52">
        <v>0.59720942857142856</v>
      </c>
      <c r="CA52">
        <v>233.1385714285714</v>
      </c>
      <c r="CB52">
        <v>38.603299999999997</v>
      </c>
      <c r="CC52">
        <v>3.9638499999999999</v>
      </c>
      <c r="CD52">
        <v>3.9034614285714291</v>
      </c>
      <c r="CE52">
        <v>28.74954285714286</v>
      </c>
      <c r="CF52">
        <v>28.48498571428571</v>
      </c>
      <c r="CG52">
        <v>1200.0514285714289</v>
      </c>
      <c r="CH52">
        <v>0.50002871428571427</v>
      </c>
      <c r="CI52">
        <v>0.49997128571428578</v>
      </c>
      <c r="CJ52">
        <v>0</v>
      </c>
      <c r="CK52">
        <v>861.45799999999997</v>
      </c>
      <c r="CL52">
        <v>4.9990899999999998</v>
      </c>
      <c r="CM52">
        <v>9024.9957142857147</v>
      </c>
      <c r="CN52">
        <v>9558.3599999999988</v>
      </c>
      <c r="CO52">
        <v>45.811999999999998</v>
      </c>
      <c r="CP52">
        <v>48</v>
      </c>
      <c r="CQ52">
        <v>46.535428571428582</v>
      </c>
      <c r="CR52">
        <v>47.436999999999998</v>
      </c>
      <c r="CS52">
        <v>47.375</v>
      </c>
      <c r="CT52">
        <v>597.56000000000006</v>
      </c>
      <c r="CU52">
        <v>597.49142857142851</v>
      </c>
      <c r="CV52">
        <v>0</v>
      </c>
      <c r="CW52">
        <v>1665513807.3</v>
      </c>
      <c r="CX52">
        <v>0</v>
      </c>
      <c r="CY52">
        <v>1665512677.5999999</v>
      </c>
      <c r="CZ52" t="s">
        <v>356</v>
      </c>
      <c r="DA52">
        <v>1665512677.5999999</v>
      </c>
      <c r="DB52">
        <v>1665512677.5999999</v>
      </c>
      <c r="DC52">
        <v>8</v>
      </c>
      <c r="DD52">
        <v>0</v>
      </c>
      <c r="DE52">
        <v>1.7000000000000001E-2</v>
      </c>
      <c r="DF52">
        <v>7.1999999999999995E-2</v>
      </c>
      <c r="DG52">
        <v>0.223</v>
      </c>
      <c r="DH52">
        <v>415</v>
      </c>
      <c r="DI52">
        <v>36</v>
      </c>
      <c r="DJ52">
        <v>0.26</v>
      </c>
      <c r="DK52">
        <v>0.31</v>
      </c>
      <c r="DL52">
        <v>-12.3625025</v>
      </c>
      <c r="DM52">
        <v>-1.4583005628517349</v>
      </c>
      <c r="DN52">
        <v>0.14669611529876991</v>
      </c>
      <c r="DO52">
        <v>0</v>
      </c>
      <c r="DP52">
        <v>0.61013905000000002</v>
      </c>
      <c r="DQ52">
        <v>-8.9614536585366347E-2</v>
      </c>
      <c r="DR52">
        <v>1.4449991896104989E-2</v>
      </c>
      <c r="DS52">
        <v>1</v>
      </c>
      <c r="DT52">
        <v>0</v>
      </c>
      <c r="DU52">
        <v>0</v>
      </c>
      <c r="DV52">
        <v>0</v>
      </c>
      <c r="DW52">
        <v>-1</v>
      </c>
      <c r="DX52">
        <v>1</v>
      </c>
      <c r="DY52">
        <v>2</v>
      </c>
      <c r="DZ52" t="s">
        <v>357</v>
      </c>
      <c r="EA52">
        <v>3.2936100000000001</v>
      </c>
      <c r="EB52">
        <v>2.6254</v>
      </c>
      <c r="EC52">
        <v>6.0531099999999997E-2</v>
      </c>
      <c r="ED52">
        <v>6.2926300000000004E-2</v>
      </c>
      <c r="EE52">
        <v>0.15223300000000001</v>
      </c>
      <c r="EF52">
        <v>0.14918000000000001</v>
      </c>
      <c r="EG52">
        <v>28341</v>
      </c>
      <c r="EH52">
        <v>28874.400000000001</v>
      </c>
      <c r="EI52">
        <v>28077.3</v>
      </c>
      <c r="EJ52">
        <v>29674.799999999999</v>
      </c>
      <c r="EK52">
        <v>32684.5</v>
      </c>
      <c r="EL52">
        <v>35093</v>
      </c>
      <c r="EM52">
        <v>39559.5</v>
      </c>
      <c r="EN52">
        <v>42476.800000000003</v>
      </c>
      <c r="EO52">
        <v>1.8233999999999999</v>
      </c>
      <c r="EP52">
        <v>2.1146199999999999</v>
      </c>
      <c r="EQ52">
        <v>0.10466200000000001</v>
      </c>
      <c r="ER52">
        <v>0</v>
      </c>
      <c r="ES52">
        <v>33.754100000000001</v>
      </c>
      <c r="ET52">
        <v>999.9</v>
      </c>
      <c r="EU52">
        <v>67</v>
      </c>
      <c r="EV52">
        <v>38.9</v>
      </c>
      <c r="EW52">
        <v>46.312800000000003</v>
      </c>
      <c r="EX52">
        <v>56.907400000000003</v>
      </c>
      <c r="EY52">
        <v>-1.8028900000000001</v>
      </c>
      <c r="EZ52">
        <v>2</v>
      </c>
      <c r="FA52">
        <v>0.73090699999999997</v>
      </c>
      <c r="FB52">
        <v>1.9187399999999999</v>
      </c>
      <c r="FC52">
        <v>20.257100000000001</v>
      </c>
      <c r="FD52">
        <v>5.2175900000000004</v>
      </c>
      <c r="FE52">
        <v>12.008800000000001</v>
      </c>
      <c r="FF52">
        <v>4.9856499999999997</v>
      </c>
      <c r="FG52">
        <v>3.2845499999999999</v>
      </c>
      <c r="FH52">
        <v>6617.1</v>
      </c>
      <c r="FI52">
        <v>9999</v>
      </c>
      <c r="FJ52">
        <v>9999</v>
      </c>
      <c r="FK52">
        <v>492.6</v>
      </c>
      <c r="FL52">
        <v>1.8658399999999999</v>
      </c>
      <c r="FM52">
        <v>1.8621799999999999</v>
      </c>
      <c r="FN52">
        <v>1.86432</v>
      </c>
      <c r="FO52">
        <v>1.8604099999999999</v>
      </c>
      <c r="FP52">
        <v>1.86111</v>
      </c>
      <c r="FQ52">
        <v>1.8602000000000001</v>
      </c>
      <c r="FR52">
        <v>1.86188</v>
      </c>
      <c r="FS52">
        <v>1.8585100000000001</v>
      </c>
      <c r="FT52">
        <v>0</v>
      </c>
      <c r="FU52">
        <v>0</v>
      </c>
      <c r="FV52">
        <v>0</v>
      </c>
      <c r="FW52">
        <v>0</v>
      </c>
      <c r="FX52" t="s">
        <v>358</v>
      </c>
      <c r="FY52" t="s">
        <v>359</v>
      </c>
      <c r="FZ52" t="s">
        <v>360</v>
      </c>
      <c r="GA52" t="s">
        <v>360</v>
      </c>
      <c r="GB52" t="s">
        <v>360</v>
      </c>
      <c r="GC52" t="s">
        <v>360</v>
      </c>
      <c r="GD52">
        <v>0</v>
      </c>
      <c r="GE52">
        <v>100</v>
      </c>
      <c r="GF52">
        <v>100</v>
      </c>
      <c r="GG52">
        <v>-8.8999999999999996E-2</v>
      </c>
      <c r="GH52">
        <v>0.2228</v>
      </c>
      <c r="GI52">
        <v>-0.28072112553630851</v>
      </c>
      <c r="GJ52">
        <v>8.4540356221501391E-4</v>
      </c>
      <c r="GK52">
        <v>6.8779579211309249E-8</v>
      </c>
      <c r="GL52">
        <v>-1.3381725072044801E-10</v>
      </c>
      <c r="GM52">
        <v>0.2227800000000002</v>
      </c>
      <c r="GN52">
        <v>0</v>
      </c>
      <c r="GO52">
        <v>0</v>
      </c>
      <c r="GP52">
        <v>0</v>
      </c>
      <c r="GQ52">
        <v>1</v>
      </c>
      <c r="GR52">
        <v>2082</v>
      </c>
      <c r="GS52">
        <v>3</v>
      </c>
      <c r="GT52">
        <v>35</v>
      </c>
      <c r="GU52">
        <v>18.7</v>
      </c>
      <c r="GV52">
        <v>18.7</v>
      </c>
      <c r="GW52">
        <v>0.87890599999999997</v>
      </c>
      <c r="GX52">
        <v>2.63916</v>
      </c>
      <c r="GY52">
        <v>2.04834</v>
      </c>
      <c r="GZ52">
        <v>2.6147499999999999</v>
      </c>
      <c r="HA52">
        <v>2.1972700000000001</v>
      </c>
      <c r="HB52">
        <v>2.3803700000000001</v>
      </c>
      <c r="HC52">
        <v>43.8367</v>
      </c>
      <c r="HD52">
        <v>16.145900000000001</v>
      </c>
      <c r="HE52">
        <v>18</v>
      </c>
      <c r="HF52">
        <v>445.39800000000002</v>
      </c>
      <c r="HG52">
        <v>716.94799999999998</v>
      </c>
      <c r="HH52">
        <v>31</v>
      </c>
      <c r="HI52">
        <v>36.376899999999999</v>
      </c>
      <c r="HJ52">
        <v>30.000399999999999</v>
      </c>
      <c r="HK52">
        <v>36.142000000000003</v>
      </c>
      <c r="HL52">
        <v>36.087899999999998</v>
      </c>
      <c r="HM52">
        <v>17.6191</v>
      </c>
      <c r="HN52">
        <v>19.535799999999998</v>
      </c>
      <c r="HO52">
        <v>83.169300000000007</v>
      </c>
      <c r="HP52">
        <v>31</v>
      </c>
      <c r="HQ52">
        <v>250.71199999999999</v>
      </c>
      <c r="HR52">
        <v>38.547699999999999</v>
      </c>
      <c r="HS52">
        <v>98.830200000000005</v>
      </c>
      <c r="HT52">
        <v>98.441599999999994</v>
      </c>
    </row>
    <row r="53" spans="1:228" x14ac:dyDescent="0.2">
      <c r="A53">
        <v>38</v>
      </c>
      <c r="B53">
        <v>1665513806.5</v>
      </c>
      <c r="C53">
        <v>147.5</v>
      </c>
      <c r="D53" t="s">
        <v>434</v>
      </c>
      <c r="E53" t="s">
        <v>435</v>
      </c>
      <c r="F53">
        <v>4</v>
      </c>
      <c r="G53">
        <v>1665513804.1875</v>
      </c>
      <c r="H53">
        <f t="shared" si="0"/>
        <v>1.4971777079141272E-3</v>
      </c>
      <c r="I53">
        <f t="shared" si="1"/>
        <v>1.4971777079141273</v>
      </c>
      <c r="J53">
        <f t="shared" si="2"/>
        <v>6.8947282541490233</v>
      </c>
      <c r="K53">
        <f t="shared" si="3"/>
        <v>226.59575000000001</v>
      </c>
      <c r="L53">
        <f t="shared" si="4"/>
        <v>82.915693550383153</v>
      </c>
      <c r="M53">
        <f t="shared" si="5"/>
        <v>8.3925202431998454</v>
      </c>
      <c r="N53">
        <f t="shared" si="6"/>
        <v>22.935458143909642</v>
      </c>
      <c r="O53">
        <f t="shared" si="7"/>
        <v>8.0179567236038793E-2</v>
      </c>
      <c r="P53">
        <f t="shared" si="8"/>
        <v>3.6848697930045118</v>
      </c>
      <c r="Q53">
        <f t="shared" si="9"/>
        <v>7.9222807012353416E-2</v>
      </c>
      <c r="R53">
        <f t="shared" si="10"/>
        <v>4.9599264136299726E-2</v>
      </c>
      <c r="S53">
        <f t="shared" si="11"/>
        <v>226.11228560944801</v>
      </c>
      <c r="T53">
        <f t="shared" si="12"/>
        <v>35.703645692863823</v>
      </c>
      <c r="U53">
        <f t="shared" si="13"/>
        <v>35.443049999999999</v>
      </c>
      <c r="V53">
        <f t="shared" si="14"/>
        <v>5.7884384626057166</v>
      </c>
      <c r="W53">
        <f t="shared" si="15"/>
        <v>70.457697653948372</v>
      </c>
      <c r="X53">
        <f t="shared" si="16"/>
        <v>3.9677859528385571</v>
      </c>
      <c r="Y53">
        <f t="shared" si="17"/>
        <v>5.631444235271867</v>
      </c>
      <c r="Z53">
        <f t="shared" si="18"/>
        <v>1.8206525097671595</v>
      </c>
      <c r="AA53">
        <f t="shared" si="19"/>
        <v>-66.025536919013007</v>
      </c>
      <c r="AB53">
        <f t="shared" si="20"/>
        <v>-98.78055548070428</v>
      </c>
      <c r="AC53">
        <f t="shared" si="21"/>
        <v>-6.2724205595911791</v>
      </c>
      <c r="AD53">
        <f t="shared" si="22"/>
        <v>55.033772650139539</v>
      </c>
      <c r="AE53">
        <f t="shared" si="23"/>
        <v>30.301106867778405</v>
      </c>
      <c r="AF53">
        <f t="shared" si="24"/>
        <v>1.4960945935324508</v>
      </c>
      <c r="AG53">
        <f t="shared" si="25"/>
        <v>6.8947282541490233</v>
      </c>
      <c r="AH53">
        <v>248.95366112533759</v>
      </c>
      <c r="AI53">
        <v>238.97139393939389</v>
      </c>
      <c r="AJ53">
        <v>1.7280740186375569</v>
      </c>
      <c r="AK53">
        <v>66.723164534499389</v>
      </c>
      <c r="AL53">
        <f t="shared" si="26"/>
        <v>1.4971777079141273</v>
      </c>
      <c r="AM53">
        <v>38.603485745598562</v>
      </c>
      <c r="AN53">
        <v>39.201839999999997</v>
      </c>
      <c r="AO53">
        <v>-1.4796311762773281E-4</v>
      </c>
      <c r="AP53">
        <v>87.376067795283461</v>
      </c>
      <c r="AQ53">
        <v>205</v>
      </c>
      <c r="AR53">
        <v>32</v>
      </c>
      <c r="AS53">
        <f t="shared" si="27"/>
        <v>1</v>
      </c>
      <c r="AT53">
        <f t="shared" si="28"/>
        <v>0</v>
      </c>
      <c r="AU53">
        <f t="shared" si="29"/>
        <v>47116.690812621011</v>
      </c>
      <c r="AV53">
        <f t="shared" si="30"/>
        <v>1199.9862499999999</v>
      </c>
      <c r="AW53">
        <f t="shared" si="31"/>
        <v>1025.9130510929781</v>
      </c>
      <c r="AX53">
        <f t="shared" si="32"/>
        <v>0.85493733873448818</v>
      </c>
      <c r="AY53">
        <f t="shared" si="33"/>
        <v>0.18842906375756224</v>
      </c>
      <c r="AZ53">
        <v>2.7</v>
      </c>
      <c r="BA53">
        <v>0.5</v>
      </c>
      <c r="BB53" t="s">
        <v>355</v>
      </c>
      <c r="BC53">
        <v>2</v>
      </c>
      <c r="BD53" t="b">
        <v>1</v>
      </c>
      <c r="BE53">
        <v>1665513804.1875</v>
      </c>
      <c r="BF53">
        <v>226.59575000000001</v>
      </c>
      <c r="BG53">
        <v>239.32412500000001</v>
      </c>
      <c r="BH53">
        <v>39.200587499999997</v>
      </c>
      <c r="BI53">
        <v>38.603450000000002</v>
      </c>
      <c r="BJ53">
        <v>226.682875</v>
      </c>
      <c r="BK53">
        <v>38.977787499999998</v>
      </c>
      <c r="BL53">
        <v>649.95187499999997</v>
      </c>
      <c r="BM53">
        <v>101.11775</v>
      </c>
      <c r="BN53">
        <v>9.9762437499999995E-2</v>
      </c>
      <c r="BO53">
        <v>34.945812500000002</v>
      </c>
      <c r="BP53">
        <v>35.443049999999999</v>
      </c>
      <c r="BQ53">
        <v>999.9</v>
      </c>
      <c r="BR53">
        <v>0</v>
      </c>
      <c r="BS53">
        <v>0</v>
      </c>
      <c r="BT53">
        <v>9019.0649999999987</v>
      </c>
      <c r="BU53">
        <v>0</v>
      </c>
      <c r="BV53">
        <v>860.88387499999999</v>
      </c>
      <c r="BW53">
        <v>-12.72805</v>
      </c>
      <c r="BX53">
        <v>235.84100000000001</v>
      </c>
      <c r="BY53">
        <v>248.93362500000001</v>
      </c>
      <c r="BZ53">
        <v>0.597133625</v>
      </c>
      <c r="CA53">
        <v>239.32412500000001</v>
      </c>
      <c r="CB53">
        <v>38.603450000000002</v>
      </c>
      <c r="CC53">
        <v>3.9638675000000001</v>
      </c>
      <c r="CD53">
        <v>3.9034875000000002</v>
      </c>
      <c r="CE53">
        <v>28.749600000000001</v>
      </c>
      <c r="CF53">
        <v>28.485087499999999</v>
      </c>
      <c r="CG53">
        <v>1199.9862499999999</v>
      </c>
      <c r="CH53">
        <v>0.50000624999999999</v>
      </c>
      <c r="CI53">
        <v>0.49999375000000001</v>
      </c>
      <c r="CJ53">
        <v>0</v>
      </c>
      <c r="CK53">
        <v>860.700875</v>
      </c>
      <c r="CL53">
        <v>4.9990899999999998</v>
      </c>
      <c r="CM53">
        <v>9019.4437500000004</v>
      </c>
      <c r="CN53">
        <v>9557.76</v>
      </c>
      <c r="CO53">
        <v>45.835625</v>
      </c>
      <c r="CP53">
        <v>48</v>
      </c>
      <c r="CQ53">
        <v>46.561999999999998</v>
      </c>
      <c r="CR53">
        <v>47.436999999999998</v>
      </c>
      <c r="CS53">
        <v>47.375</v>
      </c>
      <c r="CT53">
        <v>597.5</v>
      </c>
      <c r="CU53">
        <v>597.48624999999993</v>
      </c>
      <c r="CV53">
        <v>0</v>
      </c>
      <c r="CW53">
        <v>1665513811.5</v>
      </c>
      <c r="CX53">
        <v>0</v>
      </c>
      <c r="CY53">
        <v>1665512677.5999999</v>
      </c>
      <c r="CZ53" t="s">
        <v>356</v>
      </c>
      <c r="DA53">
        <v>1665512677.5999999</v>
      </c>
      <c r="DB53">
        <v>1665512677.5999999</v>
      </c>
      <c r="DC53">
        <v>8</v>
      </c>
      <c r="DD53">
        <v>0</v>
      </c>
      <c r="DE53">
        <v>1.7000000000000001E-2</v>
      </c>
      <c r="DF53">
        <v>7.1999999999999995E-2</v>
      </c>
      <c r="DG53">
        <v>0.223</v>
      </c>
      <c r="DH53">
        <v>415</v>
      </c>
      <c r="DI53">
        <v>36</v>
      </c>
      <c r="DJ53">
        <v>0.26</v>
      </c>
      <c r="DK53">
        <v>0.31</v>
      </c>
      <c r="DL53">
        <v>-12.4617825</v>
      </c>
      <c r="DM53">
        <v>-1.8295756097560889</v>
      </c>
      <c r="DN53">
        <v>0.17806503992572489</v>
      </c>
      <c r="DO53">
        <v>0</v>
      </c>
      <c r="DP53">
        <v>0.60591089999999992</v>
      </c>
      <c r="DQ53">
        <v>-0.10370600375234609</v>
      </c>
      <c r="DR53">
        <v>1.126694408834978E-2</v>
      </c>
      <c r="DS53">
        <v>0</v>
      </c>
      <c r="DT53">
        <v>0</v>
      </c>
      <c r="DU53">
        <v>0</v>
      </c>
      <c r="DV53">
        <v>0</v>
      </c>
      <c r="DW53">
        <v>-1</v>
      </c>
      <c r="DX53">
        <v>0</v>
      </c>
      <c r="DY53">
        <v>2</v>
      </c>
      <c r="DZ53" t="s">
        <v>363</v>
      </c>
      <c r="EA53">
        <v>3.2934999999999999</v>
      </c>
      <c r="EB53">
        <v>2.6252499999999999</v>
      </c>
      <c r="EC53">
        <v>6.2084399999999998E-2</v>
      </c>
      <c r="ED53">
        <v>6.4455700000000005E-2</v>
      </c>
      <c r="EE53">
        <v>0.15223500000000001</v>
      </c>
      <c r="EF53">
        <v>0.14916599999999999</v>
      </c>
      <c r="EG53">
        <v>28293.4</v>
      </c>
      <c r="EH53">
        <v>28826.7</v>
      </c>
      <c r="EI53">
        <v>28076.6</v>
      </c>
      <c r="EJ53">
        <v>29674.3</v>
      </c>
      <c r="EK53">
        <v>32683.9</v>
      </c>
      <c r="EL53">
        <v>35093.300000000003</v>
      </c>
      <c r="EM53">
        <v>39558.699999999997</v>
      </c>
      <c r="EN53">
        <v>42476.4</v>
      </c>
      <c r="EO53">
        <v>1.82087</v>
      </c>
      <c r="EP53">
        <v>2.11435</v>
      </c>
      <c r="EQ53">
        <v>0.104569</v>
      </c>
      <c r="ER53">
        <v>0</v>
      </c>
      <c r="ES53">
        <v>33.754100000000001</v>
      </c>
      <c r="ET53">
        <v>999.9</v>
      </c>
      <c r="EU53">
        <v>67</v>
      </c>
      <c r="EV53">
        <v>38.9</v>
      </c>
      <c r="EW53">
        <v>46.3078</v>
      </c>
      <c r="EX53">
        <v>57.3874</v>
      </c>
      <c r="EY53">
        <v>-1.89503</v>
      </c>
      <c r="EZ53">
        <v>2</v>
      </c>
      <c r="FA53">
        <v>0.73131599999999997</v>
      </c>
      <c r="FB53">
        <v>1.9155899999999999</v>
      </c>
      <c r="FC53">
        <v>20.256799999999998</v>
      </c>
      <c r="FD53">
        <v>5.2157900000000001</v>
      </c>
      <c r="FE53">
        <v>12.008900000000001</v>
      </c>
      <c r="FF53">
        <v>4.9850500000000002</v>
      </c>
      <c r="FG53">
        <v>3.2842799999999999</v>
      </c>
      <c r="FH53">
        <v>6617.1</v>
      </c>
      <c r="FI53">
        <v>9999</v>
      </c>
      <c r="FJ53">
        <v>9999</v>
      </c>
      <c r="FK53">
        <v>492.6</v>
      </c>
      <c r="FL53">
        <v>1.8658399999999999</v>
      </c>
      <c r="FM53">
        <v>1.86219</v>
      </c>
      <c r="FN53">
        <v>1.86432</v>
      </c>
      <c r="FO53">
        <v>1.86042</v>
      </c>
      <c r="FP53">
        <v>1.86111</v>
      </c>
      <c r="FQ53">
        <v>1.8602000000000001</v>
      </c>
      <c r="FR53">
        <v>1.86188</v>
      </c>
      <c r="FS53">
        <v>1.85849</v>
      </c>
      <c r="FT53">
        <v>0</v>
      </c>
      <c r="FU53">
        <v>0</v>
      </c>
      <c r="FV53">
        <v>0</v>
      </c>
      <c r="FW53">
        <v>0</v>
      </c>
      <c r="FX53" t="s">
        <v>358</v>
      </c>
      <c r="FY53" t="s">
        <v>359</v>
      </c>
      <c r="FZ53" t="s">
        <v>360</v>
      </c>
      <c r="GA53" t="s">
        <v>360</v>
      </c>
      <c r="GB53" t="s">
        <v>360</v>
      </c>
      <c r="GC53" t="s">
        <v>360</v>
      </c>
      <c r="GD53">
        <v>0</v>
      </c>
      <c r="GE53">
        <v>100</v>
      </c>
      <c r="GF53">
        <v>100</v>
      </c>
      <c r="GG53">
        <v>-8.4000000000000005E-2</v>
      </c>
      <c r="GH53">
        <v>0.2228</v>
      </c>
      <c r="GI53">
        <v>-0.28072112553630851</v>
      </c>
      <c r="GJ53">
        <v>8.4540356221501391E-4</v>
      </c>
      <c r="GK53">
        <v>6.8779579211309249E-8</v>
      </c>
      <c r="GL53">
        <v>-1.3381725072044801E-10</v>
      </c>
      <c r="GM53">
        <v>0.2227800000000002</v>
      </c>
      <c r="GN53">
        <v>0</v>
      </c>
      <c r="GO53">
        <v>0</v>
      </c>
      <c r="GP53">
        <v>0</v>
      </c>
      <c r="GQ53">
        <v>1</v>
      </c>
      <c r="GR53">
        <v>2082</v>
      </c>
      <c r="GS53">
        <v>3</v>
      </c>
      <c r="GT53">
        <v>35</v>
      </c>
      <c r="GU53">
        <v>18.8</v>
      </c>
      <c r="GV53">
        <v>18.8</v>
      </c>
      <c r="GW53">
        <v>0.89965799999999996</v>
      </c>
      <c r="GX53">
        <v>2.65625</v>
      </c>
      <c r="GY53">
        <v>2.04834</v>
      </c>
      <c r="GZ53">
        <v>2.6135299999999999</v>
      </c>
      <c r="HA53">
        <v>2.1972700000000001</v>
      </c>
      <c r="HB53">
        <v>2.3168899999999999</v>
      </c>
      <c r="HC53">
        <v>43.809199999999997</v>
      </c>
      <c r="HD53">
        <v>16.1371</v>
      </c>
      <c r="HE53">
        <v>18</v>
      </c>
      <c r="HF53">
        <v>443.91399999999999</v>
      </c>
      <c r="HG53">
        <v>716.73599999999999</v>
      </c>
      <c r="HH53">
        <v>30.999600000000001</v>
      </c>
      <c r="HI53">
        <v>36.3795</v>
      </c>
      <c r="HJ53">
        <v>30.000499999999999</v>
      </c>
      <c r="HK53">
        <v>36.146299999999997</v>
      </c>
      <c r="HL53">
        <v>36.092100000000002</v>
      </c>
      <c r="HM53">
        <v>18.014600000000002</v>
      </c>
      <c r="HN53">
        <v>19.8352</v>
      </c>
      <c r="HO53">
        <v>83.169300000000007</v>
      </c>
      <c r="HP53">
        <v>31</v>
      </c>
      <c r="HQ53">
        <v>257.39100000000002</v>
      </c>
      <c r="HR53">
        <v>38.336399999999998</v>
      </c>
      <c r="HS53">
        <v>98.8279</v>
      </c>
      <c r="HT53">
        <v>98.440399999999997</v>
      </c>
    </row>
    <row r="54" spans="1:228" x14ac:dyDescent="0.2">
      <c r="A54">
        <v>39</v>
      </c>
      <c r="B54">
        <v>1665513810.5</v>
      </c>
      <c r="C54">
        <v>151.5</v>
      </c>
      <c r="D54" t="s">
        <v>436</v>
      </c>
      <c r="E54" t="s">
        <v>437</v>
      </c>
      <c r="F54">
        <v>4</v>
      </c>
      <c r="G54">
        <v>1665513808.5</v>
      </c>
      <c r="H54">
        <f t="shared" si="0"/>
        <v>1.4916088422250746E-3</v>
      </c>
      <c r="I54">
        <f t="shared" si="1"/>
        <v>1.4916088422250746</v>
      </c>
      <c r="J54">
        <f t="shared" si="2"/>
        <v>6.962820175877515</v>
      </c>
      <c r="K54">
        <f t="shared" si="3"/>
        <v>233.76814285714289</v>
      </c>
      <c r="L54">
        <f t="shared" si="4"/>
        <v>87.986199945299461</v>
      </c>
      <c r="M54">
        <f t="shared" si="5"/>
        <v>8.9055411138009859</v>
      </c>
      <c r="N54">
        <f t="shared" si="6"/>
        <v>23.66089010100961</v>
      </c>
      <c r="O54">
        <f t="shared" si="7"/>
        <v>7.9870194315202564E-2</v>
      </c>
      <c r="P54">
        <f t="shared" si="8"/>
        <v>3.6710736666561821</v>
      </c>
      <c r="Q54">
        <f t="shared" si="9"/>
        <v>7.8917233885759469E-2</v>
      </c>
      <c r="R54">
        <f t="shared" si="10"/>
        <v>4.9407943421411041E-2</v>
      </c>
      <c r="S54">
        <f t="shared" si="11"/>
        <v>226.11254451921045</v>
      </c>
      <c r="T54">
        <f t="shared" si="12"/>
        <v>35.704308823460678</v>
      </c>
      <c r="U54">
        <f t="shared" si="13"/>
        <v>35.4435</v>
      </c>
      <c r="V54">
        <f t="shared" si="14"/>
        <v>5.7885822471456869</v>
      </c>
      <c r="W54">
        <f t="shared" si="15"/>
        <v>70.469003582194219</v>
      </c>
      <c r="X54">
        <f t="shared" si="16"/>
        <v>3.9677227246885303</v>
      </c>
      <c r="Y54">
        <f t="shared" si="17"/>
        <v>5.6304510110755643</v>
      </c>
      <c r="Z54">
        <f t="shared" si="18"/>
        <v>1.8208595224571567</v>
      </c>
      <c r="AA54">
        <f t="shared" si="19"/>
        <v>-65.779949942125782</v>
      </c>
      <c r="AB54">
        <f t="shared" si="20"/>
        <v>-99.129930477448767</v>
      </c>
      <c r="AC54">
        <f t="shared" si="21"/>
        <v>-6.3181768727131402</v>
      </c>
      <c r="AD54">
        <f t="shared" si="22"/>
        <v>54.884487226922744</v>
      </c>
      <c r="AE54">
        <f t="shared" si="23"/>
        <v>30.531681702462755</v>
      </c>
      <c r="AF54">
        <f t="shared" si="24"/>
        <v>1.6304140433170351</v>
      </c>
      <c r="AG54">
        <f t="shared" si="25"/>
        <v>6.962820175877515</v>
      </c>
      <c r="AH54">
        <v>255.9707398301303</v>
      </c>
      <c r="AI54">
        <v>245.91575757575751</v>
      </c>
      <c r="AJ54">
        <v>1.7391231565411329</v>
      </c>
      <c r="AK54">
        <v>66.723164534499389</v>
      </c>
      <c r="AL54">
        <f t="shared" si="26"/>
        <v>1.4916088422250746</v>
      </c>
      <c r="AM54">
        <v>38.605277401663301</v>
      </c>
      <c r="AN54">
        <v>39.200294999999997</v>
      </c>
      <c r="AO54">
        <v>4.8868448276122162E-5</v>
      </c>
      <c r="AP54">
        <v>87.376067795283461</v>
      </c>
      <c r="AQ54">
        <v>204</v>
      </c>
      <c r="AR54">
        <v>31</v>
      </c>
      <c r="AS54">
        <f t="shared" si="27"/>
        <v>1</v>
      </c>
      <c r="AT54">
        <f t="shared" si="28"/>
        <v>0</v>
      </c>
      <c r="AU54">
        <f t="shared" si="29"/>
        <v>46872.090957204557</v>
      </c>
      <c r="AV54">
        <f t="shared" si="30"/>
        <v>1199.994285714286</v>
      </c>
      <c r="AW54">
        <f t="shared" si="31"/>
        <v>1025.9192707353425</v>
      </c>
      <c r="AX54">
        <f t="shared" si="32"/>
        <v>0.85493679674038869</v>
      </c>
      <c r="AY54">
        <f t="shared" si="33"/>
        <v>0.18842801770895012</v>
      </c>
      <c r="AZ54">
        <v>2.7</v>
      </c>
      <c r="BA54">
        <v>0.5</v>
      </c>
      <c r="BB54" t="s">
        <v>355</v>
      </c>
      <c r="BC54">
        <v>2</v>
      </c>
      <c r="BD54" t="b">
        <v>1</v>
      </c>
      <c r="BE54">
        <v>1665513808.5</v>
      </c>
      <c r="BF54">
        <v>233.76814285714289</v>
      </c>
      <c r="BG54">
        <v>246.6082857142857</v>
      </c>
      <c r="BH54">
        <v>39.200857142857153</v>
      </c>
      <c r="BI54">
        <v>38.550185714285718</v>
      </c>
      <c r="BJ54">
        <v>233.84914285714279</v>
      </c>
      <c r="BK54">
        <v>38.978057142857153</v>
      </c>
      <c r="BL54">
        <v>650.02871428571439</v>
      </c>
      <c r="BM54">
        <v>101.1148571428571</v>
      </c>
      <c r="BN54">
        <v>0.1003461428571429</v>
      </c>
      <c r="BO54">
        <v>34.942628571428571</v>
      </c>
      <c r="BP54">
        <v>35.4435</v>
      </c>
      <c r="BQ54">
        <v>999.89999999999986</v>
      </c>
      <c r="BR54">
        <v>0</v>
      </c>
      <c r="BS54">
        <v>0</v>
      </c>
      <c r="BT54">
        <v>8971.6971428571433</v>
      </c>
      <c r="BU54">
        <v>0</v>
      </c>
      <c r="BV54">
        <v>860.48042857142866</v>
      </c>
      <c r="BW54">
        <v>-12.840057142857139</v>
      </c>
      <c r="BX54">
        <v>243.30628571428571</v>
      </c>
      <c r="BY54">
        <v>256.49614285714279</v>
      </c>
      <c r="BZ54">
        <v>0.65065057142857141</v>
      </c>
      <c r="CA54">
        <v>246.6082857142857</v>
      </c>
      <c r="CB54">
        <v>38.550185714285718</v>
      </c>
      <c r="CC54">
        <v>3.9637828571428568</v>
      </c>
      <c r="CD54">
        <v>3.8979942857142862</v>
      </c>
      <c r="CE54">
        <v>28.749228571428571</v>
      </c>
      <c r="CF54">
        <v>28.460828571428571</v>
      </c>
      <c r="CG54">
        <v>1199.994285714286</v>
      </c>
      <c r="CH54">
        <v>0.50002285714285721</v>
      </c>
      <c r="CI54">
        <v>0.4999771428571429</v>
      </c>
      <c r="CJ54">
        <v>0</v>
      </c>
      <c r="CK54">
        <v>860.21085714285721</v>
      </c>
      <c r="CL54">
        <v>4.9990899999999998</v>
      </c>
      <c r="CM54">
        <v>9014.2285714285717</v>
      </c>
      <c r="CN54">
        <v>9557.8985714285718</v>
      </c>
      <c r="CO54">
        <v>45.811999999999998</v>
      </c>
      <c r="CP54">
        <v>48</v>
      </c>
      <c r="CQ54">
        <v>46.561999999999998</v>
      </c>
      <c r="CR54">
        <v>47.436999999999998</v>
      </c>
      <c r="CS54">
        <v>47.375</v>
      </c>
      <c r="CT54">
        <v>597.52571428571434</v>
      </c>
      <c r="CU54">
        <v>597.46857142857141</v>
      </c>
      <c r="CV54">
        <v>0</v>
      </c>
      <c r="CW54">
        <v>1665513815.0999999</v>
      </c>
      <c r="CX54">
        <v>0</v>
      </c>
      <c r="CY54">
        <v>1665512677.5999999</v>
      </c>
      <c r="CZ54" t="s">
        <v>356</v>
      </c>
      <c r="DA54">
        <v>1665512677.5999999</v>
      </c>
      <c r="DB54">
        <v>1665512677.5999999</v>
      </c>
      <c r="DC54">
        <v>8</v>
      </c>
      <c r="DD54">
        <v>0</v>
      </c>
      <c r="DE54">
        <v>1.7000000000000001E-2</v>
      </c>
      <c r="DF54">
        <v>7.1999999999999995E-2</v>
      </c>
      <c r="DG54">
        <v>0.223</v>
      </c>
      <c r="DH54">
        <v>415</v>
      </c>
      <c r="DI54">
        <v>36</v>
      </c>
      <c r="DJ54">
        <v>0.26</v>
      </c>
      <c r="DK54">
        <v>0.31</v>
      </c>
      <c r="DL54">
        <v>-12.5792325</v>
      </c>
      <c r="DM54">
        <v>-1.7496799249531021</v>
      </c>
      <c r="DN54">
        <v>0.16990455760146639</v>
      </c>
      <c r="DO54">
        <v>0</v>
      </c>
      <c r="DP54">
        <v>0.60544852500000013</v>
      </c>
      <c r="DQ54">
        <v>4.2079283302062363E-2</v>
      </c>
      <c r="DR54">
        <v>1.476062012584075E-2</v>
      </c>
      <c r="DS54">
        <v>1</v>
      </c>
      <c r="DT54">
        <v>0</v>
      </c>
      <c r="DU54">
        <v>0</v>
      </c>
      <c r="DV54">
        <v>0</v>
      </c>
      <c r="DW54">
        <v>-1</v>
      </c>
      <c r="DX54">
        <v>1</v>
      </c>
      <c r="DY54">
        <v>2</v>
      </c>
      <c r="DZ54" t="s">
        <v>357</v>
      </c>
      <c r="EA54">
        <v>3.2936700000000001</v>
      </c>
      <c r="EB54">
        <v>2.6252200000000001</v>
      </c>
      <c r="EC54">
        <v>6.3627500000000003E-2</v>
      </c>
      <c r="ED54">
        <v>6.5988400000000003E-2</v>
      </c>
      <c r="EE54">
        <v>0.15221999999999999</v>
      </c>
      <c r="EF54">
        <v>0.14891299999999999</v>
      </c>
      <c r="EG54">
        <v>28246.6</v>
      </c>
      <c r="EH54">
        <v>28779.4</v>
      </c>
      <c r="EI54">
        <v>28076.400000000001</v>
      </c>
      <c r="EJ54">
        <v>29674.2</v>
      </c>
      <c r="EK54">
        <v>32684.2</v>
      </c>
      <c r="EL54">
        <v>35103.5</v>
      </c>
      <c r="EM54">
        <v>39558.300000000003</v>
      </c>
      <c r="EN54">
        <v>42475.9</v>
      </c>
      <c r="EO54">
        <v>1.8230500000000001</v>
      </c>
      <c r="EP54">
        <v>2.1143299999999998</v>
      </c>
      <c r="EQ54">
        <v>0.104215</v>
      </c>
      <c r="ER54">
        <v>0</v>
      </c>
      <c r="ES54">
        <v>33.754100000000001</v>
      </c>
      <c r="ET54">
        <v>999.9</v>
      </c>
      <c r="EU54">
        <v>67</v>
      </c>
      <c r="EV54">
        <v>38.9</v>
      </c>
      <c r="EW54">
        <v>46.312800000000003</v>
      </c>
      <c r="EX54">
        <v>57.327399999999997</v>
      </c>
      <c r="EY54">
        <v>-1.83894</v>
      </c>
      <c r="EZ54">
        <v>2</v>
      </c>
      <c r="FA54">
        <v>0.73147899999999999</v>
      </c>
      <c r="FB54">
        <v>1.9130199999999999</v>
      </c>
      <c r="FC54">
        <v>20.257300000000001</v>
      </c>
      <c r="FD54">
        <v>5.2174399999999999</v>
      </c>
      <c r="FE54">
        <v>12.009499999999999</v>
      </c>
      <c r="FF54">
        <v>4.9856999999999996</v>
      </c>
      <c r="FG54">
        <v>3.2845</v>
      </c>
      <c r="FH54">
        <v>6617.1</v>
      </c>
      <c r="FI54">
        <v>9999</v>
      </c>
      <c r="FJ54">
        <v>9999</v>
      </c>
      <c r="FK54">
        <v>492.6</v>
      </c>
      <c r="FL54">
        <v>1.8658399999999999</v>
      </c>
      <c r="FM54">
        <v>1.86219</v>
      </c>
      <c r="FN54">
        <v>1.86432</v>
      </c>
      <c r="FO54">
        <v>1.86042</v>
      </c>
      <c r="FP54">
        <v>1.86111</v>
      </c>
      <c r="FQ54">
        <v>1.8602000000000001</v>
      </c>
      <c r="FR54">
        <v>1.86188</v>
      </c>
      <c r="FS54">
        <v>1.85849</v>
      </c>
      <c r="FT54">
        <v>0</v>
      </c>
      <c r="FU54">
        <v>0</v>
      </c>
      <c r="FV54">
        <v>0</v>
      </c>
      <c r="FW54">
        <v>0</v>
      </c>
      <c r="FX54" t="s">
        <v>358</v>
      </c>
      <c r="FY54" t="s">
        <v>359</v>
      </c>
      <c r="FZ54" t="s">
        <v>360</v>
      </c>
      <c r="GA54" t="s">
        <v>360</v>
      </c>
      <c r="GB54" t="s">
        <v>360</v>
      </c>
      <c r="GC54" t="s">
        <v>360</v>
      </c>
      <c r="GD54">
        <v>0</v>
      </c>
      <c r="GE54">
        <v>100</v>
      </c>
      <c r="GF54">
        <v>100</v>
      </c>
      <c r="GG54">
        <v>-7.9000000000000001E-2</v>
      </c>
      <c r="GH54">
        <v>0.2228</v>
      </c>
      <c r="GI54">
        <v>-0.28072112553630851</v>
      </c>
      <c r="GJ54">
        <v>8.4540356221501391E-4</v>
      </c>
      <c r="GK54">
        <v>6.8779579211309249E-8</v>
      </c>
      <c r="GL54">
        <v>-1.3381725072044801E-10</v>
      </c>
      <c r="GM54">
        <v>0.2227800000000002</v>
      </c>
      <c r="GN54">
        <v>0</v>
      </c>
      <c r="GO54">
        <v>0</v>
      </c>
      <c r="GP54">
        <v>0</v>
      </c>
      <c r="GQ54">
        <v>1</v>
      </c>
      <c r="GR54">
        <v>2082</v>
      </c>
      <c r="GS54">
        <v>3</v>
      </c>
      <c r="GT54">
        <v>35</v>
      </c>
      <c r="GU54">
        <v>18.899999999999999</v>
      </c>
      <c r="GV54">
        <v>18.899999999999999</v>
      </c>
      <c r="GW54">
        <v>0.91918900000000003</v>
      </c>
      <c r="GX54">
        <v>2.6281699999999999</v>
      </c>
      <c r="GY54">
        <v>2.04834</v>
      </c>
      <c r="GZ54">
        <v>2.6147499999999999</v>
      </c>
      <c r="HA54">
        <v>2.1972700000000001</v>
      </c>
      <c r="HB54">
        <v>2.3803700000000001</v>
      </c>
      <c r="HC54">
        <v>43.809199999999997</v>
      </c>
      <c r="HD54">
        <v>16.145900000000001</v>
      </c>
      <c r="HE54">
        <v>18</v>
      </c>
      <c r="HF54">
        <v>445.23700000000002</v>
      </c>
      <c r="HG54">
        <v>716.75099999999998</v>
      </c>
      <c r="HH54">
        <v>30.999400000000001</v>
      </c>
      <c r="HI54">
        <v>36.382599999999996</v>
      </c>
      <c r="HJ54">
        <v>30.000399999999999</v>
      </c>
      <c r="HK54">
        <v>36.1496</v>
      </c>
      <c r="HL54">
        <v>36.095399999999998</v>
      </c>
      <c r="HM54">
        <v>18.407900000000001</v>
      </c>
      <c r="HN54">
        <v>20.152799999999999</v>
      </c>
      <c r="HO54">
        <v>83.169300000000007</v>
      </c>
      <c r="HP54">
        <v>31</v>
      </c>
      <c r="HQ54">
        <v>264.072</v>
      </c>
      <c r="HR54">
        <v>38.266500000000001</v>
      </c>
      <c r="HS54">
        <v>98.827100000000002</v>
      </c>
      <c r="HT54">
        <v>98.439599999999999</v>
      </c>
    </row>
    <row r="55" spans="1:228" x14ac:dyDescent="0.2">
      <c r="A55">
        <v>40</v>
      </c>
      <c r="B55">
        <v>1665513814.5</v>
      </c>
      <c r="C55">
        <v>155.5</v>
      </c>
      <c r="D55" t="s">
        <v>438</v>
      </c>
      <c r="E55" t="s">
        <v>439</v>
      </c>
      <c r="F55">
        <v>4</v>
      </c>
      <c r="G55">
        <v>1665513812.1875</v>
      </c>
      <c r="H55">
        <f t="shared" si="0"/>
        <v>1.6662761088453919E-3</v>
      </c>
      <c r="I55">
        <f t="shared" si="1"/>
        <v>1.6662761088453919</v>
      </c>
      <c r="J55">
        <f t="shared" si="2"/>
        <v>7.3763448507169951</v>
      </c>
      <c r="K55">
        <f t="shared" si="3"/>
        <v>239.91512499999999</v>
      </c>
      <c r="L55">
        <f t="shared" si="4"/>
        <v>101.27513833310751</v>
      </c>
      <c r="M55">
        <f t="shared" si="5"/>
        <v>10.250671674344682</v>
      </c>
      <c r="N55">
        <f t="shared" si="6"/>
        <v>24.283266520904917</v>
      </c>
      <c r="O55">
        <f t="shared" si="7"/>
        <v>8.9429935651115469E-2</v>
      </c>
      <c r="P55">
        <f t="shared" si="8"/>
        <v>3.6790336274733852</v>
      </c>
      <c r="Q55">
        <f t="shared" si="9"/>
        <v>8.823958290966806E-2</v>
      </c>
      <c r="R55">
        <f t="shared" si="10"/>
        <v>5.5255367712233591E-2</v>
      </c>
      <c r="S55">
        <f t="shared" si="11"/>
        <v>226.10135023562202</v>
      </c>
      <c r="T55">
        <f t="shared" si="12"/>
        <v>35.658674383804438</v>
      </c>
      <c r="U55">
        <f t="shared" si="13"/>
        <v>35.432937499999987</v>
      </c>
      <c r="V55">
        <f t="shared" si="14"/>
        <v>5.785208122836706</v>
      </c>
      <c r="W55">
        <f t="shared" si="15"/>
        <v>70.46700091038683</v>
      </c>
      <c r="X55">
        <f t="shared" si="16"/>
        <v>3.9659581982354712</v>
      </c>
      <c r="Y55">
        <f t="shared" si="17"/>
        <v>5.628106981988628</v>
      </c>
      <c r="Z55">
        <f t="shared" si="18"/>
        <v>1.8192499246012348</v>
      </c>
      <c r="AA55">
        <f t="shared" si="19"/>
        <v>-73.482776400081775</v>
      </c>
      <c r="AB55">
        <f t="shared" si="20"/>
        <v>-98.74063212965909</v>
      </c>
      <c r="AC55">
        <f t="shared" si="21"/>
        <v>-6.2791955116453879</v>
      </c>
      <c r="AD55">
        <f t="shared" si="22"/>
        <v>47.598746194235773</v>
      </c>
      <c r="AE55">
        <f t="shared" si="23"/>
        <v>30.664124233827945</v>
      </c>
      <c r="AF55">
        <f t="shared" si="24"/>
        <v>1.5974142069405977</v>
      </c>
      <c r="AG55">
        <f t="shared" si="25"/>
        <v>7.3763448507169951</v>
      </c>
      <c r="AH55">
        <v>262.96763109527592</v>
      </c>
      <c r="AI55">
        <v>252.8166121212121</v>
      </c>
      <c r="AJ55">
        <v>1.718828285487257</v>
      </c>
      <c r="AK55">
        <v>66.723164534499389</v>
      </c>
      <c r="AL55">
        <f t="shared" si="26"/>
        <v>1.6662761088453919</v>
      </c>
      <c r="AM55">
        <v>38.502155669006633</v>
      </c>
      <c r="AN55">
        <v>39.167058823529381</v>
      </c>
      <c r="AO55">
        <v>1.195581407010837E-5</v>
      </c>
      <c r="AP55">
        <v>87.376067795283461</v>
      </c>
      <c r="AQ55">
        <v>204</v>
      </c>
      <c r="AR55">
        <v>31</v>
      </c>
      <c r="AS55">
        <f t="shared" si="27"/>
        <v>1</v>
      </c>
      <c r="AT55">
        <f t="shared" si="28"/>
        <v>0</v>
      </c>
      <c r="AU55">
        <f t="shared" si="29"/>
        <v>47014.624462262022</v>
      </c>
      <c r="AV55">
        <f t="shared" si="30"/>
        <v>1199.92</v>
      </c>
      <c r="AW55">
        <f t="shared" si="31"/>
        <v>1025.8572135935867</v>
      </c>
      <c r="AX55">
        <f t="shared" si="32"/>
        <v>0.85493800719513513</v>
      </c>
      <c r="AY55">
        <f t="shared" si="33"/>
        <v>0.18843035388661078</v>
      </c>
      <c r="AZ55">
        <v>2.7</v>
      </c>
      <c r="BA55">
        <v>0.5</v>
      </c>
      <c r="BB55" t="s">
        <v>355</v>
      </c>
      <c r="BC55">
        <v>2</v>
      </c>
      <c r="BD55" t="b">
        <v>1</v>
      </c>
      <c r="BE55">
        <v>1665513812.1875</v>
      </c>
      <c r="BF55">
        <v>239.91512499999999</v>
      </c>
      <c r="BG55">
        <v>252.81037499999999</v>
      </c>
      <c r="BH55">
        <v>39.183087499999999</v>
      </c>
      <c r="BI55">
        <v>38.545612499999997</v>
      </c>
      <c r="BJ55">
        <v>239.99087499999999</v>
      </c>
      <c r="BK55">
        <v>38.960299999999997</v>
      </c>
      <c r="BL55">
        <v>650.06799999999998</v>
      </c>
      <c r="BM55">
        <v>101.116</v>
      </c>
      <c r="BN55">
        <v>0.1000718125</v>
      </c>
      <c r="BO55">
        <v>34.935112500000002</v>
      </c>
      <c r="BP55">
        <v>35.432937499999987</v>
      </c>
      <c r="BQ55">
        <v>999.9</v>
      </c>
      <c r="BR55">
        <v>0</v>
      </c>
      <c r="BS55">
        <v>0</v>
      </c>
      <c r="BT55">
        <v>8999.0625</v>
      </c>
      <c r="BU55">
        <v>0</v>
      </c>
      <c r="BV55">
        <v>860.10500000000002</v>
      </c>
      <c r="BW55">
        <v>-12.8951125</v>
      </c>
      <c r="BX55">
        <v>249.69925000000001</v>
      </c>
      <c r="BY55">
        <v>262.94574999999998</v>
      </c>
      <c r="BZ55">
        <v>0.63746700000000001</v>
      </c>
      <c r="CA55">
        <v>252.81037499999999</v>
      </c>
      <c r="CB55">
        <v>38.545612499999997</v>
      </c>
      <c r="CC55">
        <v>3.9620262500000001</v>
      </c>
      <c r="CD55">
        <v>3.89757</v>
      </c>
      <c r="CE55">
        <v>28.741612499999999</v>
      </c>
      <c r="CF55">
        <v>28.458962499999998</v>
      </c>
      <c r="CG55">
        <v>1199.92</v>
      </c>
      <c r="CH55">
        <v>0.49998187499999991</v>
      </c>
      <c r="CI55">
        <v>0.50001812499999998</v>
      </c>
      <c r="CJ55">
        <v>0</v>
      </c>
      <c r="CK55">
        <v>859.74450000000002</v>
      </c>
      <c r="CL55">
        <v>4.9990899999999998</v>
      </c>
      <c r="CM55">
        <v>9009.0550000000003</v>
      </c>
      <c r="CN55">
        <v>9557.1437499999993</v>
      </c>
      <c r="CO55">
        <v>45.819875000000003</v>
      </c>
      <c r="CP55">
        <v>48</v>
      </c>
      <c r="CQ55">
        <v>46.561999999999998</v>
      </c>
      <c r="CR55">
        <v>47.436999999999998</v>
      </c>
      <c r="CS55">
        <v>47.375</v>
      </c>
      <c r="CT55">
        <v>597.44000000000005</v>
      </c>
      <c r="CU55">
        <v>597.48</v>
      </c>
      <c r="CV55">
        <v>0</v>
      </c>
      <c r="CW55">
        <v>1665513819.3</v>
      </c>
      <c r="CX55">
        <v>0</v>
      </c>
      <c r="CY55">
        <v>1665512677.5999999</v>
      </c>
      <c r="CZ55" t="s">
        <v>356</v>
      </c>
      <c r="DA55">
        <v>1665512677.5999999</v>
      </c>
      <c r="DB55">
        <v>1665512677.5999999</v>
      </c>
      <c r="DC55">
        <v>8</v>
      </c>
      <c r="DD55">
        <v>0</v>
      </c>
      <c r="DE55">
        <v>1.7000000000000001E-2</v>
      </c>
      <c r="DF55">
        <v>7.1999999999999995E-2</v>
      </c>
      <c r="DG55">
        <v>0.223</v>
      </c>
      <c r="DH55">
        <v>415</v>
      </c>
      <c r="DI55">
        <v>36</v>
      </c>
      <c r="DJ55">
        <v>0.26</v>
      </c>
      <c r="DK55">
        <v>0.31</v>
      </c>
      <c r="DL55">
        <v>-12.688739999999999</v>
      </c>
      <c r="DM55">
        <v>-1.5525523452157259</v>
      </c>
      <c r="DN55">
        <v>0.15110201487736699</v>
      </c>
      <c r="DO55">
        <v>0</v>
      </c>
      <c r="DP55">
        <v>0.61621017499999997</v>
      </c>
      <c r="DQ55">
        <v>0.21860448405253199</v>
      </c>
      <c r="DR55">
        <v>3.0864621100774509E-2</v>
      </c>
      <c r="DS55">
        <v>0</v>
      </c>
      <c r="DT55">
        <v>0</v>
      </c>
      <c r="DU55">
        <v>0</v>
      </c>
      <c r="DV55">
        <v>0</v>
      </c>
      <c r="DW55">
        <v>-1</v>
      </c>
      <c r="DX55">
        <v>0</v>
      </c>
      <c r="DY55">
        <v>2</v>
      </c>
      <c r="DZ55" t="s">
        <v>363</v>
      </c>
      <c r="EA55">
        <v>3.2937099999999999</v>
      </c>
      <c r="EB55">
        <v>2.62541</v>
      </c>
      <c r="EC55">
        <v>6.5153199999999994E-2</v>
      </c>
      <c r="ED55">
        <v>6.7489800000000003E-2</v>
      </c>
      <c r="EE55">
        <v>0.15214800000000001</v>
      </c>
      <c r="EF55">
        <v>0.149177</v>
      </c>
      <c r="EG55">
        <v>28201.1</v>
      </c>
      <c r="EH55">
        <v>28732.5</v>
      </c>
      <c r="EI55">
        <v>28076.9</v>
      </c>
      <c r="EJ55">
        <v>29673.599999999999</v>
      </c>
      <c r="EK55">
        <v>32687.4</v>
      </c>
      <c r="EL55">
        <v>35092</v>
      </c>
      <c r="EM55">
        <v>39558.6</v>
      </c>
      <c r="EN55">
        <v>42475.1</v>
      </c>
      <c r="EO55">
        <v>1.82412</v>
      </c>
      <c r="EP55">
        <v>2.11435</v>
      </c>
      <c r="EQ55">
        <v>0.103854</v>
      </c>
      <c r="ER55">
        <v>0</v>
      </c>
      <c r="ES55">
        <v>33.7532</v>
      </c>
      <c r="ET55">
        <v>999.9</v>
      </c>
      <c r="EU55">
        <v>67</v>
      </c>
      <c r="EV55">
        <v>38.9</v>
      </c>
      <c r="EW55">
        <v>46.305700000000002</v>
      </c>
      <c r="EX55">
        <v>57.3874</v>
      </c>
      <c r="EY55">
        <v>-1.97516</v>
      </c>
      <c r="EZ55">
        <v>2</v>
      </c>
      <c r="FA55">
        <v>0.73185999999999996</v>
      </c>
      <c r="FB55">
        <v>1.9084700000000001</v>
      </c>
      <c r="FC55">
        <v>20.257100000000001</v>
      </c>
      <c r="FD55">
        <v>5.21774</v>
      </c>
      <c r="FE55">
        <v>12.0092</v>
      </c>
      <c r="FF55">
        <v>4.9859499999999999</v>
      </c>
      <c r="FG55">
        <v>3.2845</v>
      </c>
      <c r="FH55">
        <v>6617.4</v>
      </c>
      <c r="FI55">
        <v>9999</v>
      </c>
      <c r="FJ55">
        <v>9999</v>
      </c>
      <c r="FK55">
        <v>492.6</v>
      </c>
      <c r="FL55">
        <v>1.8658399999999999</v>
      </c>
      <c r="FM55">
        <v>1.86219</v>
      </c>
      <c r="FN55">
        <v>1.86432</v>
      </c>
      <c r="FO55">
        <v>1.8603799999999999</v>
      </c>
      <c r="FP55">
        <v>1.86111</v>
      </c>
      <c r="FQ55">
        <v>1.8602000000000001</v>
      </c>
      <c r="FR55">
        <v>1.86188</v>
      </c>
      <c r="FS55">
        <v>1.8584700000000001</v>
      </c>
      <c r="FT55">
        <v>0</v>
      </c>
      <c r="FU55">
        <v>0</v>
      </c>
      <c r="FV55">
        <v>0</v>
      </c>
      <c r="FW55">
        <v>0</v>
      </c>
      <c r="FX55" t="s">
        <v>358</v>
      </c>
      <c r="FY55" t="s">
        <v>359</v>
      </c>
      <c r="FZ55" t="s">
        <v>360</v>
      </c>
      <c r="GA55" t="s">
        <v>360</v>
      </c>
      <c r="GB55" t="s">
        <v>360</v>
      </c>
      <c r="GC55" t="s">
        <v>360</v>
      </c>
      <c r="GD55">
        <v>0</v>
      </c>
      <c r="GE55">
        <v>100</v>
      </c>
      <c r="GF55">
        <v>100</v>
      </c>
      <c r="GG55">
        <v>-7.2999999999999995E-2</v>
      </c>
      <c r="GH55">
        <v>0.2228</v>
      </c>
      <c r="GI55">
        <v>-0.28072112553630851</v>
      </c>
      <c r="GJ55">
        <v>8.4540356221501391E-4</v>
      </c>
      <c r="GK55">
        <v>6.8779579211309249E-8</v>
      </c>
      <c r="GL55">
        <v>-1.3381725072044801E-10</v>
      </c>
      <c r="GM55">
        <v>0.2227800000000002</v>
      </c>
      <c r="GN55">
        <v>0</v>
      </c>
      <c r="GO55">
        <v>0</v>
      </c>
      <c r="GP55">
        <v>0</v>
      </c>
      <c r="GQ55">
        <v>1</v>
      </c>
      <c r="GR55">
        <v>2082</v>
      </c>
      <c r="GS55">
        <v>3</v>
      </c>
      <c r="GT55">
        <v>35</v>
      </c>
      <c r="GU55">
        <v>18.899999999999999</v>
      </c>
      <c r="GV55">
        <v>18.899999999999999</v>
      </c>
      <c r="GW55">
        <v>0.93872100000000003</v>
      </c>
      <c r="GX55">
        <v>2.6440399999999999</v>
      </c>
      <c r="GY55">
        <v>2.04834</v>
      </c>
      <c r="GZ55">
        <v>2.6147499999999999</v>
      </c>
      <c r="HA55">
        <v>2.1972700000000001</v>
      </c>
      <c r="HB55">
        <v>2.3278799999999999</v>
      </c>
      <c r="HC55">
        <v>43.809199999999997</v>
      </c>
      <c r="HD55">
        <v>16.1371</v>
      </c>
      <c r="HE55">
        <v>18</v>
      </c>
      <c r="HF55">
        <v>445.89699999999999</v>
      </c>
      <c r="HG55">
        <v>716.81200000000001</v>
      </c>
      <c r="HH55">
        <v>30.998999999999999</v>
      </c>
      <c r="HI55">
        <v>36.385399999999997</v>
      </c>
      <c r="HJ55">
        <v>30.000499999999999</v>
      </c>
      <c r="HK55">
        <v>36.152099999999997</v>
      </c>
      <c r="HL55">
        <v>36.098700000000001</v>
      </c>
      <c r="HM55">
        <v>18.797899999999998</v>
      </c>
      <c r="HN55">
        <v>20.814499999999999</v>
      </c>
      <c r="HO55">
        <v>83.169300000000007</v>
      </c>
      <c r="HP55">
        <v>31</v>
      </c>
      <c r="HQ55">
        <v>270.74900000000002</v>
      </c>
      <c r="HR55">
        <v>38.220500000000001</v>
      </c>
      <c r="HS55">
        <v>98.828299999999999</v>
      </c>
      <c r="HT55">
        <v>98.437600000000003</v>
      </c>
    </row>
    <row r="56" spans="1:228" x14ac:dyDescent="0.2">
      <c r="A56">
        <v>41</v>
      </c>
      <c r="B56">
        <v>1665513818.5</v>
      </c>
      <c r="C56">
        <v>159.5</v>
      </c>
      <c r="D56" t="s">
        <v>440</v>
      </c>
      <c r="E56" t="s">
        <v>441</v>
      </c>
      <c r="F56">
        <v>4</v>
      </c>
      <c r="G56">
        <v>1665513816.5</v>
      </c>
      <c r="H56">
        <f t="shared" si="0"/>
        <v>1.3177766414667615E-3</v>
      </c>
      <c r="I56">
        <f t="shared" si="1"/>
        <v>1.3177766414667615</v>
      </c>
      <c r="J56">
        <f t="shared" si="2"/>
        <v>7.4068003757995609</v>
      </c>
      <c r="K56">
        <f t="shared" si="3"/>
        <v>247.05199999999999</v>
      </c>
      <c r="L56">
        <f t="shared" si="4"/>
        <v>72.853107016051723</v>
      </c>
      <c r="M56">
        <f t="shared" si="5"/>
        <v>7.3739017761733301</v>
      </c>
      <c r="N56">
        <f t="shared" si="6"/>
        <v>25.005620984782297</v>
      </c>
      <c r="O56">
        <f t="shared" si="7"/>
        <v>7.0606179129550931E-2</v>
      </c>
      <c r="P56">
        <f t="shared" si="8"/>
        <v>3.6724712289048207</v>
      </c>
      <c r="Q56">
        <f t="shared" si="9"/>
        <v>6.9860630126524298E-2</v>
      </c>
      <c r="R56">
        <f t="shared" si="10"/>
        <v>4.3729222293377772E-2</v>
      </c>
      <c r="S56">
        <f t="shared" si="11"/>
        <v>226.12366552131564</v>
      </c>
      <c r="T56">
        <f t="shared" si="12"/>
        <v>35.728228642215228</v>
      </c>
      <c r="U56">
        <f t="shared" si="13"/>
        <v>35.423528571428569</v>
      </c>
      <c r="V56">
        <f t="shared" si="14"/>
        <v>5.782203938999019</v>
      </c>
      <c r="W56">
        <f t="shared" si="15"/>
        <v>70.466797876296511</v>
      </c>
      <c r="X56">
        <f t="shared" si="16"/>
        <v>3.9649020234779222</v>
      </c>
      <c r="Y56">
        <f t="shared" si="17"/>
        <v>5.6266243720031843</v>
      </c>
      <c r="Z56">
        <f t="shared" si="18"/>
        <v>1.8173019155210968</v>
      </c>
      <c r="AA56">
        <f t="shared" si="19"/>
        <v>-58.113949888684182</v>
      </c>
      <c r="AB56">
        <f t="shared" si="20"/>
        <v>-97.643143753062517</v>
      </c>
      <c r="AC56">
        <f t="shared" si="21"/>
        <v>-6.220069900211187</v>
      </c>
      <c r="AD56">
        <f t="shared" si="22"/>
        <v>64.146501979357751</v>
      </c>
      <c r="AE56">
        <f t="shared" si="23"/>
        <v>30.892995391668201</v>
      </c>
      <c r="AF56">
        <f t="shared" si="24"/>
        <v>1.6780030770560808</v>
      </c>
      <c r="AG56">
        <f t="shared" si="25"/>
        <v>7.4068003757995609</v>
      </c>
      <c r="AH56">
        <v>269.94167943388612</v>
      </c>
      <c r="AI56">
        <v>259.72310909090908</v>
      </c>
      <c r="AJ56">
        <v>1.732047448000144</v>
      </c>
      <c r="AK56">
        <v>66.723164534499389</v>
      </c>
      <c r="AL56">
        <f t="shared" si="26"/>
        <v>1.3177766414667615</v>
      </c>
      <c r="AM56">
        <v>38.605232619800368</v>
      </c>
      <c r="AN56">
        <v>39.177945882352937</v>
      </c>
      <c r="AO56">
        <v>-8.8162789547107517E-3</v>
      </c>
      <c r="AP56">
        <v>87.376067795283461</v>
      </c>
      <c r="AQ56">
        <v>203</v>
      </c>
      <c r="AR56">
        <v>31</v>
      </c>
      <c r="AS56">
        <f t="shared" si="27"/>
        <v>1</v>
      </c>
      <c r="AT56">
        <f t="shared" si="28"/>
        <v>0</v>
      </c>
      <c r="AU56">
        <f t="shared" si="29"/>
        <v>46898.785373876373</v>
      </c>
      <c r="AV56">
        <f t="shared" si="30"/>
        <v>1200.038571428571</v>
      </c>
      <c r="AW56">
        <f t="shared" si="31"/>
        <v>1025.9585707364324</v>
      </c>
      <c r="AX56">
        <f t="shared" si="32"/>
        <v>0.85493799546383986</v>
      </c>
      <c r="AY56">
        <f t="shared" si="33"/>
        <v>0.18843033124521116</v>
      </c>
      <c r="AZ56">
        <v>2.7</v>
      </c>
      <c r="BA56">
        <v>0.5</v>
      </c>
      <c r="BB56" t="s">
        <v>355</v>
      </c>
      <c r="BC56">
        <v>2</v>
      </c>
      <c r="BD56" t="b">
        <v>1</v>
      </c>
      <c r="BE56">
        <v>1665513816.5</v>
      </c>
      <c r="BF56">
        <v>247.05199999999999</v>
      </c>
      <c r="BG56">
        <v>260.05642857142863</v>
      </c>
      <c r="BH56">
        <v>39.172671428571427</v>
      </c>
      <c r="BI56">
        <v>38.502971428571428</v>
      </c>
      <c r="BJ56">
        <v>247.12142857142859</v>
      </c>
      <c r="BK56">
        <v>38.949871428571427</v>
      </c>
      <c r="BL56">
        <v>650.01228571428567</v>
      </c>
      <c r="BM56">
        <v>101.11585714285719</v>
      </c>
      <c r="BN56">
        <v>0.1001661428571429</v>
      </c>
      <c r="BO56">
        <v>34.93035714285714</v>
      </c>
      <c r="BP56">
        <v>35.423528571428569</v>
      </c>
      <c r="BQ56">
        <v>999.89999999999986</v>
      </c>
      <c r="BR56">
        <v>0</v>
      </c>
      <c r="BS56">
        <v>0</v>
      </c>
      <c r="BT56">
        <v>8976.4285714285706</v>
      </c>
      <c r="BU56">
        <v>0</v>
      </c>
      <c r="BV56">
        <v>859.6554285714285</v>
      </c>
      <c r="BW56">
        <v>-13.00468571428571</v>
      </c>
      <c r="BX56">
        <v>257.12414285714277</v>
      </c>
      <c r="BY56">
        <v>270.47014285714278</v>
      </c>
      <c r="BZ56">
        <v>0.66969357142857144</v>
      </c>
      <c r="CA56">
        <v>260.05642857142863</v>
      </c>
      <c r="CB56">
        <v>38.502971428571428</v>
      </c>
      <c r="CC56">
        <v>3.960975714285714</v>
      </c>
      <c r="CD56">
        <v>3.893258571428571</v>
      </c>
      <c r="CE56">
        <v>28.737028571428571</v>
      </c>
      <c r="CF56">
        <v>28.439900000000002</v>
      </c>
      <c r="CG56">
        <v>1200.038571428571</v>
      </c>
      <c r="CH56">
        <v>0.49998285714285717</v>
      </c>
      <c r="CI56">
        <v>0.50001714285714294</v>
      </c>
      <c r="CJ56">
        <v>0</v>
      </c>
      <c r="CK56">
        <v>859.16700000000003</v>
      </c>
      <c r="CL56">
        <v>4.9990899999999998</v>
      </c>
      <c r="CM56">
        <v>9004.9</v>
      </c>
      <c r="CN56">
        <v>9558.0814285714278</v>
      </c>
      <c r="CO56">
        <v>45.811999999999998</v>
      </c>
      <c r="CP56">
        <v>48</v>
      </c>
      <c r="CQ56">
        <v>46.561999999999998</v>
      </c>
      <c r="CR56">
        <v>47.436999999999998</v>
      </c>
      <c r="CS56">
        <v>47.375</v>
      </c>
      <c r="CT56">
        <v>597.5</v>
      </c>
      <c r="CU56">
        <v>597.53857142857146</v>
      </c>
      <c r="CV56">
        <v>0</v>
      </c>
      <c r="CW56">
        <v>1665513823.5</v>
      </c>
      <c r="CX56">
        <v>0</v>
      </c>
      <c r="CY56">
        <v>1665512677.5999999</v>
      </c>
      <c r="CZ56" t="s">
        <v>356</v>
      </c>
      <c r="DA56">
        <v>1665512677.5999999</v>
      </c>
      <c r="DB56">
        <v>1665512677.5999999</v>
      </c>
      <c r="DC56">
        <v>8</v>
      </c>
      <c r="DD56">
        <v>0</v>
      </c>
      <c r="DE56">
        <v>1.7000000000000001E-2</v>
      </c>
      <c r="DF56">
        <v>7.1999999999999995E-2</v>
      </c>
      <c r="DG56">
        <v>0.223</v>
      </c>
      <c r="DH56">
        <v>415</v>
      </c>
      <c r="DI56">
        <v>36</v>
      </c>
      <c r="DJ56">
        <v>0.26</v>
      </c>
      <c r="DK56">
        <v>0.31</v>
      </c>
      <c r="DL56">
        <v>-12.7853925</v>
      </c>
      <c r="DM56">
        <v>-1.4462195121951109</v>
      </c>
      <c r="DN56">
        <v>0.14144779140640551</v>
      </c>
      <c r="DO56">
        <v>0</v>
      </c>
      <c r="DP56">
        <v>0.6183629249999999</v>
      </c>
      <c r="DQ56">
        <v>0.1461236060037511</v>
      </c>
      <c r="DR56">
        <v>3.7178239466378382E-2</v>
      </c>
      <c r="DS56">
        <v>0</v>
      </c>
      <c r="DT56">
        <v>0</v>
      </c>
      <c r="DU56">
        <v>0</v>
      </c>
      <c r="DV56">
        <v>0</v>
      </c>
      <c r="DW56">
        <v>-1</v>
      </c>
      <c r="DX56">
        <v>0</v>
      </c>
      <c r="DY56">
        <v>2</v>
      </c>
      <c r="DZ56" t="s">
        <v>363</v>
      </c>
      <c r="EA56">
        <v>3.29359</v>
      </c>
      <c r="EB56">
        <v>2.6251899999999999</v>
      </c>
      <c r="EC56">
        <v>6.6664899999999999E-2</v>
      </c>
      <c r="ED56">
        <v>6.8993100000000002E-2</v>
      </c>
      <c r="EE56">
        <v>0.15215600000000001</v>
      </c>
      <c r="EF56">
        <v>0.14852699999999999</v>
      </c>
      <c r="EG56">
        <v>28154.9</v>
      </c>
      <c r="EH56">
        <v>28685.7</v>
      </c>
      <c r="EI56">
        <v>28076.3</v>
      </c>
      <c r="EJ56">
        <v>29673.200000000001</v>
      </c>
      <c r="EK56">
        <v>32686.5</v>
      </c>
      <c r="EL56">
        <v>35118.6</v>
      </c>
      <c r="EM56">
        <v>39557.800000000003</v>
      </c>
      <c r="EN56">
        <v>42474.7</v>
      </c>
      <c r="EO56">
        <v>1.8252999999999999</v>
      </c>
      <c r="EP56">
        <v>2.11408</v>
      </c>
      <c r="EQ56">
        <v>0.103254</v>
      </c>
      <c r="ER56">
        <v>0</v>
      </c>
      <c r="ES56">
        <v>33.749299999999998</v>
      </c>
      <c r="ET56">
        <v>999.9</v>
      </c>
      <c r="EU56">
        <v>67</v>
      </c>
      <c r="EV56">
        <v>38.9</v>
      </c>
      <c r="EW56">
        <v>46.307600000000001</v>
      </c>
      <c r="EX56">
        <v>57.357399999999998</v>
      </c>
      <c r="EY56">
        <v>-1.8109</v>
      </c>
      <c r="EZ56">
        <v>2</v>
      </c>
      <c r="FA56">
        <v>0.73203300000000004</v>
      </c>
      <c r="FB56">
        <v>1.9017599999999999</v>
      </c>
      <c r="FC56">
        <v>20.257400000000001</v>
      </c>
      <c r="FD56">
        <v>5.2174399999999999</v>
      </c>
      <c r="FE56">
        <v>12.009499999999999</v>
      </c>
      <c r="FF56">
        <v>4.9856499999999997</v>
      </c>
      <c r="FG56">
        <v>3.2845</v>
      </c>
      <c r="FH56">
        <v>6617.4</v>
      </c>
      <c r="FI56">
        <v>9999</v>
      </c>
      <c r="FJ56">
        <v>9999</v>
      </c>
      <c r="FK56">
        <v>492.6</v>
      </c>
      <c r="FL56">
        <v>1.8658399999999999</v>
      </c>
      <c r="FM56">
        <v>1.86219</v>
      </c>
      <c r="FN56">
        <v>1.86432</v>
      </c>
      <c r="FO56">
        <v>1.8604000000000001</v>
      </c>
      <c r="FP56">
        <v>1.86111</v>
      </c>
      <c r="FQ56">
        <v>1.8602000000000001</v>
      </c>
      <c r="FR56">
        <v>1.86188</v>
      </c>
      <c r="FS56">
        <v>1.8584799999999999</v>
      </c>
      <c r="FT56">
        <v>0</v>
      </c>
      <c r="FU56">
        <v>0</v>
      </c>
      <c r="FV56">
        <v>0</v>
      </c>
      <c r="FW56">
        <v>0</v>
      </c>
      <c r="FX56" t="s">
        <v>358</v>
      </c>
      <c r="FY56" t="s">
        <v>359</v>
      </c>
      <c r="FZ56" t="s">
        <v>360</v>
      </c>
      <c r="GA56" t="s">
        <v>360</v>
      </c>
      <c r="GB56" t="s">
        <v>360</v>
      </c>
      <c r="GC56" t="s">
        <v>360</v>
      </c>
      <c r="GD56">
        <v>0</v>
      </c>
      <c r="GE56">
        <v>100</v>
      </c>
      <c r="GF56">
        <v>100</v>
      </c>
      <c r="GG56">
        <v>-6.6000000000000003E-2</v>
      </c>
      <c r="GH56">
        <v>0.2228</v>
      </c>
      <c r="GI56">
        <v>-0.28072112553630851</v>
      </c>
      <c r="GJ56">
        <v>8.4540356221501391E-4</v>
      </c>
      <c r="GK56">
        <v>6.8779579211309249E-8</v>
      </c>
      <c r="GL56">
        <v>-1.3381725072044801E-10</v>
      </c>
      <c r="GM56">
        <v>0.2227800000000002</v>
      </c>
      <c r="GN56">
        <v>0</v>
      </c>
      <c r="GO56">
        <v>0</v>
      </c>
      <c r="GP56">
        <v>0</v>
      </c>
      <c r="GQ56">
        <v>1</v>
      </c>
      <c r="GR56">
        <v>2082</v>
      </c>
      <c r="GS56">
        <v>3</v>
      </c>
      <c r="GT56">
        <v>35</v>
      </c>
      <c r="GU56">
        <v>19</v>
      </c>
      <c r="GV56">
        <v>19</v>
      </c>
      <c r="GW56">
        <v>0.95825199999999999</v>
      </c>
      <c r="GX56">
        <v>2.6293899999999999</v>
      </c>
      <c r="GY56">
        <v>2.04834</v>
      </c>
      <c r="GZ56">
        <v>2.6147499999999999</v>
      </c>
      <c r="HA56">
        <v>2.1972700000000001</v>
      </c>
      <c r="HB56">
        <v>2.36694</v>
      </c>
      <c r="HC56">
        <v>43.781700000000001</v>
      </c>
      <c r="HD56">
        <v>16.145900000000001</v>
      </c>
      <c r="HE56">
        <v>18</v>
      </c>
      <c r="HF56">
        <v>446.61799999999999</v>
      </c>
      <c r="HG56">
        <v>716.56299999999999</v>
      </c>
      <c r="HH56">
        <v>30.9985</v>
      </c>
      <c r="HI56">
        <v>36.387999999999998</v>
      </c>
      <c r="HJ56">
        <v>30.000299999999999</v>
      </c>
      <c r="HK56">
        <v>36.154600000000002</v>
      </c>
      <c r="HL56">
        <v>36.099600000000002</v>
      </c>
      <c r="HM56">
        <v>19.186399999999999</v>
      </c>
      <c r="HN56">
        <v>20.814499999999999</v>
      </c>
      <c r="HO56">
        <v>83.169300000000007</v>
      </c>
      <c r="HP56">
        <v>31</v>
      </c>
      <c r="HQ56">
        <v>277.42700000000002</v>
      </c>
      <c r="HR56">
        <v>38.151299999999999</v>
      </c>
      <c r="HS56">
        <v>98.826099999999997</v>
      </c>
      <c r="HT56">
        <v>98.436499999999995</v>
      </c>
    </row>
    <row r="57" spans="1:228" x14ac:dyDescent="0.2">
      <c r="A57">
        <v>42</v>
      </c>
      <c r="B57">
        <v>1665513822.5</v>
      </c>
      <c r="C57">
        <v>163.5</v>
      </c>
      <c r="D57" t="s">
        <v>442</v>
      </c>
      <c r="E57" t="s">
        <v>443</v>
      </c>
      <c r="F57">
        <v>4</v>
      </c>
      <c r="G57">
        <v>1665513820.1875</v>
      </c>
      <c r="H57">
        <f t="shared" si="0"/>
        <v>1.9013941432278493E-3</v>
      </c>
      <c r="I57">
        <f t="shared" si="1"/>
        <v>1.9013941432278494</v>
      </c>
      <c r="J57">
        <f t="shared" si="2"/>
        <v>7.7862918361067548</v>
      </c>
      <c r="K57">
        <f t="shared" si="3"/>
        <v>253.16187500000001</v>
      </c>
      <c r="L57">
        <f t="shared" si="4"/>
        <v>124.22558565434454</v>
      </c>
      <c r="M57">
        <f t="shared" si="5"/>
        <v>12.57340053252144</v>
      </c>
      <c r="N57">
        <f t="shared" si="6"/>
        <v>25.623591445936597</v>
      </c>
      <c r="O57">
        <f t="shared" si="7"/>
        <v>0.10241278746348351</v>
      </c>
      <c r="P57">
        <f t="shared" si="8"/>
        <v>3.6743473991465381</v>
      </c>
      <c r="Q57">
        <f t="shared" si="9"/>
        <v>0.10085302430457682</v>
      </c>
      <c r="R57">
        <f t="shared" si="10"/>
        <v>6.3171299803573139E-2</v>
      </c>
      <c r="S57">
        <f t="shared" si="11"/>
        <v>226.11505910958647</v>
      </c>
      <c r="T57">
        <f t="shared" si="12"/>
        <v>35.595096379965007</v>
      </c>
      <c r="U57">
        <f t="shared" si="13"/>
        <v>35.411749999999998</v>
      </c>
      <c r="V57">
        <f t="shared" si="14"/>
        <v>5.7784450608373019</v>
      </c>
      <c r="W57">
        <f t="shared" si="15"/>
        <v>70.457439608354974</v>
      </c>
      <c r="X57">
        <f t="shared" si="16"/>
        <v>3.9620599809463237</v>
      </c>
      <c r="Y57">
        <f t="shared" si="17"/>
        <v>5.6233380079802036</v>
      </c>
      <c r="Z57">
        <f t="shared" si="18"/>
        <v>1.8163850798909782</v>
      </c>
      <c r="AA57">
        <f t="shared" si="19"/>
        <v>-83.851481716348161</v>
      </c>
      <c r="AB57">
        <f t="shared" si="20"/>
        <v>-97.448596441970111</v>
      </c>
      <c r="AC57">
        <f t="shared" si="21"/>
        <v>-6.2038329701085466</v>
      </c>
      <c r="AD57">
        <f t="shared" si="22"/>
        <v>38.611147981159647</v>
      </c>
      <c r="AE57">
        <f t="shared" si="23"/>
        <v>30.948412385600903</v>
      </c>
      <c r="AF57">
        <f t="shared" si="24"/>
        <v>2.1069028372952068</v>
      </c>
      <c r="AG57">
        <f t="shared" si="25"/>
        <v>7.7862918361067548</v>
      </c>
      <c r="AH57">
        <v>276.86477184552422</v>
      </c>
      <c r="AI57">
        <v>266.57516969696968</v>
      </c>
      <c r="AJ57">
        <v>1.7092218938091399</v>
      </c>
      <c r="AK57">
        <v>66.723164534499389</v>
      </c>
      <c r="AL57">
        <f t="shared" si="26"/>
        <v>1.9013941432278494</v>
      </c>
      <c r="AM57">
        <v>38.382030400523917</v>
      </c>
      <c r="AN57">
        <v>39.109679117647048</v>
      </c>
      <c r="AO57">
        <v>5.8922318282451716E-3</v>
      </c>
      <c r="AP57">
        <v>87.376067795283461</v>
      </c>
      <c r="AQ57">
        <v>203</v>
      </c>
      <c r="AR57">
        <v>31</v>
      </c>
      <c r="AS57">
        <f t="shared" si="27"/>
        <v>1</v>
      </c>
      <c r="AT57">
        <f t="shared" si="28"/>
        <v>0</v>
      </c>
      <c r="AU57">
        <f t="shared" si="29"/>
        <v>46933.703552786661</v>
      </c>
      <c r="AV57">
        <f t="shared" si="30"/>
        <v>1200</v>
      </c>
      <c r="AW57">
        <f t="shared" si="31"/>
        <v>1025.9249010930498</v>
      </c>
      <c r="AX57">
        <f t="shared" si="32"/>
        <v>0.8549374175775416</v>
      </c>
      <c r="AY57">
        <f t="shared" si="33"/>
        <v>0.18842921592465539</v>
      </c>
      <c r="AZ57">
        <v>2.7</v>
      </c>
      <c r="BA57">
        <v>0.5</v>
      </c>
      <c r="BB57" t="s">
        <v>355</v>
      </c>
      <c r="BC57">
        <v>2</v>
      </c>
      <c r="BD57" t="b">
        <v>1</v>
      </c>
      <c r="BE57">
        <v>1665513820.1875</v>
      </c>
      <c r="BF57">
        <v>253.16187500000001</v>
      </c>
      <c r="BG57">
        <v>266.23887500000001</v>
      </c>
      <c r="BH57">
        <v>39.145274999999998</v>
      </c>
      <c r="BI57">
        <v>38.304362500000003</v>
      </c>
      <c r="BJ57">
        <v>253.22637499999999</v>
      </c>
      <c r="BK57">
        <v>38.922512500000003</v>
      </c>
      <c r="BL57">
        <v>650.00274999999999</v>
      </c>
      <c r="BM57">
        <v>101.11425</v>
      </c>
      <c r="BN57">
        <v>0.10000845</v>
      </c>
      <c r="BO57">
        <v>34.919812499999999</v>
      </c>
      <c r="BP57">
        <v>35.411749999999998</v>
      </c>
      <c r="BQ57">
        <v>999.9</v>
      </c>
      <c r="BR57">
        <v>0</v>
      </c>
      <c r="BS57">
        <v>0</v>
      </c>
      <c r="BT57">
        <v>8983.0437500000007</v>
      </c>
      <c r="BU57">
        <v>0</v>
      </c>
      <c r="BV57">
        <v>861.16112499999997</v>
      </c>
      <c r="BW57">
        <v>-13.0770625</v>
      </c>
      <c r="BX57">
        <v>263.47562499999998</v>
      </c>
      <c r="BY57">
        <v>276.84312499999999</v>
      </c>
      <c r="BZ57">
        <v>0.84091800000000005</v>
      </c>
      <c r="CA57">
        <v>266.23887500000001</v>
      </c>
      <c r="CB57">
        <v>38.304362500000003</v>
      </c>
      <c r="CC57">
        <v>3.9581425000000001</v>
      </c>
      <c r="CD57">
        <v>3.8731149999999999</v>
      </c>
      <c r="CE57">
        <v>28.724675000000001</v>
      </c>
      <c r="CF57">
        <v>28.350662499999999</v>
      </c>
      <c r="CG57">
        <v>1200</v>
      </c>
      <c r="CH57">
        <v>0.50000262499999992</v>
      </c>
      <c r="CI57">
        <v>0.49999737500000002</v>
      </c>
      <c r="CJ57">
        <v>0</v>
      </c>
      <c r="CK57">
        <v>858.86225000000002</v>
      </c>
      <c r="CL57">
        <v>4.9990899999999998</v>
      </c>
      <c r="CM57">
        <v>9000.4850000000006</v>
      </c>
      <c r="CN57">
        <v>9557.869999999999</v>
      </c>
      <c r="CO57">
        <v>45.827749999999988</v>
      </c>
      <c r="CP57">
        <v>48.015500000000003</v>
      </c>
      <c r="CQ57">
        <v>46.561999999999998</v>
      </c>
      <c r="CR57">
        <v>47.436999999999998</v>
      </c>
      <c r="CS57">
        <v>47.375</v>
      </c>
      <c r="CT57">
        <v>597.50375000000008</v>
      </c>
      <c r="CU57">
        <v>597.49624999999992</v>
      </c>
      <c r="CV57">
        <v>0</v>
      </c>
      <c r="CW57">
        <v>1665513827.0999999</v>
      </c>
      <c r="CX57">
        <v>0</v>
      </c>
      <c r="CY57">
        <v>1665512677.5999999</v>
      </c>
      <c r="CZ57" t="s">
        <v>356</v>
      </c>
      <c r="DA57">
        <v>1665512677.5999999</v>
      </c>
      <c r="DB57">
        <v>1665512677.5999999</v>
      </c>
      <c r="DC57">
        <v>8</v>
      </c>
      <c r="DD57">
        <v>0</v>
      </c>
      <c r="DE57">
        <v>1.7000000000000001E-2</v>
      </c>
      <c r="DF57">
        <v>7.1999999999999995E-2</v>
      </c>
      <c r="DG57">
        <v>0.223</v>
      </c>
      <c r="DH57">
        <v>415</v>
      </c>
      <c r="DI57">
        <v>36</v>
      </c>
      <c r="DJ57">
        <v>0.26</v>
      </c>
      <c r="DK57">
        <v>0.31</v>
      </c>
      <c r="DL57">
        <v>-12.89058780487805</v>
      </c>
      <c r="DM57">
        <v>-1.3031644599303001</v>
      </c>
      <c r="DN57">
        <v>0.13014385698071021</v>
      </c>
      <c r="DO57">
        <v>0</v>
      </c>
      <c r="DP57">
        <v>0.66856329268292669</v>
      </c>
      <c r="DQ57">
        <v>0.70305959581881572</v>
      </c>
      <c r="DR57">
        <v>9.3866673183036167E-2</v>
      </c>
      <c r="DS57">
        <v>0</v>
      </c>
      <c r="DT57">
        <v>0</v>
      </c>
      <c r="DU57">
        <v>0</v>
      </c>
      <c r="DV57">
        <v>0</v>
      </c>
      <c r="DW57">
        <v>-1</v>
      </c>
      <c r="DX57">
        <v>0</v>
      </c>
      <c r="DY57">
        <v>2</v>
      </c>
      <c r="DZ57" t="s">
        <v>363</v>
      </c>
      <c r="EA57">
        <v>3.2935300000000001</v>
      </c>
      <c r="EB57">
        <v>2.6251099999999998</v>
      </c>
      <c r="EC57">
        <v>6.8147600000000003E-2</v>
      </c>
      <c r="ED57">
        <v>7.0451100000000003E-2</v>
      </c>
      <c r="EE57">
        <v>0.15195900000000001</v>
      </c>
      <c r="EF57">
        <v>0.14832500000000001</v>
      </c>
      <c r="EG57">
        <v>28110</v>
      </c>
      <c r="EH57">
        <v>28641</v>
      </c>
      <c r="EI57">
        <v>28076.1</v>
      </c>
      <c r="EJ57">
        <v>29673.4</v>
      </c>
      <c r="EK57">
        <v>32694.400000000001</v>
      </c>
      <c r="EL57">
        <v>35127.1</v>
      </c>
      <c r="EM57">
        <v>39558.1</v>
      </c>
      <c r="EN57">
        <v>42474.9</v>
      </c>
      <c r="EO57">
        <v>1.8252999999999999</v>
      </c>
      <c r="EP57">
        <v>2.1141299999999998</v>
      </c>
      <c r="EQ57">
        <v>0.103019</v>
      </c>
      <c r="ER57">
        <v>0</v>
      </c>
      <c r="ES57">
        <v>33.7425</v>
      </c>
      <c r="ET57">
        <v>999.9</v>
      </c>
      <c r="EU57">
        <v>67</v>
      </c>
      <c r="EV57">
        <v>38.799999999999997</v>
      </c>
      <c r="EW57">
        <v>46.061399999999999</v>
      </c>
      <c r="EX57">
        <v>57.717399999999998</v>
      </c>
      <c r="EY57">
        <v>-1.9230799999999999</v>
      </c>
      <c r="EZ57">
        <v>2</v>
      </c>
      <c r="FA57">
        <v>0.73217200000000005</v>
      </c>
      <c r="FB57">
        <v>1.8945799999999999</v>
      </c>
      <c r="FC57">
        <v>20.257300000000001</v>
      </c>
      <c r="FD57">
        <v>5.2189399999999999</v>
      </c>
      <c r="FE57">
        <v>12.0097</v>
      </c>
      <c r="FF57">
        <v>4.9863</v>
      </c>
      <c r="FG57">
        <v>3.2846500000000001</v>
      </c>
      <c r="FH57">
        <v>6617.7</v>
      </c>
      <c r="FI57">
        <v>9999</v>
      </c>
      <c r="FJ57">
        <v>9999</v>
      </c>
      <c r="FK57">
        <v>492.6</v>
      </c>
      <c r="FL57">
        <v>1.8658399999999999</v>
      </c>
      <c r="FM57">
        <v>1.8621799999999999</v>
      </c>
      <c r="FN57">
        <v>1.86432</v>
      </c>
      <c r="FO57">
        <v>1.86039</v>
      </c>
      <c r="FP57">
        <v>1.86111</v>
      </c>
      <c r="FQ57">
        <v>1.8602000000000001</v>
      </c>
      <c r="FR57">
        <v>1.86188</v>
      </c>
      <c r="FS57">
        <v>1.8584799999999999</v>
      </c>
      <c r="FT57">
        <v>0</v>
      </c>
      <c r="FU57">
        <v>0</v>
      </c>
      <c r="FV57">
        <v>0</v>
      </c>
      <c r="FW57">
        <v>0</v>
      </c>
      <c r="FX57" t="s">
        <v>358</v>
      </c>
      <c r="FY57" t="s">
        <v>359</v>
      </c>
      <c r="FZ57" t="s">
        <v>360</v>
      </c>
      <c r="GA57" t="s">
        <v>360</v>
      </c>
      <c r="GB57" t="s">
        <v>360</v>
      </c>
      <c r="GC57" t="s">
        <v>360</v>
      </c>
      <c r="GD57">
        <v>0</v>
      </c>
      <c r="GE57">
        <v>100</v>
      </c>
      <c r="GF57">
        <v>100</v>
      </c>
      <c r="GG57">
        <v>-6.0999999999999999E-2</v>
      </c>
      <c r="GH57">
        <v>0.2228</v>
      </c>
      <c r="GI57">
        <v>-0.28072112553630851</v>
      </c>
      <c r="GJ57">
        <v>8.4540356221501391E-4</v>
      </c>
      <c r="GK57">
        <v>6.8779579211309249E-8</v>
      </c>
      <c r="GL57">
        <v>-1.3381725072044801E-10</v>
      </c>
      <c r="GM57">
        <v>0.2227800000000002</v>
      </c>
      <c r="GN57">
        <v>0</v>
      </c>
      <c r="GO57">
        <v>0</v>
      </c>
      <c r="GP57">
        <v>0</v>
      </c>
      <c r="GQ57">
        <v>1</v>
      </c>
      <c r="GR57">
        <v>2082</v>
      </c>
      <c r="GS57">
        <v>3</v>
      </c>
      <c r="GT57">
        <v>35</v>
      </c>
      <c r="GU57">
        <v>19.100000000000001</v>
      </c>
      <c r="GV57">
        <v>19.100000000000001</v>
      </c>
      <c r="GW57">
        <v>0.97656200000000004</v>
      </c>
      <c r="GX57">
        <v>2.6403799999999999</v>
      </c>
      <c r="GY57">
        <v>2.04834</v>
      </c>
      <c r="GZ57">
        <v>2.6147499999999999</v>
      </c>
      <c r="HA57">
        <v>2.1972700000000001</v>
      </c>
      <c r="HB57">
        <v>2.3559600000000001</v>
      </c>
      <c r="HC57">
        <v>43.781700000000001</v>
      </c>
      <c r="HD57">
        <v>16.145900000000001</v>
      </c>
      <c r="HE57">
        <v>18</v>
      </c>
      <c r="HF57">
        <v>446.64</v>
      </c>
      <c r="HG57">
        <v>716.64700000000005</v>
      </c>
      <c r="HH57">
        <v>30.9983</v>
      </c>
      <c r="HI57">
        <v>36.390500000000003</v>
      </c>
      <c r="HJ57">
        <v>30.000299999999999</v>
      </c>
      <c r="HK57">
        <v>36.157800000000002</v>
      </c>
      <c r="HL57">
        <v>36.102899999999998</v>
      </c>
      <c r="HM57">
        <v>19.576899999999998</v>
      </c>
      <c r="HN57">
        <v>20.814499999999999</v>
      </c>
      <c r="HO57">
        <v>83.169300000000007</v>
      </c>
      <c r="HP57">
        <v>31</v>
      </c>
      <c r="HQ57">
        <v>284.11399999999998</v>
      </c>
      <c r="HR57">
        <v>38.177</v>
      </c>
      <c r="HS57">
        <v>98.826300000000003</v>
      </c>
      <c r="HT57">
        <v>98.437100000000001</v>
      </c>
    </row>
    <row r="58" spans="1:228" x14ac:dyDescent="0.2">
      <c r="A58">
        <v>43</v>
      </c>
      <c r="B58">
        <v>1665513826.5</v>
      </c>
      <c r="C58">
        <v>167.5</v>
      </c>
      <c r="D58" t="s">
        <v>444</v>
      </c>
      <c r="E58" t="s">
        <v>445</v>
      </c>
      <c r="F58">
        <v>4</v>
      </c>
      <c r="G58">
        <v>1665513824.5</v>
      </c>
      <c r="H58">
        <f t="shared" si="0"/>
        <v>1.619687467109564E-3</v>
      </c>
      <c r="I58">
        <f t="shared" si="1"/>
        <v>1.619687467109564</v>
      </c>
      <c r="J58">
        <f t="shared" si="2"/>
        <v>8.0289741530345573</v>
      </c>
      <c r="K58">
        <f t="shared" si="3"/>
        <v>260.26385714285709</v>
      </c>
      <c r="L58">
        <f t="shared" si="4"/>
        <v>105.2377449546689</v>
      </c>
      <c r="M58">
        <f t="shared" si="5"/>
        <v>10.651554497641447</v>
      </c>
      <c r="N58">
        <f t="shared" si="6"/>
        <v>26.342398911318753</v>
      </c>
      <c r="O58">
        <f t="shared" si="7"/>
        <v>8.6883050420693927E-2</v>
      </c>
      <c r="P58">
        <f t="shared" si="8"/>
        <v>3.6868630008328647</v>
      </c>
      <c r="Q58">
        <f t="shared" si="9"/>
        <v>8.5761426735720125E-2</v>
      </c>
      <c r="R58">
        <f t="shared" si="10"/>
        <v>5.3700458700736045E-2</v>
      </c>
      <c r="S58">
        <f t="shared" si="11"/>
        <v>226.11063566306962</v>
      </c>
      <c r="T58">
        <f t="shared" si="12"/>
        <v>35.634924113870248</v>
      </c>
      <c r="U58">
        <f t="shared" si="13"/>
        <v>35.395671428571433</v>
      </c>
      <c r="V58">
        <f t="shared" si="14"/>
        <v>5.7733173576110852</v>
      </c>
      <c r="W58">
        <f t="shared" si="15"/>
        <v>70.373139598451203</v>
      </c>
      <c r="X58">
        <f t="shared" si="16"/>
        <v>3.9536407710618198</v>
      </c>
      <c r="Y58">
        <f t="shared" si="17"/>
        <v>5.618110537090252</v>
      </c>
      <c r="Z58">
        <f t="shared" si="18"/>
        <v>1.8196765865492655</v>
      </c>
      <c r="AA58">
        <f t="shared" si="19"/>
        <v>-71.428217299531767</v>
      </c>
      <c r="AB58">
        <f t="shared" si="20"/>
        <v>-97.920728030137823</v>
      </c>
      <c r="AC58">
        <f t="shared" si="21"/>
        <v>-6.2117345279632303</v>
      </c>
      <c r="AD58">
        <f t="shared" si="22"/>
        <v>50.549955805436795</v>
      </c>
      <c r="AE58">
        <f t="shared" si="23"/>
        <v>31.185719399783348</v>
      </c>
      <c r="AF58">
        <f t="shared" si="24"/>
        <v>1.9716516524596663</v>
      </c>
      <c r="AG58">
        <f t="shared" si="25"/>
        <v>8.0289741530345573</v>
      </c>
      <c r="AH58">
        <v>283.78777537002622</v>
      </c>
      <c r="AI58">
        <v>273.40302424242418</v>
      </c>
      <c r="AJ58">
        <v>1.7065752626838631</v>
      </c>
      <c r="AK58">
        <v>66.723164534499389</v>
      </c>
      <c r="AL58">
        <f t="shared" si="26"/>
        <v>1.619687467109564</v>
      </c>
      <c r="AM58">
        <v>38.278163259006668</v>
      </c>
      <c r="AN58">
        <v>39.03590235294115</v>
      </c>
      <c r="AO58">
        <v>-2.094479100921736E-2</v>
      </c>
      <c r="AP58">
        <v>87.376067795283461</v>
      </c>
      <c r="AQ58">
        <v>203</v>
      </c>
      <c r="AR58">
        <v>31</v>
      </c>
      <c r="AS58">
        <f t="shared" si="27"/>
        <v>1</v>
      </c>
      <c r="AT58">
        <f t="shared" si="28"/>
        <v>0</v>
      </c>
      <c r="AU58">
        <f t="shared" si="29"/>
        <v>47158.636259454135</v>
      </c>
      <c r="AV58">
        <f t="shared" si="30"/>
        <v>1199.977142857143</v>
      </c>
      <c r="AW58">
        <f t="shared" si="31"/>
        <v>1025.9052993072903</v>
      </c>
      <c r="AX58">
        <f t="shared" si="32"/>
        <v>0.85493736727735659</v>
      </c>
      <c r="AY58">
        <f t="shared" si="33"/>
        <v>0.18842911884529789</v>
      </c>
      <c r="AZ58">
        <v>2.7</v>
      </c>
      <c r="BA58">
        <v>0.5</v>
      </c>
      <c r="BB58" t="s">
        <v>355</v>
      </c>
      <c r="BC58">
        <v>2</v>
      </c>
      <c r="BD58" t="b">
        <v>1</v>
      </c>
      <c r="BE58">
        <v>1665513824.5</v>
      </c>
      <c r="BF58">
        <v>260.26385714285709</v>
      </c>
      <c r="BG58">
        <v>273.43200000000002</v>
      </c>
      <c r="BH58">
        <v>39.062114285714287</v>
      </c>
      <c r="BI58">
        <v>38.275057142857143</v>
      </c>
      <c r="BJ58">
        <v>260.32257142857139</v>
      </c>
      <c r="BK58">
        <v>38.839328571428567</v>
      </c>
      <c r="BL58">
        <v>649.9545714285714</v>
      </c>
      <c r="BM58">
        <v>101.1144285714286</v>
      </c>
      <c r="BN58">
        <v>9.9774585714285727E-2</v>
      </c>
      <c r="BO58">
        <v>34.903028571428571</v>
      </c>
      <c r="BP58">
        <v>35.395671428571433</v>
      </c>
      <c r="BQ58">
        <v>999.89999999999986</v>
      </c>
      <c r="BR58">
        <v>0</v>
      </c>
      <c r="BS58">
        <v>0</v>
      </c>
      <c r="BT58">
        <v>9026.25</v>
      </c>
      <c r="BU58">
        <v>0</v>
      </c>
      <c r="BV58">
        <v>862.33299999999986</v>
      </c>
      <c r="BW58">
        <v>-13.16798571428571</v>
      </c>
      <c r="BX58">
        <v>270.84371428571433</v>
      </c>
      <c r="BY58">
        <v>284.31428571428569</v>
      </c>
      <c r="BZ58">
        <v>0.78706028571428566</v>
      </c>
      <c r="CA58">
        <v>273.43200000000002</v>
      </c>
      <c r="CB58">
        <v>38.275057142857143</v>
      </c>
      <c r="CC58">
        <v>3.9497457142857142</v>
      </c>
      <c r="CD58">
        <v>3.8701628571428568</v>
      </c>
      <c r="CE58">
        <v>28.68805714285714</v>
      </c>
      <c r="CF58">
        <v>28.337542857142861</v>
      </c>
      <c r="CG58">
        <v>1199.977142857143</v>
      </c>
      <c r="CH58">
        <v>0.5000027142857143</v>
      </c>
      <c r="CI58">
        <v>0.49999728571428581</v>
      </c>
      <c r="CJ58">
        <v>0</v>
      </c>
      <c r="CK58">
        <v>858.10757142857142</v>
      </c>
      <c r="CL58">
        <v>4.9990899999999998</v>
      </c>
      <c r="CM58">
        <v>8995.9585714285713</v>
      </c>
      <c r="CN58">
        <v>9557.6814285714299</v>
      </c>
      <c r="CO58">
        <v>45.857000000000014</v>
      </c>
      <c r="CP58">
        <v>48.061999999999998</v>
      </c>
      <c r="CQ58">
        <v>46.561999999999998</v>
      </c>
      <c r="CR58">
        <v>47.436999999999998</v>
      </c>
      <c r="CS58">
        <v>47.375</v>
      </c>
      <c r="CT58">
        <v>597.49428571428575</v>
      </c>
      <c r="CU58">
        <v>597.48285714285714</v>
      </c>
      <c r="CV58">
        <v>0</v>
      </c>
      <c r="CW58">
        <v>1665513831.3</v>
      </c>
      <c r="CX58">
        <v>0</v>
      </c>
      <c r="CY58">
        <v>1665512677.5999999</v>
      </c>
      <c r="CZ58" t="s">
        <v>356</v>
      </c>
      <c r="DA58">
        <v>1665512677.5999999</v>
      </c>
      <c r="DB58">
        <v>1665512677.5999999</v>
      </c>
      <c r="DC58">
        <v>8</v>
      </c>
      <c r="DD58">
        <v>0</v>
      </c>
      <c r="DE58">
        <v>1.7000000000000001E-2</v>
      </c>
      <c r="DF58">
        <v>7.1999999999999995E-2</v>
      </c>
      <c r="DG58">
        <v>0.223</v>
      </c>
      <c r="DH58">
        <v>415</v>
      </c>
      <c r="DI58">
        <v>36</v>
      </c>
      <c r="DJ58">
        <v>0.26</v>
      </c>
      <c r="DK58">
        <v>0.31</v>
      </c>
      <c r="DL58">
        <v>-12.97454146341463</v>
      </c>
      <c r="DM58">
        <v>-1.272944947735198</v>
      </c>
      <c r="DN58">
        <v>0.12762624352727309</v>
      </c>
      <c r="DO58">
        <v>0</v>
      </c>
      <c r="DP58">
        <v>0.70819714634146336</v>
      </c>
      <c r="DQ58">
        <v>0.76210411149825763</v>
      </c>
      <c r="DR58">
        <v>9.8289351258206356E-2</v>
      </c>
      <c r="DS58">
        <v>0</v>
      </c>
      <c r="DT58">
        <v>0</v>
      </c>
      <c r="DU58">
        <v>0</v>
      </c>
      <c r="DV58">
        <v>0</v>
      </c>
      <c r="DW58">
        <v>-1</v>
      </c>
      <c r="DX58">
        <v>0</v>
      </c>
      <c r="DY58">
        <v>2</v>
      </c>
      <c r="DZ58" t="s">
        <v>363</v>
      </c>
      <c r="EA58">
        <v>3.2934299999999999</v>
      </c>
      <c r="EB58">
        <v>2.6253000000000002</v>
      </c>
      <c r="EC58">
        <v>6.96238E-2</v>
      </c>
      <c r="ED58">
        <v>7.1919499999999997E-2</v>
      </c>
      <c r="EE58">
        <v>0.15178800000000001</v>
      </c>
      <c r="EF58">
        <v>0.14831900000000001</v>
      </c>
      <c r="EG58">
        <v>28065.4</v>
      </c>
      <c r="EH58">
        <v>28595.8</v>
      </c>
      <c r="EI58">
        <v>28076.1</v>
      </c>
      <c r="EJ58">
        <v>29673.5</v>
      </c>
      <c r="EK58">
        <v>32700.7</v>
      </c>
      <c r="EL58">
        <v>35127.699999999997</v>
      </c>
      <c r="EM58">
        <v>39557.599999999999</v>
      </c>
      <c r="EN58">
        <v>42475.199999999997</v>
      </c>
      <c r="EO58">
        <v>1.8243499999999999</v>
      </c>
      <c r="EP58">
        <v>2.1142500000000002</v>
      </c>
      <c r="EQ58">
        <v>0.10198699999999999</v>
      </c>
      <c r="ER58">
        <v>0</v>
      </c>
      <c r="ES58">
        <v>33.734000000000002</v>
      </c>
      <c r="ET58">
        <v>999.9</v>
      </c>
      <c r="EU58">
        <v>67</v>
      </c>
      <c r="EV58">
        <v>38.9</v>
      </c>
      <c r="EW58">
        <v>46.305799999999998</v>
      </c>
      <c r="EX58">
        <v>57.357399999999998</v>
      </c>
      <c r="EY58">
        <v>-1.7267600000000001</v>
      </c>
      <c r="EZ58">
        <v>2</v>
      </c>
      <c r="FA58">
        <v>0.73240400000000005</v>
      </c>
      <c r="FB58">
        <v>1.8872199999999999</v>
      </c>
      <c r="FC58">
        <v>20.2576</v>
      </c>
      <c r="FD58">
        <v>5.2187900000000003</v>
      </c>
      <c r="FE58">
        <v>12.0097</v>
      </c>
      <c r="FF58">
        <v>4.9858500000000001</v>
      </c>
      <c r="FG58">
        <v>3.2846500000000001</v>
      </c>
      <c r="FH58">
        <v>6617.7</v>
      </c>
      <c r="FI58">
        <v>9999</v>
      </c>
      <c r="FJ58">
        <v>9999</v>
      </c>
      <c r="FK58">
        <v>492.6</v>
      </c>
      <c r="FL58">
        <v>1.8658399999999999</v>
      </c>
      <c r="FM58">
        <v>1.8621799999999999</v>
      </c>
      <c r="FN58">
        <v>1.86432</v>
      </c>
      <c r="FO58">
        <v>1.8604000000000001</v>
      </c>
      <c r="FP58">
        <v>1.86111</v>
      </c>
      <c r="FQ58">
        <v>1.8602000000000001</v>
      </c>
      <c r="FR58">
        <v>1.86188</v>
      </c>
      <c r="FS58">
        <v>1.85849</v>
      </c>
      <c r="FT58">
        <v>0</v>
      </c>
      <c r="FU58">
        <v>0</v>
      </c>
      <c r="FV58">
        <v>0</v>
      </c>
      <c r="FW58">
        <v>0</v>
      </c>
      <c r="FX58" t="s">
        <v>358</v>
      </c>
      <c r="FY58" t="s">
        <v>359</v>
      </c>
      <c r="FZ58" t="s">
        <v>360</v>
      </c>
      <c r="GA58" t="s">
        <v>360</v>
      </c>
      <c r="GB58" t="s">
        <v>360</v>
      </c>
      <c r="GC58" t="s">
        <v>360</v>
      </c>
      <c r="GD58">
        <v>0</v>
      </c>
      <c r="GE58">
        <v>100</v>
      </c>
      <c r="GF58">
        <v>100</v>
      </c>
      <c r="GG58">
        <v>-5.6000000000000001E-2</v>
      </c>
      <c r="GH58">
        <v>0.2228</v>
      </c>
      <c r="GI58">
        <v>-0.28072112553630851</v>
      </c>
      <c r="GJ58">
        <v>8.4540356221501391E-4</v>
      </c>
      <c r="GK58">
        <v>6.8779579211309249E-8</v>
      </c>
      <c r="GL58">
        <v>-1.3381725072044801E-10</v>
      </c>
      <c r="GM58">
        <v>0.2227800000000002</v>
      </c>
      <c r="GN58">
        <v>0</v>
      </c>
      <c r="GO58">
        <v>0</v>
      </c>
      <c r="GP58">
        <v>0</v>
      </c>
      <c r="GQ58">
        <v>1</v>
      </c>
      <c r="GR58">
        <v>2082</v>
      </c>
      <c r="GS58">
        <v>3</v>
      </c>
      <c r="GT58">
        <v>35</v>
      </c>
      <c r="GU58">
        <v>19.100000000000001</v>
      </c>
      <c r="GV58">
        <v>19.100000000000001</v>
      </c>
      <c r="GW58">
        <v>0.99731400000000003</v>
      </c>
      <c r="GX58">
        <v>2.63794</v>
      </c>
      <c r="GY58">
        <v>2.04834</v>
      </c>
      <c r="GZ58">
        <v>2.6147499999999999</v>
      </c>
      <c r="HA58">
        <v>2.1972700000000001</v>
      </c>
      <c r="HB58">
        <v>2.3718300000000001</v>
      </c>
      <c r="HC58">
        <v>43.781700000000001</v>
      </c>
      <c r="HD58">
        <v>16.1371</v>
      </c>
      <c r="HE58">
        <v>18</v>
      </c>
      <c r="HF58">
        <v>446.07600000000002</v>
      </c>
      <c r="HG58">
        <v>716.79399999999998</v>
      </c>
      <c r="HH58">
        <v>30.998100000000001</v>
      </c>
      <c r="HI58">
        <v>36.392800000000001</v>
      </c>
      <c r="HJ58">
        <v>30.000399999999999</v>
      </c>
      <c r="HK58">
        <v>36.158799999999999</v>
      </c>
      <c r="HL58">
        <v>36.105400000000003</v>
      </c>
      <c r="HM58">
        <v>19.9664</v>
      </c>
      <c r="HN58">
        <v>20.814499999999999</v>
      </c>
      <c r="HO58">
        <v>83.169300000000007</v>
      </c>
      <c r="HP58">
        <v>31</v>
      </c>
      <c r="HQ58">
        <v>290.79300000000001</v>
      </c>
      <c r="HR58">
        <v>38.191400000000002</v>
      </c>
      <c r="HS58">
        <v>98.825699999999998</v>
      </c>
      <c r="HT58">
        <v>98.437600000000003</v>
      </c>
    </row>
    <row r="59" spans="1:228" x14ac:dyDescent="0.2">
      <c r="A59">
        <v>44</v>
      </c>
      <c r="B59">
        <v>1665513830.5</v>
      </c>
      <c r="C59">
        <v>171.5</v>
      </c>
      <c r="D59" t="s">
        <v>446</v>
      </c>
      <c r="E59" t="s">
        <v>447</v>
      </c>
      <c r="F59">
        <v>4</v>
      </c>
      <c r="G59">
        <v>1665513828.1875</v>
      </c>
      <c r="H59">
        <f t="shared" si="0"/>
        <v>1.5872111240864488E-3</v>
      </c>
      <c r="I59">
        <f t="shared" si="1"/>
        <v>1.5872111240864488</v>
      </c>
      <c r="J59">
        <f t="shared" si="2"/>
        <v>8.3606961700876248</v>
      </c>
      <c r="K59">
        <f t="shared" si="3"/>
        <v>266.33162499999997</v>
      </c>
      <c r="L59">
        <f t="shared" si="4"/>
        <v>102.15335933575068</v>
      </c>
      <c r="M59">
        <f t="shared" si="5"/>
        <v>10.339504194828223</v>
      </c>
      <c r="N59">
        <f t="shared" si="6"/>
        <v>26.956890814056564</v>
      </c>
      <c r="O59">
        <f t="shared" si="7"/>
        <v>8.5257250937462545E-2</v>
      </c>
      <c r="P59">
        <f t="shared" si="8"/>
        <v>3.6815998144452338</v>
      </c>
      <c r="Q59">
        <f t="shared" si="9"/>
        <v>8.4175406534712852E-2</v>
      </c>
      <c r="R59">
        <f t="shared" si="10"/>
        <v>5.2705684690821736E-2</v>
      </c>
      <c r="S59">
        <f t="shared" si="11"/>
        <v>226.10154973559472</v>
      </c>
      <c r="T59">
        <f t="shared" si="12"/>
        <v>35.632926367845762</v>
      </c>
      <c r="U59">
        <f t="shared" si="13"/>
        <v>35.372075000000002</v>
      </c>
      <c r="V59">
        <f t="shared" si="14"/>
        <v>5.7657992536482698</v>
      </c>
      <c r="W59">
        <f t="shared" si="15"/>
        <v>70.326125434776898</v>
      </c>
      <c r="X59">
        <f t="shared" si="16"/>
        <v>3.9488699201333657</v>
      </c>
      <c r="Y59">
        <f t="shared" si="17"/>
        <v>5.6150824401604442</v>
      </c>
      <c r="Z59">
        <f t="shared" si="18"/>
        <v>1.8169293335149042</v>
      </c>
      <c r="AA59">
        <f t="shared" si="19"/>
        <v>-69.996010572212398</v>
      </c>
      <c r="AB59">
        <f t="shared" si="20"/>
        <v>-95.028415462992513</v>
      </c>
      <c r="AC59">
        <f t="shared" si="21"/>
        <v>-6.0358952433600432</v>
      </c>
      <c r="AD59">
        <f t="shared" si="22"/>
        <v>55.041228457029746</v>
      </c>
      <c r="AE59">
        <f t="shared" si="23"/>
        <v>31.491224538578702</v>
      </c>
      <c r="AF59">
        <f t="shared" si="24"/>
        <v>1.8997562745896315</v>
      </c>
      <c r="AG59">
        <f t="shared" si="25"/>
        <v>8.3606961700876248</v>
      </c>
      <c r="AH59">
        <v>290.7607836858117</v>
      </c>
      <c r="AI59">
        <v>280.23620606060592</v>
      </c>
      <c r="AJ59">
        <v>1.705607595174377</v>
      </c>
      <c r="AK59">
        <v>66.723164534499389</v>
      </c>
      <c r="AL59">
        <f t="shared" si="26"/>
        <v>1.5872111240864488</v>
      </c>
      <c r="AM59">
        <v>38.272251860050623</v>
      </c>
      <c r="AN59">
        <v>38.997740882352929</v>
      </c>
      <c r="AO59">
        <v>-1.7302503662250699E-2</v>
      </c>
      <c r="AP59">
        <v>87.376067795283461</v>
      </c>
      <c r="AQ59">
        <v>203</v>
      </c>
      <c r="AR59">
        <v>31</v>
      </c>
      <c r="AS59">
        <f t="shared" si="27"/>
        <v>1</v>
      </c>
      <c r="AT59">
        <f t="shared" si="28"/>
        <v>0</v>
      </c>
      <c r="AU59">
        <f t="shared" si="29"/>
        <v>47066.601776395495</v>
      </c>
      <c r="AV59">
        <f t="shared" si="30"/>
        <v>1199.9212500000001</v>
      </c>
      <c r="AW59">
        <f t="shared" si="31"/>
        <v>1025.8582635935725</v>
      </c>
      <c r="AX59">
        <f t="shared" si="32"/>
        <v>0.8549379916336779</v>
      </c>
      <c r="AY59">
        <f t="shared" si="33"/>
        <v>0.18843032385299843</v>
      </c>
      <c r="AZ59">
        <v>2.7</v>
      </c>
      <c r="BA59">
        <v>0.5</v>
      </c>
      <c r="BB59" t="s">
        <v>355</v>
      </c>
      <c r="BC59">
        <v>2</v>
      </c>
      <c r="BD59" t="b">
        <v>1</v>
      </c>
      <c r="BE59">
        <v>1665513828.1875</v>
      </c>
      <c r="BF59">
        <v>266.33162499999997</v>
      </c>
      <c r="BG59">
        <v>279.62400000000002</v>
      </c>
      <c r="BH59">
        <v>39.014474999999997</v>
      </c>
      <c r="BI59">
        <v>38.256062499999999</v>
      </c>
      <c r="BJ59">
        <v>266.38487500000002</v>
      </c>
      <c r="BK59">
        <v>38.791674999999998</v>
      </c>
      <c r="BL59">
        <v>649.93962499999998</v>
      </c>
      <c r="BM59">
        <v>101.1155</v>
      </c>
      <c r="BN59">
        <v>0.10000835</v>
      </c>
      <c r="BO59">
        <v>34.893300000000004</v>
      </c>
      <c r="BP59">
        <v>35.372075000000002</v>
      </c>
      <c r="BQ59">
        <v>999.9</v>
      </c>
      <c r="BR59">
        <v>0</v>
      </c>
      <c r="BS59">
        <v>0</v>
      </c>
      <c r="BT59">
        <v>9007.96875</v>
      </c>
      <c r="BU59">
        <v>0</v>
      </c>
      <c r="BV59">
        <v>863.0307499999999</v>
      </c>
      <c r="BW59">
        <v>-13.2924375</v>
      </c>
      <c r="BX59">
        <v>277.14412499999997</v>
      </c>
      <c r="BY59">
        <v>290.74700000000001</v>
      </c>
      <c r="BZ59">
        <v>0.758401875</v>
      </c>
      <c r="CA59">
        <v>279.62400000000002</v>
      </c>
      <c r="CB59">
        <v>38.256062499999999</v>
      </c>
      <c r="CC59">
        <v>3.9449700000000001</v>
      </c>
      <c r="CD59">
        <v>3.8682837499999998</v>
      </c>
      <c r="CE59">
        <v>28.667200000000001</v>
      </c>
      <c r="CF59">
        <v>28.3292</v>
      </c>
      <c r="CG59">
        <v>1199.9212500000001</v>
      </c>
      <c r="CH59">
        <v>0.49998174999999989</v>
      </c>
      <c r="CI59">
        <v>0.50001825000000011</v>
      </c>
      <c r="CJ59">
        <v>0</v>
      </c>
      <c r="CK59">
        <v>857.74324999999999</v>
      </c>
      <c r="CL59">
        <v>4.9990899999999998</v>
      </c>
      <c r="CM59">
        <v>8992.0837499999998</v>
      </c>
      <c r="CN59">
        <v>9557.1712499999994</v>
      </c>
      <c r="CO59">
        <v>45.843499999999999</v>
      </c>
      <c r="CP59">
        <v>48.054250000000003</v>
      </c>
      <c r="CQ59">
        <v>46.561999999999998</v>
      </c>
      <c r="CR59">
        <v>47.436999999999998</v>
      </c>
      <c r="CS59">
        <v>47.375</v>
      </c>
      <c r="CT59">
        <v>597.44125000000008</v>
      </c>
      <c r="CU59">
        <v>597.48</v>
      </c>
      <c r="CV59">
        <v>0</v>
      </c>
      <c r="CW59">
        <v>1665513835.5</v>
      </c>
      <c r="CX59">
        <v>0</v>
      </c>
      <c r="CY59">
        <v>1665512677.5999999</v>
      </c>
      <c r="CZ59" t="s">
        <v>356</v>
      </c>
      <c r="DA59">
        <v>1665512677.5999999</v>
      </c>
      <c r="DB59">
        <v>1665512677.5999999</v>
      </c>
      <c r="DC59">
        <v>8</v>
      </c>
      <c r="DD59">
        <v>0</v>
      </c>
      <c r="DE59">
        <v>1.7000000000000001E-2</v>
      </c>
      <c r="DF59">
        <v>7.1999999999999995E-2</v>
      </c>
      <c r="DG59">
        <v>0.223</v>
      </c>
      <c r="DH59">
        <v>415</v>
      </c>
      <c r="DI59">
        <v>36</v>
      </c>
      <c r="DJ59">
        <v>0.26</v>
      </c>
      <c r="DK59">
        <v>0.31</v>
      </c>
      <c r="DL59">
        <v>-13.06679756097561</v>
      </c>
      <c r="DM59">
        <v>-1.3840933797909589</v>
      </c>
      <c r="DN59">
        <v>0.1389092131798545</v>
      </c>
      <c r="DO59">
        <v>0</v>
      </c>
      <c r="DP59">
        <v>0.73390207317073164</v>
      </c>
      <c r="DQ59">
        <v>0.53372280836236907</v>
      </c>
      <c r="DR59">
        <v>8.8985655378224907E-2</v>
      </c>
      <c r="DS59">
        <v>0</v>
      </c>
      <c r="DT59">
        <v>0</v>
      </c>
      <c r="DU59">
        <v>0</v>
      </c>
      <c r="DV59">
        <v>0</v>
      </c>
      <c r="DW59">
        <v>-1</v>
      </c>
      <c r="DX59">
        <v>0</v>
      </c>
      <c r="DY59">
        <v>2</v>
      </c>
      <c r="DZ59" t="s">
        <v>363</v>
      </c>
      <c r="EA59">
        <v>3.2936899999999998</v>
      </c>
      <c r="EB59">
        <v>2.6254300000000002</v>
      </c>
      <c r="EC59">
        <v>7.1081400000000003E-2</v>
      </c>
      <c r="ED59">
        <v>7.3379299999999995E-2</v>
      </c>
      <c r="EE59">
        <v>0.15167800000000001</v>
      </c>
      <c r="EF59">
        <v>0.14809900000000001</v>
      </c>
      <c r="EG59">
        <v>28021.8</v>
      </c>
      <c r="EH59">
        <v>28550.3</v>
      </c>
      <c r="EI59">
        <v>28076.400000000001</v>
      </c>
      <c r="EJ59">
        <v>29673</v>
      </c>
      <c r="EK59">
        <v>32705.8</v>
      </c>
      <c r="EL59">
        <v>35136.300000000003</v>
      </c>
      <c r="EM59">
        <v>39558.5</v>
      </c>
      <c r="EN59">
        <v>42474.5</v>
      </c>
      <c r="EO59">
        <v>1.8244</v>
      </c>
      <c r="EP59">
        <v>2.1138300000000001</v>
      </c>
      <c r="EQ59">
        <v>0.10143199999999999</v>
      </c>
      <c r="ER59">
        <v>0</v>
      </c>
      <c r="ES59">
        <v>33.720300000000002</v>
      </c>
      <c r="ET59">
        <v>999.9</v>
      </c>
      <c r="EU59">
        <v>67</v>
      </c>
      <c r="EV59">
        <v>38.9</v>
      </c>
      <c r="EW59">
        <v>46.307099999999998</v>
      </c>
      <c r="EX59">
        <v>57.477400000000003</v>
      </c>
      <c r="EY59">
        <v>-1.8990400000000001</v>
      </c>
      <c r="EZ59">
        <v>2</v>
      </c>
      <c r="FA59">
        <v>0.73254600000000003</v>
      </c>
      <c r="FB59">
        <v>1.8797200000000001</v>
      </c>
      <c r="FC59">
        <v>20.257899999999999</v>
      </c>
      <c r="FD59">
        <v>5.2186399999999997</v>
      </c>
      <c r="FE59">
        <v>12.0099</v>
      </c>
      <c r="FF59">
        <v>4.9861000000000004</v>
      </c>
      <c r="FG59">
        <v>3.2846500000000001</v>
      </c>
      <c r="FH59">
        <v>6617.7</v>
      </c>
      <c r="FI59">
        <v>9999</v>
      </c>
      <c r="FJ59">
        <v>9999</v>
      </c>
      <c r="FK59">
        <v>492.6</v>
      </c>
      <c r="FL59">
        <v>1.8658399999999999</v>
      </c>
      <c r="FM59">
        <v>1.8621799999999999</v>
      </c>
      <c r="FN59">
        <v>1.86432</v>
      </c>
      <c r="FO59">
        <v>1.8604000000000001</v>
      </c>
      <c r="FP59">
        <v>1.86111</v>
      </c>
      <c r="FQ59">
        <v>1.8602000000000001</v>
      </c>
      <c r="FR59">
        <v>1.86188</v>
      </c>
      <c r="FS59">
        <v>1.8585100000000001</v>
      </c>
      <c r="FT59">
        <v>0</v>
      </c>
      <c r="FU59">
        <v>0</v>
      </c>
      <c r="FV59">
        <v>0</v>
      </c>
      <c r="FW59">
        <v>0</v>
      </c>
      <c r="FX59" t="s">
        <v>358</v>
      </c>
      <c r="FY59" t="s">
        <v>359</v>
      </c>
      <c r="FZ59" t="s">
        <v>360</v>
      </c>
      <c r="GA59" t="s">
        <v>360</v>
      </c>
      <c r="GB59" t="s">
        <v>360</v>
      </c>
      <c r="GC59" t="s">
        <v>360</v>
      </c>
      <c r="GD59">
        <v>0</v>
      </c>
      <c r="GE59">
        <v>100</v>
      </c>
      <c r="GF59">
        <v>100</v>
      </c>
      <c r="GG59">
        <v>-0.05</v>
      </c>
      <c r="GH59">
        <v>0.2228</v>
      </c>
      <c r="GI59">
        <v>-0.28072112553630851</v>
      </c>
      <c r="GJ59">
        <v>8.4540356221501391E-4</v>
      </c>
      <c r="GK59">
        <v>6.8779579211309249E-8</v>
      </c>
      <c r="GL59">
        <v>-1.3381725072044801E-10</v>
      </c>
      <c r="GM59">
        <v>0.2227800000000002</v>
      </c>
      <c r="GN59">
        <v>0</v>
      </c>
      <c r="GO59">
        <v>0</v>
      </c>
      <c r="GP59">
        <v>0</v>
      </c>
      <c r="GQ59">
        <v>1</v>
      </c>
      <c r="GR59">
        <v>2082</v>
      </c>
      <c r="GS59">
        <v>3</v>
      </c>
      <c r="GT59">
        <v>35</v>
      </c>
      <c r="GU59">
        <v>19.2</v>
      </c>
      <c r="GV59">
        <v>19.2</v>
      </c>
      <c r="GW59">
        <v>1.01562</v>
      </c>
      <c r="GX59">
        <v>2.63062</v>
      </c>
      <c r="GY59">
        <v>2.04834</v>
      </c>
      <c r="GZ59">
        <v>2.6147499999999999</v>
      </c>
      <c r="HA59">
        <v>2.1972700000000001</v>
      </c>
      <c r="HB59">
        <v>2.36816</v>
      </c>
      <c r="HC59">
        <v>43.781700000000001</v>
      </c>
      <c r="HD59">
        <v>16.1371</v>
      </c>
      <c r="HE59">
        <v>18</v>
      </c>
      <c r="HF59">
        <v>446.12099999999998</v>
      </c>
      <c r="HG59">
        <v>716.404</v>
      </c>
      <c r="HH59">
        <v>30.998000000000001</v>
      </c>
      <c r="HI59">
        <v>36.3947</v>
      </c>
      <c r="HJ59">
        <v>30.0002</v>
      </c>
      <c r="HK59">
        <v>36.161099999999998</v>
      </c>
      <c r="HL59">
        <v>36.106299999999997</v>
      </c>
      <c r="HM59">
        <v>20.353400000000001</v>
      </c>
      <c r="HN59">
        <v>21.089500000000001</v>
      </c>
      <c r="HO59">
        <v>83.169300000000007</v>
      </c>
      <c r="HP59">
        <v>31</v>
      </c>
      <c r="HQ59">
        <v>297.47199999999998</v>
      </c>
      <c r="HR59">
        <v>38.209000000000003</v>
      </c>
      <c r="HS59">
        <v>98.827500000000001</v>
      </c>
      <c r="HT59">
        <v>98.436000000000007</v>
      </c>
    </row>
    <row r="60" spans="1:228" x14ac:dyDescent="0.2">
      <c r="A60">
        <v>45</v>
      </c>
      <c r="B60">
        <v>1665513834.5</v>
      </c>
      <c r="C60">
        <v>175.5</v>
      </c>
      <c r="D60" t="s">
        <v>448</v>
      </c>
      <c r="E60" t="s">
        <v>449</v>
      </c>
      <c r="F60">
        <v>4</v>
      </c>
      <c r="G60">
        <v>1665513832.5</v>
      </c>
      <c r="H60">
        <f t="shared" si="0"/>
        <v>1.7261729273055706E-3</v>
      </c>
      <c r="I60">
        <f t="shared" si="1"/>
        <v>1.7261729273055706</v>
      </c>
      <c r="J60">
        <f t="shared" si="2"/>
        <v>8.5063826353247354</v>
      </c>
      <c r="K60">
        <f t="shared" si="3"/>
        <v>273.45814285714278</v>
      </c>
      <c r="L60">
        <f t="shared" si="4"/>
        <v>119.13729293858658</v>
      </c>
      <c r="M60">
        <f t="shared" si="5"/>
        <v>12.058360582089586</v>
      </c>
      <c r="N60">
        <f t="shared" si="6"/>
        <v>27.677789291215316</v>
      </c>
      <c r="O60">
        <f t="shared" si="7"/>
        <v>9.2802858004165989E-2</v>
      </c>
      <c r="P60">
        <f t="shared" si="8"/>
        <v>3.6921746154082666</v>
      </c>
      <c r="Q60">
        <f t="shared" si="9"/>
        <v>9.1526207502043919E-2</v>
      </c>
      <c r="R60">
        <f t="shared" si="10"/>
        <v>5.731711849902342E-2</v>
      </c>
      <c r="S60">
        <f t="shared" si="11"/>
        <v>226.12391580640332</v>
      </c>
      <c r="T60">
        <f t="shared" si="12"/>
        <v>35.595470806947915</v>
      </c>
      <c r="U60">
        <f t="shared" si="13"/>
        <v>35.3581</v>
      </c>
      <c r="V60">
        <f t="shared" si="14"/>
        <v>5.7613506641448131</v>
      </c>
      <c r="W60">
        <f t="shared" si="15"/>
        <v>70.264937090178421</v>
      </c>
      <c r="X60">
        <f t="shared" si="16"/>
        <v>3.9439881339000222</v>
      </c>
      <c r="Y60">
        <f t="shared" si="17"/>
        <v>5.6130245001689607</v>
      </c>
      <c r="Z60">
        <f t="shared" si="18"/>
        <v>1.8173625302447909</v>
      </c>
      <c r="AA60">
        <f t="shared" si="19"/>
        <v>-76.124226094175668</v>
      </c>
      <c r="AB60">
        <f t="shared" si="20"/>
        <v>-93.836200529379482</v>
      </c>
      <c r="AC60">
        <f t="shared" si="21"/>
        <v>-5.9425032819510655</v>
      </c>
      <c r="AD60">
        <f t="shared" si="22"/>
        <v>50.220985900897091</v>
      </c>
      <c r="AE60">
        <f t="shared" si="23"/>
        <v>31.838271854138885</v>
      </c>
      <c r="AF60">
        <f t="shared" si="24"/>
        <v>2.0945624861272067</v>
      </c>
      <c r="AG60">
        <f t="shared" si="25"/>
        <v>8.5063826353247354</v>
      </c>
      <c r="AH60">
        <v>297.76691357981701</v>
      </c>
      <c r="AI60">
        <v>287.12508484848479</v>
      </c>
      <c r="AJ60">
        <v>1.7193678608201</v>
      </c>
      <c r="AK60">
        <v>66.723164534499389</v>
      </c>
      <c r="AL60">
        <f t="shared" si="26"/>
        <v>1.7261729273055706</v>
      </c>
      <c r="AM60">
        <v>38.211533001061483</v>
      </c>
      <c r="AN60">
        <v>38.945953529411767</v>
      </c>
      <c r="AO60">
        <v>-8.5396204321871172E-3</v>
      </c>
      <c r="AP60">
        <v>87.376067795283461</v>
      </c>
      <c r="AQ60">
        <v>203</v>
      </c>
      <c r="AR60">
        <v>31</v>
      </c>
      <c r="AS60">
        <f t="shared" si="27"/>
        <v>1</v>
      </c>
      <c r="AT60">
        <f t="shared" si="28"/>
        <v>0</v>
      </c>
      <c r="AU60">
        <f t="shared" si="29"/>
        <v>47255.553925374326</v>
      </c>
      <c r="AV60">
        <f t="shared" si="30"/>
        <v>1200.0442857142859</v>
      </c>
      <c r="AW60">
        <f t="shared" si="31"/>
        <v>1025.9630278789655</v>
      </c>
      <c r="AX60">
        <f t="shared" si="32"/>
        <v>0.85493763862914074</v>
      </c>
      <c r="AY60">
        <f t="shared" si="33"/>
        <v>0.1884296425542418</v>
      </c>
      <c r="AZ60">
        <v>2.7</v>
      </c>
      <c r="BA60">
        <v>0.5</v>
      </c>
      <c r="BB60" t="s">
        <v>355</v>
      </c>
      <c r="BC60">
        <v>2</v>
      </c>
      <c r="BD60" t="b">
        <v>1</v>
      </c>
      <c r="BE60">
        <v>1665513832.5</v>
      </c>
      <c r="BF60">
        <v>273.45814285714278</v>
      </c>
      <c r="BG60">
        <v>286.92114285714291</v>
      </c>
      <c r="BH60">
        <v>38.966828571428557</v>
      </c>
      <c r="BI60">
        <v>38.130685714285718</v>
      </c>
      <c r="BJ60">
        <v>273.50542857142858</v>
      </c>
      <c r="BK60">
        <v>38.744042857142858</v>
      </c>
      <c r="BL60">
        <v>650.0024285714286</v>
      </c>
      <c r="BM60">
        <v>101.11414285714289</v>
      </c>
      <c r="BN60">
        <v>9.9845514285714296E-2</v>
      </c>
      <c r="BO60">
        <v>34.886685714285711</v>
      </c>
      <c r="BP60">
        <v>35.3581</v>
      </c>
      <c r="BQ60">
        <v>999.89999999999986</v>
      </c>
      <c r="BR60">
        <v>0</v>
      </c>
      <c r="BS60">
        <v>0</v>
      </c>
      <c r="BT60">
        <v>9044.6428571428569</v>
      </c>
      <c r="BU60">
        <v>0</v>
      </c>
      <c r="BV60">
        <v>862.98628571428583</v>
      </c>
      <c r="BW60">
        <v>-13.46292857142857</v>
      </c>
      <c r="BX60">
        <v>284.54614285714291</v>
      </c>
      <c r="BY60">
        <v>298.2954285714286</v>
      </c>
      <c r="BZ60">
        <v>0.83613100000000007</v>
      </c>
      <c r="CA60">
        <v>286.92114285714291</v>
      </c>
      <c r="CB60">
        <v>38.130685714285718</v>
      </c>
      <c r="CC60">
        <v>3.940092857142858</v>
      </c>
      <c r="CD60">
        <v>3.8555485714285709</v>
      </c>
      <c r="CE60">
        <v>28.645871428571429</v>
      </c>
      <c r="CF60">
        <v>28.27252857142858</v>
      </c>
      <c r="CG60">
        <v>1200.0442857142859</v>
      </c>
      <c r="CH60">
        <v>0.49999457142857129</v>
      </c>
      <c r="CI60">
        <v>0.5000054285714286</v>
      </c>
      <c r="CJ60">
        <v>0</v>
      </c>
      <c r="CK60">
        <v>857.32985714285712</v>
      </c>
      <c r="CL60">
        <v>4.9990899999999998</v>
      </c>
      <c r="CM60">
        <v>8989.1385714285716</v>
      </c>
      <c r="CN60">
        <v>9558.192857142858</v>
      </c>
      <c r="CO60">
        <v>45.857000000000014</v>
      </c>
      <c r="CP60">
        <v>48.061999999999998</v>
      </c>
      <c r="CQ60">
        <v>46.561999999999998</v>
      </c>
      <c r="CR60">
        <v>47.436999999999998</v>
      </c>
      <c r="CS60">
        <v>47.375</v>
      </c>
      <c r="CT60">
        <v>597.51714285714286</v>
      </c>
      <c r="CU60">
        <v>597.52714285714296</v>
      </c>
      <c r="CV60">
        <v>0</v>
      </c>
      <c r="CW60">
        <v>1665513839.0999999</v>
      </c>
      <c r="CX60">
        <v>0</v>
      </c>
      <c r="CY60">
        <v>1665512677.5999999</v>
      </c>
      <c r="CZ60" t="s">
        <v>356</v>
      </c>
      <c r="DA60">
        <v>1665512677.5999999</v>
      </c>
      <c r="DB60">
        <v>1665512677.5999999</v>
      </c>
      <c r="DC60">
        <v>8</v>
      </c>
      <c r="DD60">
        <v>0</v>
      </c>
      <c r="DE60">
        <v>1.7000000000000001E-2</v>
      </c>
      <c r="DF60">
        <v>7.1999999999999995E-2</v>
      </c>
      <c r="DG60">
        <v>0.223</v>
      </c>
      <c r="DH60">
        <v>415</v>
      </c>
      <c r="DI60">
        <v>36</v>
      </c>
      <c r="DJ60">
        <v>0.26</v>
      </c>
      <c r="DK60">
        <v>0.31</v>
      </c>
      <c r="DL60">
        <v>-13.17508780487805</v>
      </c>
      <c r="DM60">
        <v>-1.6717672473867711</v>
      </c>
      <c r="DN60">
        <v>0.16805866019313959</v>
      </c>
      <c r="DO60">
        <v>0</v>
      </c>
      <c r="DP60">
        <v>0.76558219512195125</v>
      </c>
      <c r="DQ60">
        <v>0.51617851567944195</v>
      </c>
      <c r="DR60">
        <v>8.6631796373156059E-2</v>
      </c>
      <c r="DS60">
        <v>0</v>
      </c>
      <c r="DT60">
        <v>0</v>
      </c>
      <c r="DU60">
        <v>0</v>
      </c>
      <c r="DV60">
        <v>0</v>
      </c>
      <c r="DW60">
        <v>-1</v>
      </c>
      <c r="DX60">
        <v>0</v>
      </c>
      <c r="DY60">
        <v>2</v>
      </c>
      <c r="DZ60" t="s">
        <v>363</v>
      </c>
      <c r="EA60">
        <v>3.2935500000000002</v>
      </c>
      <c r="EB60">
        <v>2.6255099999999998</v>
      </c>
      <c r="EC60">
        <v>7.2532600000000003E-2</v>
      </c>
      <c r="ED60">
        <v>7.4827900000000003E-2</v>
      </c>
      <c r="EE60">
        <v>0.151534</v>
      </c>
      <c r="EF60">
        <v>0.14788899999999999</v>
      </c>
      <c r="EG60">
        <v>27977.3</v>
      </c>
      <c r="EH60">
        <v>28505.9</v>
      </c>
      <c r="EI60">
        <v>28075.8</v>
      </c>
      <c r="EJ60">
        <v>29673.200000000001</v>
      </c>
      <c r="EK60">
        <v>32710.7</v>
      </c>
      <c r="EL60">
        <v>35145.1</v>
      </c>
      <c r="EM60">
        <v>39557.699999999997</v>
      </c>
      <c r="EN60">
        <v>42474.5</v>
      </c>
      <c r="EO60">
        <v>1.82467</v>
      </c>
      <c r="EP60">
        <v>2.1136699999999999</v>
      </c>
      <c r="EQ60">
        <v>0.10219200000000001</v>
      </c>
      <c r="ER60">
        <v>0</v>
      </c>
      <c r="ES60">
        <v>33.709000000000003</v>
      </c>
      <c r="ET60">
        <v>999.9</v>
      </c>
      <c r="EU60">
        <v>67</v>
      </c>
      <c r="EV60">
        <v>38.799999999999997</v>
      </c>
      <c r="EW60">
        <v>46.062100000000001</v>
      </c>
      <c r="EX60">
        <v>56.937399999999997</v>
      </c>
      <c r="EY60">
        <v>-1.7147399999999999</v>
      </c>
      <c r="EZ60">
        <v>2</v>
      </c>
      <c r="FA60">
        <v>0.73250000000000004</v>
      </c>
      <c r="FB60">
        <v>1.87334</v>
      </c>
      <c r="FC60">
        <v>20.257999999999999</v>
      </c>
      <c r="FD60">
        <v>5.2187900000000003</v>
      </c>
      <c r="FE60">
        <v>12.0097</v>
      </c>
      <c r="FF60">
        <v>4.9860499999999996</v>
      </c>
      <c r="FG60">
        <v>3.2846500000000001</v>
      </c>
      <c r="FH60">
        <v>6618</v>
      </c>
      <c r="FI60">
        <v>9999</v>
      </c>
      <c r="FJ60">
        <v>9999</v>
      </c>
      <c r="FK60">
        <v>492.6</v>
      </c>
      <c r="FL60">
        <v>1.8658399999999999</v>
      </c>
      <c r="FM60">
        <v>1.8621799999999999</v>
      </c>
      <c r="FN60">
        <v>1.86432</v>
      </c>
      <c r="FO60">
        <v>1.86042</v>
      </c>
      <c r="FP60">
        <v>1.86111</v>
      </c>
      <c r="FQ60">
        <v>1.8602000000000001</v>
      </c>
      <c r="FR60">
        <v>1.86188</v>
      </c>
      <c r="FS60">
        <v>1.85849</v>
      </c>
      <c r="FT60">
        <v>0</v>
      </c>
      <c r="FU60">
        <v>0</v>
      </c>
      <c r="FV60">
        <v>0</v>
      </c>
      <c r="FW60">
        <v>0</v>
      </c>
      <c r="FX60" t="s">
        <v>358</v>
      </c>
      <c r="FY60" t="s">
        <v>359</v>
      </c>
      <c r="FZ60" t="s">
        <v>360</v>
      </c>
      <c r="GA60" t="s">
        <v>360</v>
      </c>
      <c r="GB60" t="s">
        <v>360</v>
      </c>
      <c r="GC60" t="s">
        <v>360</v>
      </c>
      <c r="GD60">
        <v>0</v>
      </c>
      <c r="GE60">
        <v>100</v>
      </c>
      <c r="GF60">
        <v>100</v>
      </c>
      <c r="GG60">
        <v>-4.3999999999999997E-2</v>
      </c>
      <c r="GH60">
        <v>0.2228</v>
      </c>
      <c r="GI60">
        <v>-0.28072112553630851</v>
      </c>
      <c r="GJ60">
        <v>8.4540356221501391E-4</v>
      </c>
      <c r="GK60">
        <v>6.8779579211309249E-8</v>
      </c>
      <c r="GL60">
        <v>-1.3381725072044801E-10</v>
      </c>
      <c r="GM60">
        <v>0.2227800000000002</v>
      </c>
      <c r="GN60">
        <v>0</v>
      </c>
      <c r="GO60">
        <v>0</v>
      </c>
      <c r="GP60">
        <v>0</v>
      </c>
      <c r="GQ60">
        <v>1</v>
      </c>
      <c r="GR60">
        <v>2082</v>
      </c>
      <c r="GS60">
        <v>3</v>
      </c>
      <c r="GT60">
        <v>35</v>
      </c>
      <c r="GU60">
        <v>19.3</v>
      </c>
      <c r="GV60">
        <v>19.3</v>
      </c>
      <c r="GW60">
        <v>1.0351600000000001</v>
      </c>
      <c r="GX60">
        <v>2.63916</v>
      </c>
      <c r="GY60">
        <v>2.04834</v>
      </c>
      <c r="GZ60">
        <v>2.6147499999999999</v>
      </c>
      <c r="HA60">
        <v>2.1972700000000001</v>
      </c>
      <c r="HB60">
        <v>2.33887</v>
      </c>
      <c r="HC60">
        <v>43.781700000000001</v>
      </c>
      <c r="HD60">
        <v>16.1371</v>
      </c>
      <c r="HE60">
        <v>18</v>
      </c>
      <c r="HF60">
        <v>446.303</v>
      </c>
      <c r="HG60">
        <v>716.29</v>
      </c>
      <c r="HH60">
        <v>30.998100000000001</v>
      </c>
      <c r="HI60">
        <v>36.3962</v>
      </c>
      <c r="HJ60">
        <v>30.0001</v>
      </c>
      <c r="HK60">
        <v>36.163800000000002</v>
      </c>
      <c r="HL60">
        <v>36.108699999999999</v>
      </c>
      <c r="HM60">
        <v>20.736999999999998</v>
      </c>
      <c r="HN60">
        <v>21.089500000000001</v>
      </c>
      <c r="HO60">
        <v>83.169300000000007</v>
      </c>
      <c r="HP60">
        <v>31</v>
      </c>
      <c r="HQ60">
        <v>304.15199999999999</v>
      </c>
      <c r="HR60">
        <v>38.210700000000003</v>
      </c>
      <c r="HS60">
        <v>98.825299999999999</v>
      </c>
      <c r="HT60">
        <v>98.436300000000003</v>
      </c>
    </row>
    <row r="61" spans="1:228" x14ac:dyDescent="0.2">
      <c r="A61">
        <v>46</v>
      </c>
      <c r="B61">
        <v>1665513838.5</v>
      </c>
      <c r="C61">
        <v>179.5</v>
      </c>
      <c r="D61" t="s">
        <v>450</v>
      </c>
      <c r="E61" t="s">
        <v>451</v>
      </c>
      <c r="F61">
        <v>4</v>
      </c>
      <c r="G61">
        <v>1665513836.1875</v>
      </c>
      <c r="H61">
        <f t="shared" si="0"/>
        <v>1.7552255579159804E-3</v>
      </c>
      <c r="I61">
        <f t="shared" si="1"/>
        <v>1.7552255579159803</v>
      </c>
      <c r="J61">
        <f t="shared" si="2"/>
        <v>8.5252365336651064</v>
      </c>
      <c r="K61">
        <f t="shared" si="3"/>
        <v>279.57612499999999</v>
      </c>
      <c r="L61">
        <f t="shared" si="4"/>
        <v>126.84893704425902</v>
      </c>
      <c r="M61">
        <f t="shared" si="5"/>
        <v>12.83876712252318</v>
      </c>
      <c r="N61">
        <f t="shared" si="6"/>
        <v>28.296750808720176</v>
      </c>
      <c r="O61">
        <f t="shared" si="7"/>
        <v>9.4181093600766666E-2</v>
      </c>
      <c r="P61">
        <f t="shared" si="8"/>
        <v>3.6779121372978589</v>
      </c>
      <c r="Q61">
        <f t="shared" si="9"/>
        <v>9.2861510831510147E-2</v>
      </c>
      <c r="R61">
        <f t="shared" si="10"/>
        <v>5.8155463219671452E-2</v>
      </c>
      <c r="S61">
        <f t="shared" si="11"/>
        <v>226.11928573368354</v>
      </c>
      <c r="T61">
        <f t="shared" si="12"/>
        <v>35.587648383137648</v>
      </c>
      <c r="U61">
        <f t="shared" si="13"/>
        <v>35.354174999999998</v>
      </c>
      <c r="V61">
        <f t="shared" si="14"/>
        <v>5.7601017757805222</v>
      </c>
      <c r="W61">
        <f t="shared" si="15"/>
        <v>70.187141376350041</v>
      </c>
      <c r="X61">
        <f t="shared" si="16"/>
        <v>3.9386803273478499</v>
      </c>
      <c r="Y61">
        <f t="shared" si="17"/>
        <v>5.6116836362208797</v>
      </c>
      <c r="Z61">
        <f t="shared" si="18"/>
        <v>1.8214214484326723</v>
      </c>
      <c r="AA61">
        <f t="shared" si="19"/>
        <v>-77.405447104094733</v>
      </c>
      <c r="AB61">
        <f t="shared" si="20"/>
        <v>-93.550202077082773</v>
      </c>
      <c r="AC61">
        <f t="shared" si="21"/>
        <v>-5.9471270382907813</v>
      </c>
      <c r="AD61">
        <f t="shared" si="22"/>
        <v>49.216509514215247</v>
      </c>
      <c r="AE61">
        <f t="shared" si="23"/>
        <v>32.081200132458072</v>
      </c>
      <c r="AF61">
        <f t="shared" si="24"/>
        <v>2.0164624434270535</v>
      </c>
      <c r="AG61">
        <f t="shared" si="25"/>
        <v>8.5252365336651064</v>
      </c>
      <c r="AH61">
        <v>304.79229013587189</v>
      </c>
      <c r="AI61">
        <v>294.05132121212108</v>
      </c>
      <c r="AJ61">
        <v>1.741991606636206</v>
      </c>
      <c r="AK61">
        <v>66.723164534499389</v>
      </c>
      <c r="AL61">
        <f t="shared" si="26"/>
        <v>1.7552255579159803</v>
      </c>
      <c r="AM61">
        <v>38.111848557163597</v>
      </c>
      <c r="AN61">
        <v>38.890951176470551</v>
      </c>
      <c r="AO61">
        <v>-1.477420928744118E-2</v>
      </c>
      <c r="AP61">
        <v>87.376067795283461</v>
      </c>
      <c r="AQ61">
        <v>203</v>
      </c>
      <c r="AR61">
        <v>31</v>
      </c>
      <c r="AS61">
        <f t="shared" si="27"/>
        <v>1</v>
      </c>
      <c r="AT61">
        <f t="shared" si="28"/>
        <v>0</v>
      </c>
      <c r="AU61">
        <f t="shared" si="29"/>
        <v>47002.729957662617</v>
      </c>
      <c r="AV61">
        <f t="shared" si="30"/>
        <v>1200.0287499999999</v>
      </c>
      <c r="AW61">
        <f t="shared" si="31"/>
        <v>1025.948863592582</v>
      </c>
      <c r="AX61">
        <f t="shared" si="32"/>
        <v>0.85493690346383966</v>
      </c>
      <c r="AY61">
        <f t="shared" si="33"/>
        <v>0.18842822368521051</v>
      </c>
      <c r="AZ61">
        <v>2.7</v>
      </c>
      <c r="BA61">
        <v>0.5</v>
      </c>
      <c r="BB61" t="s">
        <v>355</v>
      </c>
      <c r="BC61">
        <v>2</v>
      </c>
      <c r="BD61" t="b">
        <v>1</v>
      </c>
      <c r="BE61">
        <v>1665513836.1875</v>
      </c>
      <c r="BF61">
        <v>279.57612499999999</v>
      </c>
      <c r="BG61">
        <v>293.13549999999998</v>
      </c>
      <c r="BH61">
        <v>38.914749999999998</v>
      </c>
      <c r="BI61">
        <v>38.109787500000003</v>
      </c>
      <c r="BJ61">
        <v>279.61787500000003</v>
      </c>
      <c r="BK61">
        <v>38.691962500000002</v>
      </c>
      <c r="BL61">
        <v>650.04012499999999</v>
      </c>
      <c r="BM61">
        <v>101.112875</v>
      </c>
      <c r="BN61">
        <v>0.1001696</v>
      </c>
      <c r="BO61">
        <v>34.882375000000003</v>
      </c>
      <c r="BP61">
        <v>35.354174999999998</v>
      </c>
      <c r="BQ61">
        <v>999.9</v>
      </c>
      <c r="BR61">
        <v>0</v>
      </c>
      <c r="BS61">
        <v>0</v>
      </c>
      <c r="BT61">
        <v>8995.46875</v>
      </c>
      <c r="BU61">
        <v>0</v>
      </c>
      <c r="BV61">
        <v>863.17750000000001</v>
      </c>
      <c r="BW61">
        <v>-13.55955</v>
      </c>
      <c r="BX61">
        <v>290.89600000000002</v>
      </c>
      <c r="BY61">
        <v>304.74950000000001</v>
      </c>
      <c r="BZ61">
        <v>0.80498162500000003</v>
      </c>
      <c r="CA61">
        <v>293.13549999999998</v>
      </c>
      <c r="CB61">
        <v>38.109787500000003</v>
      </c>
      <c r="CC61">
        <v>3.9347799999999999</v>
      </c>
      <c r="CD61">
        <v>3.8533862499999998</v>
      </c>
      <c r="CE61">
        <v>28.622624999999999</v>
      </c>
      <c r="CF61">
        <v>28.262887500000001</v>
      </c>
      <c r="CG61">
        <v>1200.0287499999999</v>
      </c>
      <c r="CH61">
        <v>0.50002012500000004</v>
      </c>
      <c r="CI61">
        <v>0.49997987500000002</v>
      </c>
      <c r="CJ61">
        <v>0</v>
      </c>
      <c r="CK61">
        <v>856.88699999999994</v>
      </c>
      <c r="CL61">
        <v>4.9990899999999998</v>
      </c>
      <c r="CM61">
        <v>8985.7987499999999</v>
      </c>
      <c r="CN61">
        <v>9558.15625</v>
      </c>
      <c r="CO61">
        <v>45.875</v>
      </c>
      <c r="CP61">
        <v>48.061999999999998</v>
      </c>
      <c r="CQ61">
        <v>46.561999999999998</v>
      </c>
      <c r="CR61">
        <v>47.468499999999999</v>
      </c>
      <c r="CS61">
        <v>47.375</v>
      </c>
      <c r="CT61">
        <v>597.53874999999994</v>
      </c>
      <c r="CU61">
        <v>597.49</v>
      </c>
      <c r="CV61">
        <v>0</v>
      </c>
      <c r="CW61">
        <v>1665513843.3</v>
      </c>
      <c r="CX61">
        <v>0</v>
      </c>
      <c r="CY61">
        <v>1665512677.5999999</v>
      </c>
      <c r="CZ61" t="s">
        <v>356</v>
      </c>
      <c r="DA61">
        <v>1665512677.5999999</v>
      </c>
      <c r="DB61">
        <v>1665512677.5999999</v>
      </c>
      <c r="DC61">
        <v>8</v>
      </c>
      <c r="DD61">
        <v>0</v>
      </c>
      <c r="DE61">
        <v>1.7000000000000001E-2</v>
      </c>
      <c r="DF61">
        <v>7.1999999999999995E-2</v>
      </c>
      <c r="DG61">
        <v>0.223</v>
      </c>
      <c r="DH61">
        <v>415</v>
      </c>
      <c r="DI61">
        <v>36</v>
      </c>
      <c r="DJ61">
        <v>0.26</v>
      </c>
      <c r="DK61">
        <v>0.31</v>
      </c>
      <c r="DL61">
        <v>-13.292068292682931</v>
      </c>
      <c r="DM61">
        <v>-1.862853658536582</v>
      </c>
      <c r="DN61">
        <v>0.18694018404099261</v>
      </c>
      <c r="DO61">
        <v>0</v>
      </c>
      <c r="DP61">
        <v>0.80465787804878042</v>
      </c>
      <c r="DQ61">
        <v>-1.825977700348427E-2</v>
      </c>
      <c r="DR61">
        <v>3.5000876557103759E-2</v>
      </c>
      <c r="DS61">
        <v>1</v>
      </c>
      <c r="DT61">
        <v>0</v>
      </c>
      <c r="DU61">
        <v>0</v>
      </c>
      <c r="DV61">
        <v>0</v>
      </c>
      <c r="DW61">
        <v>-1</v>
      </c>
      <c r="DX61">
        <v>1</v>
      </c>
      <c r="DY61">
        <v>2</v>
      </c>
      <c r="DZ61" t="s">
        <v>357</v>
      </c>
      <c r="EA61">
        <v>3.2936200000000002</v>
      </c>
      <c r="EB61">
        <v>2.6252300000000002</v>
      </c>
      <c r="EC61">
        <v>7.3988100000000001E-2</v>
      </c>
      <c r="ED61">
        <v>7.6234099999999999E-2</v>
      </c>
      <c r="EE61">
        <v>0.15139900000000001</v>
      </c>
      <c r="EF61">
        <v>0.14788100000000001</v>
      </c>
      <c r="EG61">
        <v>27933.7</v>
      </c>
      <c r="EH61">
        <v>28462.400000000001</v>
      </c>
      <c r="EI61">
        <v>28076.1</v>
      </c>
      <c r="EJ61">
        <v>29673.200000000001</v>
      </c>
      <c r="EK61">
        <v>32716</v>
      </c>
      <c r="EL61">
        <v>35145.4</v>
      </c>
      <c r="EM61">
        <v>39557.599999999999</v>
      </c>
      <c r="EN61">
        <v>42474.5</v>
      </c>
      <c r="EO61">
        <v>1.82535</v>
      </c>
      <c r="EP61">
        <v>2.1138300000000001</v>
      </c>
      <c r="EQ61">
        <v>0.101991</v>
      </c>
      <c r="ER61">
        <v>0</v>
      </c>
      <c r="ES61">
        <v>33.697699999999998</v>
      </c>
      <c r="ET61">
        <v>999.9</v>
      </c>
      <c r="EU61">
        <v>67</v>
      </c>
      <c r="EV61">
        <v>38.799999999999997</v>
      </c>
      <c r="EW61">
        <v>46.063400000000001</v>
      </c>
      <c r="EX61">
        <v>57.417400000000001</v>
      </c>
      <c r="EY61">
        <v>-1.875</v>
      </c>
      <c r="EZ61">
        <v>2</v>
      </c>
      <c r="FA61">
        <v>0.73251999999999995</v>
      </c>
      <c r="FB61">
        <v>1.8702700000000001</v>
      </c>
      <c r="FC61">
        <v>20.258099999999999</v>
      </c>
      <c r="FD61">
        <v>5.21774</v>
      </c>
      <c r="FE61">
        <v>12.0091</v>
      </c>
      <c r="FF61">
        <v>4.9856499999999997</v>
      </c>
      <c r="FG61">
        <v>3.2844799999999998</v>
      </c>
      <c r="FH61">
        <v>6618</v>
      </c>
      <c r="FI61">
        <v>9999</v>
      </c>
      <c r="FJ61">
        <v>9999</v>
      </c>
      <c r="FK61">
        <v>492.6</v>
      </c>
      <c r="FL61">
        <v>1.8658399999999999</v>
      </c>
      <c r="FM61">
        <v>1.8621799999999999</v>
      </c>
      <c r="FN61">
        <v>1.86432</v>
      </c>
      <c r="FO61">
        <v>1.8604099999999999</v>
      </c>
      <c r="FP61">
        <v>1.86111</v>
      </c>
      <c r="FQ61">
        <v>1.8602000000000001</v>
      </c>
      <c r="FR61">
        <v>1.86188</v>
      </c>
      <c r="FS61">
        <v>1.85849</v>
      </c>
      <c r="FT61">
        <v>0</v>
      </c>
      <c r="FU61">
        <v>0</v>
      </c>
      <c r="FV61">
        <v>0</v>
      </c>
      <c r="FW61">
        <v>0</v>
      </c>
      <c r="FX61" t="s">
        <v>358</v>
      </c>
      <c r="FY61" t="s">
        <v>359</v>
      </c>
      <c r="FZ61" t="s">
        <v>360</v>
      </c>
      <c r="GA61" t="s">
        <v>360</v>
      </c>
      <c r="GB61" t="s">
        <v>360</v>
      </c>
      <c r="GC61" t="s">
        <v>360</v>
      </c>
      <c r="GD61">
        <v>0</v>
      </c>
      <c r="GE61">
        <v>100</v>
      </c>
      <c r="GF61">
        <v>100</v>
      </c>
      <c r="GG61">
        <v>-3.9E-2</v>
      </c>
      <c r="GH61">
        <v>0.2228</v>
      </c>
      <c r="GI61">
        <v>-0.28072112553630851</v>
      </c>
      <c r="GJ61">
        <v>8.4540356221501391E-4</v>
      </c>
      <c r="GK61">
        <v>6.8779579211309249E-8</v>
      </c>
      <c r="GL61">
        <v>-1.3381725072044801E-10</v>
      </c>
      <c r="GM61">
        <v>0.2227800000000002</v>
      </c>
      <c r="GN61">
        <v>0</v>
      </c>
      <c r="GO61">
        <v>0</v>
      </c>
      <c r="GP61">
        <v>0</v>
      </c>
      <c r="GQ61">
        <v>1</v>
      </c>
      <c r="GR61">
        <v>2082</v>
      </c>
      <c r="GS61">
        <v>3</v>
      </c>
      <c r="GT61">
        <v>35</v>
      </c>
      <c r="GU61">
        <v>19.3</v>
      </c>
      <c r="GV61">
        <v>19.3</v>
      </c>
      <c r="GW61">
        <v>1.0534699999999999</v>
      </c>
      <c r="GX61">
        <v>2.6232899999999999</v>
      </c>
      <c r="GY61">
        <v>2.04834</v>
      </c>
      <c r="GZ61">
        <v>2.6147499999999999</v>
      </c>
      <c r="HA61">
        <v>2.1972700000000001</v>
      </c>
      <c r="HB61">
        <v>2.36816</v>
      </c>
      <c r="HC61">
        <v>43.754300000000001</v>
      </c>
      <c r="HD61">
        <v>16.1371</v>
      </c>
      <c r="HE61">
        <v>18</v>
      </c>
      <c r="HF61">
        <v>446.714</v>
      </c>
      <c r="HG61">
        <v>716.45</v>
      </c>
      <c r="HH61">
        <v>30.998799999999999</v>
      </c>
      <c r="HI61">
        <v>36.398200000000003</v>
      </c>
      <c r="HJ61">
        <v>30.0001</v>
      </c>
      <c r="HK61">
        <v>36.164499999999997</v>
      </c>
      <c r="HL61">
        <v>36.110399999999998</v>
      </c>
      <c r="HM61">
        <v>21.111599999999999</v>
      </c>
      <c r="HN61">
        <v>20.8062</v>
      </c>
      <c r="HO61">
        <v>83.169300000000007</v>
      </c>
      <c r="HP61">
        <v>31</v>
      </c>
      <c r="HQ61">
        <v>310.83199999999999</v>
      </c>
      <c r="HR61">
        <v>38.251899999999999</v>
      </c>
      <c r="HS61">
        <v>98.825699999999998</v>
      </c>
      <c r="HT61">
        <v>98.436199999999999</v>
      </c>
    </row>
    <row r="62" spans="1:228" x14ac:dyDescent="0.2">
      <c r="A62">
        <v>47</v>
      </c>
      <c r="B62">
        <v>1665513842.5</v>
      </c>
      <c r="C62">
        <v>183.5</v>
      </c>
      <c r="D62" t="s">
        <v>452</v>
      </c>
      <c r="E62" t="s">
        <v>453</v>
      </c>
      <c r="F62">
        <v>4</v>
      </c>
      <c r="G62">
        <v>1665513840.5</v>
      </c>
      <c r="H62">
        <f t="shared" si="0"/>
        <v>1.7048912663048166E-3</v>
      </c>
      <c r="I62">
        <f t="shared" si="1"/>
        <v>1.7048912663048166</v>
      </c>
      <c r="J62">
        <f t="shared" si="2"/>
        <v>9.0591300724372008</v>
      </c>
      <c r="K62">
        <f t="shared" si="3"/>
        <v>286.69071428571431</v>
      </c>
      <c r="L62">
        <f t="shared" si="4"/>
        <v>120.13221407071731</v>
      </c>
      <c r="M62">
        <f t="shared" si="5"/>
        <v>12.159050208927409</v>
      </c>
      <c r="N62">
        <f t="shared" si="6"/>
        <v>29.017086019751972</v>
      </c>
      <c r="O62">
        <f t="shared" si="7"/>
        <v>9.1422163934377909E-2</v>
      </c>
      <c r="P62">
        <f t="shared" si="8"/>
        <v>3.6804947176513698</v>
      </c>
      <c r="Q62">
        <f t="shared" si="9"/>
        <v>9.0179069661945124E-2</v>
      </c>
      <c r="R62">
        <f t="shared" si="10"/>
        <v>5.6472197390343704E-2</v>
      </c>
      <c r="S62">
        <f t="shared" si="11"/>
        <v>226.11548623368552</v>
      </c>
      <c r="T62">
        <f t="shared" si="12"/>
        <v>35.592926401633477</v>
      </c>
      <c r="U62">
        <f t="shared" si="13"/>
        <v>35.341771428571427</v>
      </c>
      <c r="V62">
        <f t="shared" si="14"/>
        <v>5.756156652950752</v>
      </c>
      <c r="W62">
        <f t="shared" si="15"/>
        <v>70.126633231866222</v>
      </c>
      <c r="X62">
        <f t="shared" si="16"/>
        <v>3.9342465666505704</v>
      </c>
      <c r="Y62">
        <f t="shared" si="17"/>
        <v>5.6102031216048891</v>
      </c>
      <c r="Z62">
        <f t="shared" si="18"/>
        <v>1.8219100863001816</v>
      </c>
      <c r="AA62">
        <f t="shared" si="19"/>
        <v>-75.185704844042405</v>
      </c>
      <c r="AB62">
        <f t="shared" si="20"/>
        <v>-92.099374415780915</v>
      </c>
      <c r="AC62">
        <f t="shared" si="21"/>
        <v>-5.8502984084008807</v>
      </c>
      <c r="AD62">
        <f t="shared" si="22"/>
        <v>52.980108565461308</v>
      </c>
      <c r="AE62">
        <f t="shared" si="23"/>
        <v>31.872480005122533</v>
      </c>
      <c r="AF62">
        <f t="shared" si="24"/>
        <v>1.8693261546464968</v>
      </c>
      <c r="AG62">
        <f t="shared" si="25"/>
        <v>9.0591300724372008</v>
      </c>
      <c r="AH62">
        <v>311.51832125904798</v>
      </c>
      <c r="AI62">
        <v>300.80073939393941</v>
      </c>
      <c r="AJ62">
        <v>1.679185271111739</v>
      </c>
      <c r="AK62">
        <v>66.723164534499389</v>
      </c>
      <c r="AL62">
        <f t="shared" si="26"/>
        <v>1.7048912663048166</v>
      </c>
      <c r="AM62">
        <v>38.107471207214147</v>
      </c>
      <c r="AN62">
        <v>38.861163529411783</v>
      </c>
      <c r="AO62">
        <v>-1.3763299388417201E-2</v>
      </c>
      <c r="AP62">
        <v>87.376067795283461</v>
      </c>
      <c r="AQ62">
        <v>203</v>
      </c>
      <c r="AR62">
        <v>31</v>
      </c>
      <c r="AS62">
        <f t="shared" si="27"/>
        <v>1</v>
      </c>
      <c r="AT62">
        <f t="shared" si="28"/>
        <v>0</v>
      </c>
      <c r="AU62">
        <f t="shared" si="29"/>
        <v>47049.352006714471</v>
      </c>
      <c r="AV62">
        <f t="shared" si="30"/>
        <v>1200.008571428571</v>
      </c>
      <c r="AW62">
        <f t="shared" si="31"/>
        <v>1025.9316135925828</v>
      </c>
      <c r="AX62">
        <f t="shared" si="32"/>
        <v>0.85493690463497662</v>
      </c>
      <c r="AY62">
        <f t="shared" si="33"/>
        <v>0.18842822594550504</v>
      </c>
      <c r="AZ62">
        <v>2.7</v>
      </c>
      <c r="BA62">
        <v>0.5</v>
      </c>
      <c r="BB62" t="s">
        <v>355</v>
      </c>
      <c r="BC62">
        <v>2</v>
      </c>
      <c r="BD62" t="b">
        <v>1</v>
      </c>
      <c r="BE62">
        <v>1665513840.5</v>
      </c>
      <c r="BF62">
        <v>286.69071428571431</v>
      </c>
      <c r="BG62">
        <v>300.15228571428571</v>
      </c>
      <c r="BH62">
        <v>38.870614285714282</v>
      </c>
      <c r="BI62">
        <v>38.12432857142857</v>
      </c>
      <c r="BJ62">
        <v>286.72614285714292</v>
      </c>
      <c r="BK62">
        <v>38.647842857142862</v>
      </c>
      <c r="BL62">
        <v>650.01828571428564</v>
      </c>
      <c r="BM62">
        <v>101.114</v>
      </c>
      <c r="BN62">
        <v>9.9902557142857146E-2</v>
      </c>
      <c r="BO62">
        <v>34.877614285714287</v>
      </c>
      <c r="BP62">
        <v>35.341771428571427</v>
      </c>
      <c r="BQ62">
        <v>999.89999999999986</v>
      </c>
      <c r="BR62">
        <v>0</v>
      </c>
      <c r="BS62">
        <v>0</v>
      </c>
      <c r="BT62">
        <v>9004.2857142857138</v>
      </c>
      <c r="BU62">
        <v>0</v>
      </c>
      <c r="BV62">
        <v>864.33614285714305</v>
      </c>
      <c r="BW62">
        <v>-13.461585714285709</v>
      </c>
      <c r="BX62">
        <v>298.28514285714289</v>
      </c>
      <c r="BY62">
        <v>312.04871428571431</v>
      </c>
      <c r="BZ62">
        <v>0.74630785714285708</v>
      </c>
      <c r="CA62">
        <v>300.15228571428571</v>
      </c>
      <c r="CB62">
        <v>38.12432857142857</v>
      </c>
      <c r="CC62">
        <v>3.9303585714285711</v>
      </c>
      <c r="CD62">
        <v>3.8548971428571428</v>
      </c>
      <c r="CE62">
        <v>28.60324285714286</v>
      </c>
      <c r="CF62">
        <v>28.269628571428569</v>
      </c>
      <c r="CG62">
        <v>1200.008571428571</v>
      </c>
      <c r="CH62">
        <v>0.50001871428571432</v>
      </c>
      <c r="CI62">
        <v>0.49998128571428568</v>
      </c>
      <c r="CJ62">
        <v>0</v>
      </c>
      <c r="CK62">
        <v>856.22514285714283</v>
      </c>
      <c r="CL62">
        <v>4.9990899999999998</v>
      </c>
      <c r="CM62">
        <v>8981.2157142857141</v>
      </c>
      <c r="CN62">
        <v>9557.9885714285738</v>
      </c>
      <c r="CO62">
        <v>45.857000000000014</v>
      </c>
      <c r="CP62">
        <v>48.061999999999998</v>
      </c>
      <c r="CQ62">
        <v>46.561999999999998</v>
      </c>
      <c r="CR62">
        <v>47.5</v>
      </c>
      <c r="CS62">
        <v>47.375</v>
      </c>
      <c r="CT62">
        <v>597.52857142857158</v>
      </c>
      <c r="CU62">
        <v>597.4799999999999</v>
      </c>
      <c r="CV62">
        <v>0</v>
      </c>
      <c r="CW62">
        <v>1665513847.5</v>
      </c>
      <c r="CX62">
        <v>0</v>
      </c>
      <c r="CY62">
        <v>1665512677.5999999</v>
      </c>
      <c r="CZ62" t="s">
        <v>356</v>
      </c>
      <c r="DA62">
        <v>1665512677.5999999</v>
      </c>
      <c r="DB62">
        <v>1665512677.5999999</v>
      </c>
      <c r="DC62">
        <v>8</v>
      </c>
      <c r="DD62">
        <v>0</v>
      </c>
      <c r="DE62">
        <v>1.7000000000000001E-2</v>
      </c>
      <c r="DF62">
        <v>7.1999999999999995E-2</v>
      </c>
      <c r="DG62">
        <v>0.223</v>
      </c>
      <c r="DH62">
        <v>415</v>
      </c>
      <c r="DI62">
        <v>36</v>
      </c>
      <c r="DJ62">
        <v>0.26</v>
      </c>
      <c r="DK62">
        <v>0.31</v>
      </c>
      <c r="DL62">
        <v>-13.365745</v>
      </c>
      <c r="DM62">
        <v>-1.4708510318949299</v>
      </c>
      <c r="DN62">
        <v>0.15975117988609649</v>
      </c>
      <c r="DO62">
        <v>0</v>
      </c>
      <c r="DP62">
        <v>0.79262082499999997</v>
      </c>
      <c r="DQ62">
        <v>-4.7027200750469067E-2</v>
      </c>
      <c r="DR62">
        <v>3.2657761120358127E-2</v>
      </c>
      <c r="DS62">
        <v>1</v>
      </c>
      <c r="DT62">
        <v>0</v>
      </c>
      <c r="DU62">
        <v>0</v>
      </c>
      <c r="DV62">
        <v>0</v>
      </c>
      <c r="DW62">
        <v>-1</v>
      </c>
      <c r="DX62">
        <v>1</v>
      </c>
      <c r="DY62">
        <v>2</v>
      </c>
      <c r="DZ62" t="s">
        <v>357</v>
      </c>
      <c r="EA62">
        <v>3.2935400000000001</v>
      </c>
      <c r="EB62">
        <v>2.6252800000000001</v>
      </c>
      <c r="EC62">
        <v>7.5389100000000001E-2</v>
      </c>
      <c r="ED62">
        <v>7.7622700000000003E-2</v>
      </c>
      <c r="EE62">
        <v>0.15132999999999999</v>
      </c>
      <c r="EF62">
        <v>0.14798500000000001</v>
      </c>
      <c r="EG62">
        <v>27892.1</v>
      </c>
      <c r="EH62">
        <v>28419.7</v>
      </c>
      <c r="EI62">
        <v>28076.799999999999</v>
      </c>
      <c r="EJ62">
        <v>29673.3</v>
      </c>
      <c r="EK62">
        <v>32719.7</v>
      </c>
      <c r="EL62">
        <v>35141.4</v>
      </c>
      <c r="EM62">
        <v>39558.800000000003</v>
      </c>
      <c r="EN62">
        <v>42474.7</v>
      </c>
      <c r="EO62">
        <v>1.82575</v>
      </c>
      <c r="EP62">
        <v>2.11395</v>
      </c>
      <c r="EQ62">
        <v>0.102129</v>
      </c>
      <c r="ER62">
        <v>0</v>
      </c>
      <c r="ES62">
        <v>33.689300000000003</v>
      </c>
      <c r="ET62">
        <v>999.9</v>
      </c>
      <c r="EU62">
        <v>67.099999999999994</v>
      </c>
      <c r="EV62">
        <v>38.799999999999997</v>
      </c>
      <c r="EW62">
        <v>46.128999999999998</v>
      </c>
      <c r="EX62">
        <v>57.327399999999997</v>
      </c>
      <c r="EY62">
        <v>-1.7467999999999999</v>
      </c>
      <c r="EZ62">
        <v>2</v>
      </c>
      <c r="FA62">
        <v>0.732541</v>
      </c>
      <c r="FB62">
        <v>1.8682399999999999</v>
      </c>
      <c r="FC62">
        <v>20.257899999999999</v>
      </c>
      <c r="FD62">
        <v>5.2181899999999999</v>
      </c>
      <c r="FE62">
        <v>12.0097</v>
      </c>
      <c r="FF62">
        <v>4.9859999999999998</v>
      </c>
      <c r="FG62">
        <v>3.2845</v>
      </c>
      <c r="FH62">
        <v>6618.3</v>
      </c>
      <c r="FI62">
        <v>9999</v>
      </c>
      <c r="FJ62">
        <v>9999</v>
      </c>
      <c r="FK62">
        <v>492.6</v>
      </c>
      <c r="FL62">
        <v>1.8658399999999999</v>
      </c>
      <c r="FM62">
        <v>1.86219</v>
      </c>
      <c r="FN62">
        <v>1.86432</v>
      </c>
      <c r="FO62">
        <v>1.8604000000000001</v>
      </c>
      <c r="FP62">
        <v>1.86111</v>
      </c>
      <c r="FQ62">
        <v>1.8602000000000001</v>
      </c>
      <c r="FR62">
        <v>1.86188</v>
      </c>
      <c r="FS62">
        <v>1.8585100000000001</v>
      </c>
      <c r="FT62">
        <v>0</v>
      </c>
      <c r="FU62">
        <v>0</v>
      </c>
      <c r="FV62">
        <v>0</v>
      </c>
      <c r="FW62">
        <v>0</v>
      </c>
      <c r="FX62" t="s">
        <v>358</v>
      </c>
      <c r="FY62" t="s">
        <v>359</v>
      </c>
      <c r="FZ62" t="s">
        <v>360</v>
      </c>
      <c r="GA62" t="s">
        <v>360</v>
      </c>
      <c r="GB62" t="s">
        <v>360</v>
      </c>
      <c r="GC62" t="s">
        <v>360</v>
      </c>
      <c r="GD62">
        <v>0</v>
      </c>
      <c r="GE62">
        <v>100</v>
      </c>
      <c r="GF62">
        <v>100</v>
      </c>
      <c r="GG62">
        <v>-3.3000000000000002E-2</v>
      </c>
      <c r="GH62">
        <v>0.22270000000000001</v>
      </c>
      <c r="GI62">
        <v>-0.28072112553630851</v>
      </c>
      <c r="GJ62">
        <v>8.4540356221501391E-4</v>
      </c>
      <c r="GK62">
        <v>6.8779579211309249E-8</v>
      </c>
      <c r="GL62">
        <v>-1.3381725072044801E-10</v>
      </c>
      <c r="GM62">
        <v>0.2227800000000002</v>
      </c>
      <c r="GN62">
        <v>0</v>
      </c>
      <c r="GO62">
        <v>0</v>
      </c>
      <c r="GP62">
        <v>0</v>
      </c>
      <c r="GQ62">
        <v>1</v>
      </c>
      <c r="GR62">
        <v>2082</v>
      </c>
      <c r="GS62">
        <v>3</v>
      </c>
      <c r="GT62">
        <v>35</v>
      </c>
      <c r="GU62">
        <v>19.399999999999999</v>
      </c>
      <c r="GV62">
        <v>19.399999999999999</v>
      </c>
      <c r="GW62">
        <v>1.07056</v>
      </c>
      <c r="GX62">
        <v>2.6171899999999999</v>
      </c>
      <c r="GY62">
        <v>2.04834</v>
      </c>
      <c r="GZ62">
        <v>2.6147499999999999</v>
      </c>
      <c r="HA62">
        <v>2.1972700000000001</v>
      </c>
      <c r="HB62">
        <v>2.3706100000000001</v>
      </c>
      <c r="HC62">
        <v>43.754300000000001</v>
      </c>
      <c r="HD62">
        <v>16.1371</v>
      </c>
      <c r="HE62">
        <v>18</v>
      </c>
      <c r="HF62">
        <v>446.97</v>
      </c>
      <c r="HG62">
        <v>716.59699999999998</v>
      </c>
      <c r="HH62">
        <v>30.999199999999998</v>
      </c>
      <c r="HI62">
        <v>36.3996</v>
      </c>
      <c r="HJ62">
        <v>30.0002</v>
      </c>
      <c r="HK62">
        <v>36.167200000000001</v>
      </c>
      <c r="HL62">
        <v>36.112900000000003</v>
      </c>
      <c r="HM62">
        <v>21.487500000000001</v>
      </c>
      <c r="HN62">
        <v>20.8062</v>
      </c>
      <c r="HO62">
        <v>83.169300000000007</v>
      </c>
      <c r="HP62">
        <v>31</v>
      </c>
      <c r="HQ62">
        <v>317.54300000000001</v>
      </c>
      <c r="HR62">
        <v>38.284199999999998</v>
      </c>
      <c r="HS62">
        <v>98.828400000000002</v>
      </c>
      <c r="HT62">
        <v>98.436599999999999</v>
      </c>
    </row>
    <row r="63" spans="1:228" x14ac:dyDescent="0.2">
      <c r="A63">
        <v>48</v>
      </c>
      <c r="B63">
        <v>1665513846.5</v>
      </c>
      <c r="C63">
        <v>187.5</v>
      </c>
      <c r="D63" t="s">
        <v>454</v>
      </c>
      <c r="E63" t="s">
        <v>455</v>
      </c>
      <c r="F63">
        <v>4</v>
      </c>
      <c r="G63">
        <v>1665513844.1875</v>
      </c>
      <c r="H63">
        <f t="shared" si="0"/>
        <v>1.6910741371286662E-3</v>
      </c>
      <c r="I63">
        <f t="shared" si="1"/>
        <v>1.6910741371286662</v>
      </c>
      <c r="J63">
        <f t="shared" si="2"/>
        <v>9.3508441300933676</v>
      </c>
      <c r="K63">
        <f t="shared" si="3"/>
        <v>292.69437499999998</v>
      </c>
      <c r="L63">
        <f t="shared" si="4"/>
        <v>119.36406148316767</v>
      </c>
      <c r="M63">
        <f t="shared" si="5"/>
        <v>12.081429175468248</v>
      </c>
      <c r="N63">
        <f t="shared" si="6"/>
        <v>29.625050603016739</v>
      </c>
      <c r="O63">
        <f t="shared" si="7"/>
        <v>9.0578760247061407E-2</v>
      </c>
      <c r="P63">
        <f t="shared" si="8"/>
        <v>3.6860640483924794</v>
      </c>
      <c r="Q63">
        <f t="shared" si="9"/>
        <v>8.9360148309593768E-2</v>
      </c>
      <c r="R63">
        <f t="shared" si="10"/>
        <v>5.5958214208229891E-2</v>
      </c>
      <c r="S63">
        <f t="shared" si="11"/>
        <v>226.10650011024057</v>
      </c>
      <c r="T63">
        <f t="shared" si="12"/>
        <v>35.593162558717616</v>
      </c>
      <c r="U63">
        <f t="shared" si="13"/>
        <v>35.343537499999996</v>
      </c>
      <c r="V63">
        <f t="shared" si="14"/>
        <v>5.7567182323406989</v>
      </c>
      <c r="W63">
        <f t="shared" si="15"/>
        <v>70.110335450657146</v>
      </c>
      <c r="X63">
        <f t="shared" si="16"/>
        <v>3.9329857639709469</v>
      </c>
      <c r="Y63">
        <f t="shared" si="17"/>
        <v>5.6097089518833316</v>
      </c>
      <c r="Z63">
        <f t="shared" si="18"/>
        <v>1.823732468369752</v>
      </c>
      <c r="AA63">
        <f t="shared" si="19"/>
        <v>-74.576369447374177</v>
      </c>
      <c r="AB63">
        <f t="shared" si="20"/>
        <v>-92.905526265279093</v>
      </c>
      <c r="AC63">
        <f t="shared" si="21"/>
        <v>-5.8925948964748445</v>
      </c>
      <c r="AD63">
        <f t="shared" si="22"/>
        <v>52.732009501112486</v>
      </c>
      <c r="AE63">
        <f t="shared" si="23"/>
        <v>32.333603523831762</v>
      </c>
      <c r="AF63">
        <f t="shared" si="24"/>
        <v>1.7598703655439489</v>
      </c>
      <c r="AG63">
        <f t="shared" si="25"/>
        <v>9.3508441300933676</v>
      </c>
      <c r="AH63">
        <v>318.5345957296966</v>
      </c>
      <c r="AI63">
        <v>307.60761212121218</v>
      </c>
      <c r="AJ63">
        <v>1.699607040188708</v>
      </c>
      <c r="AK63">
        <v>66.723164534499389</v>
      </c>
      <c r="AL63">
        <f t="shared" si="26"/>
        <v>1.6910741371286662</v>
      </c>
      <c r="AM63">
        <v>38.14316048773825</v>
      </c>
      <c r="AN63">
        <v>38.857047647058813</v>
      </c>
      <c r="AO63">
        <v>-7.296721844777543E-3</v>
      </c>
      <c r="AP63">
        <v>87.376067795283461</v>
      </c>
      <c r="AQ63">
        <v>202</v>
      </c>
      <c r="AR63">
        <v>31</v>
      </c>
      <c r="AS63">
        <f t="shared" si="27"/>
        <v>1</v>
      </c>
      <c r="AT63">
        <f t="shared" si="28"/>
        <v>0</v>
      </c>
      <c r="AU63">
        <f t="shared" si="29"/>
        <v>47148.576337653132</v>
      </c>
      <c r="AV63">
        <f t="shared" si="30"/>
        <v>1199.95</v>
      </c>
      <c r="AW63">
        <f t="shared" si="31"/>
        <v>1025.882601093389</v>
      </c>
      <c r="AX63">
        <f t="shared" si="32"/>
        <v>0.85493778998574022</v>
      </c>
      <c r="AY63">
        <f t="shared" si="33"/>
        <v>0.18842993467247848</v>
      </c>
      <c r="AZ63">
        <v>2.7</v>
      </c>
      <c r="BA63">
        <v>0.5</v>
      </c>
      <c r="BB63" t="s">
        <v>355</v>
      </c>
      <c r="BC63">
        <v>2</v>
      </c>
      <c r="BD63" t="b">
        <v>1</v>
      </c>
      <c r="BE63">
        <v>1665513844.1875</v>
      </c>
      <c r="BF63">
        <v>292.69437499999998</v>
      </c>
      <c r="BG63">
        <v>306.33937500000002</v>
      </c>
      <c r="BH63">
        <v>38.857750000000003</v>
      </c>
      <c r="BI63">
        <v>38.155124999999998</v>
      </c>
      <c r="BJ63">
        <v>292.72500000000002</v>
      </c>
      <c r="BK63">
        <v>38.6349625</v>
      </c>
      <c r="BL63">
        <v>649.99275</v>
      </c>
      <c r="BM63">
        <v>101.11499999999999</v>
      </c>
      <c r="BN63">
        <v>9.9963912500000002E-2</v>
      </c>
      <c r="BO63">
        <v>34.876024999999998</v>
      </c>
      <c r="BP63">
        <v>35.343537499999996</v>
      </c>
      <c r="BQ63">
        <v>999.9</v>
      </c>
      <c r="BR63">
        <v>0</v>
      </c>
      <c r="BS63">
        <v>0</v>
      </c>
      <c r="BT63">
        <v>9023.4375</v>
      </c>
      <c r="BU63">
        <v>0</v>
      </c>
      <c r="BV63">
        <v>865.22199999999998</v>
      </c>
      <c r="BW63">
        <v>-13.645037500000001</v>
      </c>
      <c r="BX63">
        <v>304.527625</v>
      </c>
      <c r="BY63">
        <v>318.49149999999997</v>
      </c>
      <c r="BZ63">
        <v>0.70261637499999996</v>
      </c>
      <c r="CA63">
        <v>306.33937500000002</v>
      </c>
      <c r="CB63">
        <v>38.155124999999998</v>
      </c>
      <c r="CC63">
        <v>3.9291024999999999</v>
      </c>
      <c r="CD63">
        <v>3.8580575000000001</v>
      </c>
      <c r="CE63">
        <v>28.597737500000001</v>
      </c>
      <c r="CF63">
        <v>28.2837</v>
      </c>
      <c r="CG63">
        <v>1199.95</v>
      </c>
      <c r="CH63">
        <v>0.49999037499999999</v>
      </c>
      <c r="CI63">
        <v>0.50000962500000001</v>
      </c>
      <c r="CJ63">
        <v>0</v>
      </c>
      <c r="CK63">
        <v>855.84587499999998</v>
      </c>
      <c r="CL63">
        <v>4.9990899999999998</v>
      </c>
      <c r="CM63">
        <v>8976.6437499999993</v>
      </c>
      <c r="CN63">
        <v>9557.4249999999993</v>
      </c>
      <c r="CO63">
        <v>45.867125000000001</v>
      </c>
      <c r="CP63">
        <v>48.061999999999998</v>
      </c>
      <c r="CQ63">
        <v>46.601374999999997</v>
      </c>
      <c r="CR63">
        <v>47.5</v>
      </c>
      <c r="CS63">
        <v>47.375</v>
      </c>
      <c r="CT63">
        <v>597.46375000000012</v>
      </c>
      <c r="CU63">
        <v>597.48625000000004</v>
      </c>
      <c r="CV63">
        <v>0</v>
      </c>
      <c r="CW63">
        <v>1665513851.0999999</v>
      </c>
      <c r="CX63">
        <v>0</v>
      </c>
      <c r="CY63">
        <v>1665512677.5999999</v>
      </c>
      <c r="CZ63" t="s">
        <v>356</v>
      </c>
      <c r="DA63">
        <v>1665512677.5999999</v>
      </c>
      <c r="DB63">
        <v>1665512677.5999999</v>
      </c>
      <c r="DC63">
        <v>8</v>
      </c>
      <c r="DD63">
        <v>0</v>
      </c>
      <c r="DE63">
        <v>1.7000000000000001E-2</v>
      </c>
      <c r="DF63">
        <v>7.1999999999999995E-2</v>
      </c>
      <c r="DG63">
        <v>0.223</v>
      </c>
      <c r="DH63">
        <v>415</v>
      </c>
      <c r="DI63">
        <v>36</v>
      </c>
      <c r="DJ63">
        <v>0.26</v>
      </c>
      <c r="DK63">
        <v>0.31</v>
      </c>
      <c r="DL63">
        <v>-13.466939024390239</v>
      </c>
      <c r="DM63">
        <v>-1.148757491289186</v>
      </c>
      <c r="DN63">
        <v>0.1330195600471816</v>
      </c>
      <c r="DO63">
        <v>0</v>
      </c>
      <c r="DP63">
        <v>0.77078090243902442</v>
      </c>
      <c r="DQ63">
        <v>-0.23310691986062479</v>
      </c>
      <c r="DR63">
        <v>4.5381124945910449E-2</v>
      </c>
      <c r="DS63">
        <v>0</v>
      </c>
      <c r="DT63">
        <v>0</v>
      </c>
      <c r="DU63">
        <v>0</v>
      </c>
      <c r="DV63">
        <v>0</v>
      </c>
      <c r="DW63">
        <v>-1</v>
      </c>
      <c r="DX63">
        <v>0</v>
      </c>
      <c r="DY63">
        <v>2</v>
      </c>
      <c r="DZ63" t="s">
        <v>363</v>
      </c>
      <c r="EA63">
        <v>3.29366</v>
      </c>
      <c r="EB63">
        <v>2.6255799999999998</v>
      </c>
      <c r="EC63">
        <v>7.6783900000000002E-2</v>
      </c>
      <c r="ED63">
        <v>7.9013E-2</v>
      </c>
      <c r="EE63">
        <v>0.15131500000000001</v>
      </c>
      <c r="EF63">
        <v>0.14801400000000001</v>
      </c>
      <c r="EG63">
        <v>27850.2</v>
      </c>
      <c r="EH63">
        <v>28376.9</v>
      </c>
      <c r="EI63">
        <v>28077</v>
      </c>
      <c r="EJ63">
        <v>29673.3</v>
      </c>
      <c r="EK63">
        <v>32721.1</v>
      </c>
      <c r="EL63">
        <v>35140.5</v>
      </c>
      <c r="EM63">
        <v>39559.699999999997</v>
      </c>
      <c r="EN63">
        <v>42474.8</v>
      </c>
      <c r="EO63">
        <v>1.8266500000000001</v>
      </c>
      <c r="EP63">
        <v>2.1137800000000002</v>
      </c>
      <c r="EQ63">
        <v>0.103161</v>
      </c>
      <c r="ER63">
        <v>0</v>
      </c>
      <c r="ES63">
        <v>33.681100000000001</v>
      </c>
      <c r="ET63">
        <v>999.9</v>
      </c>
      <c r="EU63">
        <v>67.099999999999994</v>
      </c>
      <c r="EV63">
        <v>38.799999999999997</v>
      </c>
      <c r="EW63">
        <v>46.127000000000002</v>
      </c>
      <c r="EX63">
        <v>57.057400000000001</v>
      </c>
      <c r="EY63">
        <v>-1.8309299999999999</v>
      </c>
      <c r="EZ63">
        <v>2</v>
      </c>
      <c r="FA63">
        <v>0.73250999999999999</v>
      </c>
      <c r="FB63">
        <v>1.8680300000000001</v>
      </c>
      <c r="FC63">
        <v>20.258099999999999</v>
      </c>
      <c r="FD63">
        <v>5.2187900000000003</v>
      </c>
      <c r="FE63">
        <v>12.009499999999999</v>
      </c>
      <c r="FF63">
        <v>4.9859999999999998</v>
      </c>
      <c r="FG63">
        <v>3.2846500000000001</v>
      </c>
      <c r="FH63">
        <v>6618.3</v>
      </c>
      <c r="FI63">
        <v>9999</v>
      </c>
      <c r="FJ63">
        <v>9999</v>
      </c>
      <c r="FK63">
        <v>492.6</v>
      </c>
      <c r="FL63">
        <v>1.8658399999999999</v>
      </c>
      <c r="FM63">
        <v>1.86219</v>
      </c>
      <c r="FN63">
        <v>1.86432</v>
      </c>
      <c r="FO63">
        <v>1.86039</v>
      </c>
      <c r="FP63">
        <v>1.86111</v>
      </c>
      <c r="FQ63">
        <v>1.8602000000000001</v>
      </c>
      <c r="FR63">
        <v>1.86188</v>
      </c>
      <c r="FS63">
        <v>1.85849</v>
      </c>
      <c r="FT63">
        <v>0</v>
      </c>
      <c r="FU63">
        <v>0</v>
      </c>
      <c r="FV63">
        <v>0</v>
      </c>
      <c r="FW63">
        <v>0</v>
      </c>
      <c r="FX63" t="s">
        <v>358</v>
      </c>
      <c r="FY63" t="s">
        <v>359</v>
      </c>
      <c r="FZ63" t="s">
        <v>360</v>
      </c>
      <c r="GA63" t="s">
        <v>360</v>
      </c>
      <c r="GB63" t="s">
        <v>360</v>
      </c>
      <c r="GC63" t="s">
        <v>360</v>
      </c>
      <c r="GD63">
        <v>0</v>
      </c>
      <c r="GE63">
        <v>100</v>
      </c>
      <c r="GF63">
        <v>100</v>
      </c>
      <c r="GG63">
        <v>-2.7E-2</v>
      </c>
      <c r="GH63">
        <v>0.2228</v>
      </c>
      <c r="GI63">
        <v>-0.28072112553630851</v>
      </c>
      <c r="GJ63">
        <v>8.4540356221501391E-4</v>
      </c>
      <c r="GK63">
        <v>6.8779579211309249E-8</v>
      </c>
      <c r="GL63">
        <v>-1.3381725072044801E-10</v>
      </c>
      <c r="GM63">
        <v>0.2227800000000002</v>
      </c>
      <c r="GN63">
        <v>0</v>
      </c>
      <c r="GO63">
        <v>0</v>
      </c>
      <c r="GP63">
        <v>0</v>
      </c>
      <c r="GQ63">
        <v>1</v>
      </c>
      <c r="GR63">
        <v>2082</v>
      </c>
      <c r="GS63">
        <v>3</v>
      </c>
      <c r="GT63">
        <v>35</v>
      </c>
      <c r="GU63">
        <v>19.5</v>
      </c>
      <c r="GV63">
        <v>19.5</v>
      </c>
      <c r="GW63">
        <v>1.09009</v>
      </c>
      <c r="GX63">
        <v>2.6184099999999999</v>
      </c>
      <c r="GY63">
        <v>2.04834</v>
      </c>
      <c r="GZ63">
        <v>2.6147499999999999</v>
      </c>
      <c r="HA63">
        <v>2.1972700000000001</v>
      </c>
      <c r="HB63">
        <v>2.3645</v>
      </c>
      <c r="HC63">
        <v>43.754300000000001</v>
      </c>
      <c r="HD63">
        <v>16.1371</v>
      </c>
      <c r="HE63">
        <v>18</v>
      </c>
      <c r="HF63">
        <v>447.52300000000002</v>
      </c>
      <c r="HG63">
        <v>716.46900000000005</v>
      </c>
      <c r="HH63">
        <v>30.999600000000001</v>
      </c>
      <c r="HI63">
        <v>36.400700000000001</v>
      </c>
      <c r="HJ63">
        <v>30.0001</v>
      </c>
      <c r="HK63">
        <v>36.168900000000001</v>
      </c>
      <c r="HL63">
        <v>36.116199999999999</v>
      </c>
      <c r="HM63">
        <v>21.8566</v>
      </c>
      <c r="HN63">
        <v>20.524799999999999</v>
      </c>
      <c r="HO63">
        <v>83.169300000000007</v>
      </c>
      <c r="HP63">
        <v>31</v>
      </c>
      <c r="HQ63">
        <v>324.36099999999999</v>
      </c>
      <c r="HR63">
        <v>38.308799999999998</v>
      </c>
      <c r="HS63">
        <v>98.83</v>
      </c>
      <c r="HT63">
        <v>98.436899999999994</v>
      </c>
    </row>
    <row r="64" spans="1:228" x14ac:dyDescent="0.2">
      <c r="A64">
        <v>49</v>
      </c>
      <c r="B64">
        <v>1665513850.5</v>
      </c>
      <c r="C64">
        <v>191.5</v>
      </c>
      <c r="D64" t="s">
        <v>456</v>
      </c>
      <c r="E64" t="s">
        <v>457</v>
      </c>
      <c r="F64">
        <v>4</v>
      </c>
      <c r="G64">
        <v>1665513848.5</v>
      </c>
      <c r="H64">
        <f t="shared" si="0"/>
        <v>1.7453027566556782E-3</v>
      </c>
      <c r="I64">
        <f t="shared" si="1"/>
        <v>1.7453027566556782</v>
      </c>
      <c r="J64">
        <f t="shared" si="2"/>
        <v>9.32927032969633</v>
      </c>
      <c r="K64">
        <f t="shared" si="3"/>
        <v>299.74299999999999</v>
      </c>
      <c r="L64">
        <f t="shared" si="4"/>
        <v>131.76978737311399</v>
      </c>
      <c r="M64">
        <f t="shared" si="5"/>
        <v>13.337091989469533</v>
      </c>
      <c r="N64">
        <f t="shared" si="6"/>
        <v>30.338517226865068</v>
      </c>
      <c r="O64">
        <f t="shared" si="7"/>
        <v>9.3568419718019366E-2</v>
      </c>
      <c r="P64">
        <f t="shared" si="8"/>
        <v>3.6797969541954001</v>
      </c>
      <c r="Q64">
        <f t="shared" si="9"/>
        <v>9.2266478756751105E-2</v>
      </c>
      <c r="R64">
        <f t="shared" si="10"/>
        <v>5.7782014206770232E-2</v>
      </c>
      <c r="S64">
        <f t="shared" si="11"/>
        <v>226.11820209023435</v>
      </c>
      <c r="T64">
        <f t="shared" si="12"/>
        <v>35.581049106214202</v>
      </c>
      <c r="U64">
        <f t="shared" si="13"/>
        <v>35.340357142857137</v>
      </c>
      <c r="V64">
        <f t="shared" si="14"/>
        <v>5.7557069695045637</v>
      </c>
      <c r="W64">
        <f t="shared" si="15"/>
        <v>70.114123082513686</v>
      </c>
      <c r="X64">
        <f t="shared" si="16"/>
        <v>3.9327661460759171</v>
      </c>
      <c r="Y64">
        <f t="shared" si="17"/>
        <v>5.6090926808678017</v>
      </c>
      <c r="Z64">
        <f t="shared" si="18"/>
        <v>1.8229408234286466</v>
      </c>
      <c r="AA64">
        <f t="shared" si="19"/>
        <v>-76.967851568515414</v>
      </c>
      <c r="AB64">
        <f t="shared" si="20"/>
        <v>-92.509859080368898</v>
      </c>
      <c r="AC64">
        <f t="shared" si="21"/>
        <v>-5.8773446954575004</v>
      </c>
      <c r="AD64">
        <f t="shared" si="22"/>
        <v>50.763146745892527</v>
      </c>
      <c r="AE64">
        <f t="shared" si="23"/>
        <v>32.332828117414891</v>
      </c>
      <c r="AF64">
        <f t="shared" si="24"/>
        <v>1.6896817912715603</v>
      </c>
      <c r="AG64">
        <f t="shared" si="25"/>
        <v>9.32927032969633</v>
      </c>
      <c r="AH64">
        <v>325.31125222033609</v>
      </c>
      <c r="AI64">
        <v>314.40435151515169</v>
      </c>
      <c r="AJ64">
        <v>1.6971566987888229</v>
      </c>
      <c r="AK64">
        <v>66.723164534499389</v>
      </c>
      <c r="AL64">
        <f t="shared" si="26"/>
        <v>1.7453027566556782</v>
      </c>
      <c r="AM64">
        <v>38.157215646398271</v>
      </c>
      <c r="AN64">
        <v>38.858503529411742</v>
      </c>
      <c r="AO64">
        <v>-8.559260557876691E-4</v>
      </c>
      <c r="AP64">
        <v>87.376067795283461</v>
      </c>
      <c r="AQ64">
        <v>202</v>
      </c>
      <c r="AR64">
        <v>31</v>
      </c>
      <c r="AS64">
        <f t="shared" si="27"/>
        <v>1</v>
      </c>
      <c r="AT64">
        <f t="shared" si="28"/>
        <v>0</v>
      </c>
      <c r="AU64">
        <f t="shared" si="29"/>
        <v>47037.506336155151</v>
      </c>
      <c r="AV64">
        <f t="shared" si="30"/>
        <v>1200.027142857143</v>
      </c>
      <c r="AW64">
        <f t="shared" si="31"/>
        <v>1025.947085020847</v>
      </c>
      <c r="AX64">
        <f t="shared" si="32"/>
        <v>0.85493656633313386</v>
      </c>
      <c r="AY64">
        <f t="shared" si="33"/>
        <v>0.18842757302294832</v>
      </c>
      <c r="AZ64">
        <v>2.7</v>
      </c>
      <c r="BA64">
        <v>0.5</v>
      </c>
      <c r="BB64" t="s">
        <v>355</v>
      </c>
      <c r="BC64">
        <v>2</v>
      </c>
      <c r="BD64" t="b">
        <v>1</v>
      </c>
      <c r="BE64">
        <v>1665513848.5</v>
      </c>
      <c r="BF64">
        <v>299.74299999999999</v>
      </c>
      <c r="BG64">
        <v>313.38285714285718</v>
      </c>
      <c r="BH64">
        <v>38.855528571428572</v>
      </c>
      <c r="BI64">
        <v>38.180985714285718</v>
      </c>
      <c r="BJ64">
        <v>299.76771428571419</v>
      </c>
      <c r="BK64">
        <v>38.632728571428572</v>
      </c>
      <c r="BL64">
        <v>650.05157142857138</v>
      </c>
      <c r="BM64">
        <v>101.11499999999999</v>
      </c>
      <c r="BN64">
        <v>0.1000983571428571</v>
      </c>
      <c r="BO64">
        <v>34.874042857142861</v>
      </c>
      <c r="BP64">
        <v>35.340357142857137</v>
      </c>
      <c r="BQ64">
        <v>999.89999999999986</v>
      </c>
      <c r="BR64">
        <v>0</v>
      </c>
      <c r="BS64">
        <v>0</v>
      </c>
      <c r="BT64">
        <v>9001.7871428571416</v>
      </c>
      <c r="BU64">
        <v>0</v>
      </c>
      <c r="BV64">
        <v>866.33285714285728</v>
      </c>
      <c r="BW64">
        <v>-13.63977142857143</v>
      </c>
      <c r="BX64">
        <v>311.86042857142849</v>
      </c>
      <c r="BY64">
        <v>325.82299999999998</v>
      </c>
      <c r="BZ64">
        <v>0.67454371428571425</v>
      </c>
      <c r="CA64">
        <v>313.38285714285718</v>
      </c>
      <c r="CB64">
        <v>38.180985714285718</v>
      </c>
      <c r="CC64">
        <v>3.9288757142857138</v>
      </c>
      <c r="CD64">
        <v>3.860671428571429</v>
      </c>
      <c r="CE64">
        <v>28.59675714285714</v>
      </c>
      <c r="CF64">
        <v>28.29532857142857</v>
      </c>
      <c r="CG64">
        <v>1200.027142857143</v>
      </c>
      <c r="CH64">
        <v>0.50003071428571422</v>
      </c>
      <c r="CI64">
        <v>0.49996928571428573</v>
      </c>
      <c r="CJ64">
        <v>0</v>
      </c>
      <c r="CK64">
        <v>855.58085714285721</v>
      </c>
      <c r="CL64">
        <v>4.9990899999999998</v>
      </c>
      <c r="CM64">
        <v>8972.7642857142855</v>
      </c>
      <c r="CN64">
        <v>9558.1728571428557</v>
      </c>
      <c r="CO64">
        <v>45.875</v>
      </c>
      <c r="CP64">
        <v>48.061999999999998</v>
      </c>
      <c r="CQ64">
        <v>46.625</v>
      </c>
      <c r="CR64">
        <v>47.5</v>
      </c>
      <c r="CS64">
        <v>47.375</v>
      </c>
      <c r="CT64">
        <v>597.55142857142869</v>
      </c>
      <c r="CU64">
        <v>597.47571428571428</v>
      </c>
      <c r="CV64">
        <v>0</v>
      </c>
      <c r="CW64">
        <v>1665513855.3</v>
      </c>
      <c r="CX64">
        <v>0</v>
      </c>
      <c r="CY64">
        <v>1665512677.5999999</v>
      </c>
      <c r="CZ64" t="s">
        <v>356</v>
      </c>
      <c r="DA64">
        <v>1665512677.5999999</v>
      </c>
      <c r="DB64">
        <v>1665512677.5999999</v>
      </c>
      <c r="DC64">
        <v>8</v>
      </c>
      <c r="DD64">
        <v>0</v>
      </c>
      <c r="DE64">
        <v>1.7000000000000001E-2</v>
      </c>
      <c r="DF64">
        <v>7.1999999999999995E-2</v>
      </c>
      <c r="DG64">
        <v>0.223</v>
      </c>
      <c r="DH64">
        <v>415</v>
      </c>
      <c r="DI64">
        <v>36</v>
      </c>
      <c r="DJ64">
        <v>0.26</v>
      </c>
      <c r="DK64">
        <v>0.31</v>
      </c>
      <c r="DL64">
        <v>-13.54521219512195</v>
      </c>
      <c r="DM64">
        <v>-0.77476933797910785</v>
      </c>
      <c r="DN64">
        <v>9.7696356861256217E-2</v>
      </c>
      <c r="DO64">
        <v>0</v>
      </c>
      <c r="DP64">
        <v>0.75655639024390242</v>
      </c>
      <c r="DQ64">
        <v>-0.54615445296166931</v>
      </c>
      <c r="DR64">
        <v>5.7969443684720678E-2</v>
      </c>
      <c r="DS64">
        <v>0</v>
      </c>
      <c r="DT64">
        <v>0</v>
      </c>
      <c r="DU64">
        <v>0</v>
      </c>
      <c r="DV64">
        <v>0</v>
      </c>
      <c r="DW64">
        <v>-1</v>
      </c>
      <c r="DX64">
        <v>0</v>
      </c>
      <c r="DY64">
        <v>2</v>
      </c>
      <c r="DZ64" t="s">
        <v>363</v>
      </c>
      <c r="EA64">
        <v>3.2936200000000002</v>
      </c>
      <c r="EB64">
        <v>2.6251000000000002</v>
      </c>
      <c r="EC64">
        <v>7.8172699999999998E-2</v>
      </c>
      <c r="ED64">
        <v>8.0356999999999998E-2</v>
      </c>
      <c r="EE64">
        <v>0.151338</v>
      </c>
      <c r="EF64">
        <v>0.148142</v>
      </c>
      <c r="EG64">
        <v>27808.2</v>
      </c>
      <c r="EH64">
        <v>28335.4</v>
      </c>
      <c r="EI64">
        <v>28076.9</v>
      </c>
      <c r="EJ64">
        <v>29673.3</v>
      </c>
      <c r="EK64">
        <v>32719.9</v>
      </c>
      <c r="EL64">
        <v>35135.5</v>
      </c>
      <c r="EM64">
        <v>39559.199999999997</v>
      </c>
      <c r="EN64">
        <v>42475.1</v>
      </c>
      <c r="EO64">
        <v>1.82805</v>
      </c>
      <c r="EP64">
        <v>2.1138499999999998</v>
      </c>
      <c r="EQ64">
        <v>0.102509</v>
      </c>
      <c r="ER64">
        <v>0</v>
      </c>
      <c r="ES64">
        <v>33.676600000000001</v>
      </c>
      <c r="ET64">
        <v>999.9</v>
      </c>
      <c r="EU64">
        <v>67.099999999999994</v>
      </c>
      <c r="EV64">
        <v>38.799999999999997</v>
      </c>
      <c r="EW64">
        <v>46.124499999999998</v>
      </c>
      <c r="EX64">
        <v>57.2074</v>
      </c>
      <c r="EY64">
        <v>-1.79487</v>
      </c>
      <c r="EZ64">
        <v>2</v>
      </c>
      <c r="FA64">
        <v>0.73267499999999997</v>
      </c>
      <c r="FB64">
        <v>1.8716200000000001</v>
      </c>
      <c r="FC64">
        <v>20.258099999999999</v>
      </c>
      <c r="FD64">
        <v>5.2180400000000002</v>
      </c>
      <c r="FE64">
        <v>12.0098</v>
      </c>
      <c r="FF64">
        <v>4.9861000000000004</v>
      </c>
      <c r="FG64">
        <v>3.2846500000000001</v>
      </c>
      <c r="FH64">
        <v>6618.3</v>
      </c>
      <c r="FI64">
        <v>9999</v>
      </c>
      <c r="FJ64">
        <v>9999</v>
      </c>
      <c r="FK64">
        <v>492.6</v>
      </c>
      <c r="FL64">
        <v>1.8658399999999999</v>
      </c>
      <c r="FM64">
        <v>1.8622000000000001</v>
      </c>
      <c r="FN64">
        <v>1.86432</v>
      </c>
      <c r="FO64">
        <v>1.8604099999999999</v>
      </c>
      <c r="FP64">
        <v>1.86111</v>
      </c>
      <c r="FQ64">
        <v>1.86019</v>
      </c>
      <c r="FR64">
        <v>1.86188</v>
      </c>
      <c r="FS64">
        <v>1.85849</v>
      </c>
      <c r="FT64">
        <v>0</v>
      </c>
      <c r="FU64">
        <v>0</v>
      </c>
      <c r="FV64">
        <v>0</v>
      </c>
      <c r="FW64">
        <v>0</v>
      </c>
      <c r="FX64" t="s">
        <v>358</v>
      </c>
      <c r="FY64" t="s">
        <v>359</v>
      </c>
      <c r="FZ64" t="s">
        <v>360</v>
      </c>
      <c r="GA64" t="s">
        <v>360</v>
      </c>
      <c r="GB64" t="s">
        <v>360</v>
      </c>
      <c r="GC64" t="s">
        <v>360</v>
      </c>
      <c r="GD64">
        <v>0</v>
      </c>
      <c r="GE64">
        <v>100</v>
      </c>
      <c r="GF64">
        <v>100</v>
      </c>
      <c r="GG64">
        <v>-2.1999999999999999E-2</v>
      </c>
      <c r="GH64">
        <v>0.2228</v>
      </c>
      <c r="GI64">
        <v>-0.28072112553630851</v>
      </c>
      <c r="GJ64">
        <v>8.4540356221501391E-4</v>
      </c>
      <c r="GK64">
        <v>6.8779579211309249E-8</v>
      </c>
      <c r="GL64">
        <v>-1.3381725072044801E-10</v>
      </c>
      <c r="GM64">
        <v>0.2227800000000002</v>
      </c>
      <c r="GN64">
        <v>0</v>
      </c>
      <c r="GO64">
        <v>0</v>
      </c>
      <c r="GP64">
        <v>0</v>
      </c>
      <c r="GQ64">
        <v>1</v>
      </c>
      <c r="GR64">
        <v>2082</v>
      </c>
      <c r="GS64">
        <v>3</v>
      </c>
      <c r="GT64">
        <v>35</v>
      </c>
      <c r="GU64">
        <v>19.5</v>
      </c>
      <c r="GV64">
        <v>19.5</v>
      </c>
      <c r="GW64">
        <v>1.11084</v>
      </c>
      <c r="GX64">
        <v>2.6440399999999999</v>
      </c>
      <c r="GY64">
        <v>2.04834</v>
      </c>
      <c r="GZ64">
        <v>2.6147499999999999</v>
      </c>
      <c r="HA64">
        <v>2.1972700000000001</v>
      </c>
      <c r="HB64">
        <v>2.3083499999999999</v>
      </c>
      <c r="HC64">
        <v>43.726900000000001</v>
      </c>
      <c r="HD64">
        <v>16.119599999999998</v>
      </c>
      <c r="HE64">
        <v>18</v>
      </c>
      <c r="HF64">
        <v>448.387</v>
      </c>
      <c r="HG64">
        <v>716.577</v>
      </c>
      <c r="HH64">
        <v>31.000499999999999</v>
      </c>
      <c r="HI64">
        <v>36.402999999999999</v>
      </c>
      <c r="HJ64">
        <v>30.0002</v>
      </c>
      <c r="HK64">
        <v>36.172199999999997</v>
      </c>
      <c r="HL64">
        <v>36.119599999999998</v>
      </c>
      <c r="HM64">
        <v>22.234100000000002</v>
      </c>
      <c r="HN64">
        <v>20.524799999999999</v>
      </c>
      <c r="HO64">
        <v>83.169300000000007</v>
      </c>
      <c r="HP64">
        <v>31</v>
      </c>
      <c r="HQ64">
        <v>331.048</v>
      </c>
      <c r="HR64">
        <v>38.308</v>
      </c>
      <c r="HS64">
        <v>98.8292</v>
      </c>
      <c r="HT64">
        <v>98.437200000000004</v>
      </c>
    </row>
    <row r="65" spans="1:228" x14ac:dyDescent="0.2">
      <c r="A65">
        <v>50</v>
      </c>
      <c r="B65">
        <v>1665513854.5</v>
      </c>
      <c r="C65">
        <v>195.5</v>
      </c>
      <c r="D65" t="s">
        <v>458</v>
      </c>
      <c r="E65" t="s">
        <v>459</v>
      </c>
      <c r="F65">
        <v>4</v>
      </c>
      <c r="G65">
        <v>1665513852.1875</v>
      </c>
      <c r="H65">
        <f t="shared" si="0"/>
        <v>1.6879912559994695E-3</v>
      </c>
      <c r="I65">
        <f t="shared" si="1"/>
        <v>1.6879912559994694</v>
      </c>
      <c r="J65">
        <f t="shared" si="2"/>
        <v>9.6506024029726092</v>
      </c>
      <c r="K65">
        <f t="shared" si="3"/>
        <v>305.72762499999999</v>
      </c>
      <c r="L65">
        <f t="shared" si="4"/>
        <v>126.96485473229184</v>
      </c>
      <c r="M65">
        <f t="shared" si="5"/>
        <v>12.850901408725507</v>
      </c>
      <c r="N65">
        <f t="shared" si="6"/>
        <v>30.944591517730821</v>
      </c>
      <c r="O65">
        <f t="shared" si="7"/>
        <v>9.0695532114425201E-2</v>
      </c>
      <c r="P65">
        <f t="shared" si="8"/>
        <v>3.6797188727862697</v>
      </c>
      <c r="Q65">
        <f t="shared" si="9"/>
        <v>8.9471722940142745E-2</v>
      </c>
      <c r="R65">
        <f t="shared" si="10"/>
        <v>5.6028405406426438E-2</v>
      </c>
      <c r="S65">
        <f t="shared" si="11"/>
        <v>226.12437710986526</v>
      </c>
      <c r="T65">
        <f t="shared" si="12"/>
        <v>35.592843085257549</v>
      </c>
      <c r="U65">
        <f t="shared" si="13"/>
        <v>35.329500000000003</v>
      </c>
      <c r="V65">
        <f t="shared" si="14"/>
        <v>5.7522558707386695</v>
      </c>
      <c r="W65">
        <f t="shared" si="15"/>
        <v>70.138135547876928</v>
      </c>
      <c r="X65">
        <f t="shared" si="16"/>
        <v>3.9340627967767183</v>
      </c>
      <c r="Y65">
        <f t="shared" si="17"/>
        <v>5.6090210639991875</v>
      </c>
      <c r="Z65">
        <f t="shared" si="18"/>
        <v>1.8181930739619512</v>
      </c>
      <c r="AA65">
        <f t="shared" si="19"/>
        <v>-74.440414389576603</v>
      </c>
      <c r="AB65">
        <f t="shared" si="20"/>
        <v>-90.399743700853335</v>
      </c>
      <c r="AC65">
        <f t="shared" si="21"/>
        <v>-5.7430963596651861</v>
      </c>
      <c r="AD65">
        <f t="shared" si="22"/>
        <v>55.541122659770153</v>
      </c>
      <c r="AE65">
        <f t="shared" si="23"/>
        <v>32.559947704310254</v>
      </c>
      <c r="AF65">
        <f t="shared" si="24"/>
        <v>1.6379489790798245</v>
      </c>
      <c r="AG65">
        <f t="shared" si="25"/>
        <v>9.6506024029726092</v>
      </c>
      <c r="AH65">
        <v>332.17228914098462</v>
      </c>
      <c r="AI65">
        <v>321.15453939393927</v>
      </c>
      <c r="AJ65">
        <v>1.6899287999228629</v>
      </c>
      <c r="AK65">
        <v>66.723164534499389</v>
      </c>
      <c r="AL65">
        <f t="shared" si="26"/>
        <v>1.6879912559994694</v>
      </c>
      <c r="AM65">
        <v>38.203234830387217</v>
      </c>
      <c r="AN65">
        <v>38.874133529411743</v>
      </c>
      <c r="AO65">
        <v>5.7015525038798902E-4</v>
      </c>
      <c r="AP65">
        <v>87.376067795283461</v>
      </c>
      <c r="AQ65">
        <v>201</v>
      </c>
      <c r="AR65">
        <v>31</v>
      </c>
      <c r="AS65">
        <f t="shared" si="27"/>
        <v>1</v>
      </c>
      <c r="AT65">
        <f t="shared" si="28"/>
        <v>0</v>
      </c>
      <c r="AU65">
        <f t="shared" si="29"/>
        <v>47036.162965912881</v>
      </c>
      <c r="AV65">
        <f t="shared" si="30"/>
        <v>1200.0474999999999</v>
      </c>
      <c r="AW65">
        <f t="shared" si="31"/>
        <v>1025.9657010931944</v>
      </c>
      <c r="AX65">
        <f t="shared" si="32"/>
        <v>0.85493757629860023</v>
      </c>
      <c r="AY65">
        <f t="shared" si="33"/>
        <v>0.18842952225629842</v>
      </c>
      <c r="AZ65">
        <v>2.7</v>
      </c>
      <c r="BA65">
        <v>0.5</v>
      </c>
      <c r="BB65" t="s">
        <v>355</v>
      </c>
      <c r="BC65">
        <v>2</v>
      </c>
      <c r="BD65" t="b">
        <v>1</v>
      </c>
      <c r="BE65">
        <v>1665513852.1875</v>
      </c>
      <c r="BF65">
        <v>305.72762499999999</v>
      </c>
      <c r="BG65">
        <v>319.46087499999999</v>
      </c>
      <c r="BH65">
        <v>38.867912500000003</v>
      </c>
      <c r="BI65">
        <v>38.213962500000001</v>
      </c>
      <c r="BJ65">
        <v>305.74749999999989</v>
      </c>
      <c r="BK65">
        <v>38.645150000000001</v>
      </c>
      <c r="BL65">
        <v>649.98399999999992</v>
      </c>
      <c r="BM65">
        <v>101.11624999999999</v>
      </c>
      <c r="BN65">
        <v>9.9960075000000009E-2</v>
      </c>
      <c r="BO65">
        <v>34.8738125</v>
      </c>
      <c r="BP65">
        <v>35.329500000000003</v>
      </c>
      <c r="BQ65">
        <v>999.9</v>
      </c>
      <c r="BR65">
        <v>0</v>
      </c>
      <c r="BS65">
        <v>0</v>
      </c>
      <c r="BT65">
        <v>9001.40625</v>
      </c>
      <c r="BU65">
        <v>0</v>
      </c>
      <c r="BV65">
        <v>866.49612499999989</v>
      </c>
      <c r="BW65">
        <v>-13.73315</v>
      </c>
      <c r="BX65">
        <v>318.09137500000003</v>
      </c>
      <c r="BY65">
        <v>332.15362499999998</v>
      </c>
      <c r="BZ65">
        <v>0.65397324999999995</v>
      </c>
      <c r="CA65">
        <v>319.46087499999999</v>
      </c>
      <c r="CB65">
        <v>38.213962500000001</v>
      </c>
      <c r="CC65">
        <v>3.9301787500000001</v>
      </c>
      <c r="CD65">
        <v>3.8640500000000002</v>
      </c>
      <c r="CE65">
        <v>28.602462500000001</v>
      </c>
      <c r="CF65">
        <v>28.310375000000001</v>
      </c>
      <c r="CG65">
        <v>1200.0474999999999</v>
      </c>
      <c r="CH65">
        <v>0.49999937500000002</v>
      </c>
      <c r="CI65">
        <v>0.50000062499999998</v>
      </c>
      <c r="CJ65">
        <v>0</v>
      </c>
      <c r="CK65">
        <v>855.03724999999997</v>
      </c>
      <c r="CL65">
        <v>4.9990899999999998</v>
      </c>
      <c r="CM65">
        <v>8969.3337499999998</v>
      </c>
      <c r="CN65">
        <v>9558.2162500000013</v>
      </c>
      <c r="CO65">
        <v>45.875</v>
      </c>
      <c r="CP65">
        <v>48.077749999999988</v>
      </c>
      <c r="CQ65">
        <v>46.625</v>
      </c>
      <c r="CR65">
        <v>47.5</v>
      </c>
      <c r="CS65">
        <v>47.375</v>
      </c>
      <c r="CT65">
        <v>597.52125000000001</v>
      </c>
      <c r="CU65">
        <v>597.52625</v>
      </c>
      <c r="CV65">
        <v>0</v>
      </c>
      <c r="CW65">
        <v>1665513859.5</v>
      </c>
      <c r="CX65">
        <v>0</v>
      </c>
      <c r="CY65">
        <v>1665512677.5999999</v>
      </c>
      <c r="CZ65" t="s">
        <v>356</v>
      </c>
      <c r="DA65">
        <v>1665512677.5999999</v>
      </c>
      <c r="DB65">
        <v>1665512677.5999999</v>
      </c>
      <c r="DC65">
        <v>8</v>
      </c>
      <c r="DD65">
        <v>0</v>
      </c>
      <c r="DE65">
        <v>1.7000000000000001E-2</v>
      </c>
      <c r="DF65">
        <v>7.1999999999999995E-2</v>
      </c>
      <c r="DG65">
        <v>0.223</v>
      </c>
      <c r="DH65">
        <v>415</v>
      </c>
      <c r="DI65">
        <v>36</v>
      </c>
      <c r="DJ65">
        <v>0.26</v>
      </c>
      <c r="DK65">
        <v>0.31</v>
      </c>
      <c r="DL65">
        <v>-13.601431707317071</v>
      </c>
      <c r="DM65">
        <v>-0.7276285714285704</v>
      </c>
      <c r="DN65">
        <v>9.4533520804112828E-2</v>
      </c>
      <c r="DO65">
        <v>0</v>
      </c>
      <c r="DP65">
        <v>0.72463717073170719</v>
      </c>
      <c r="DQ65">
        <v>-0.58931767944250646</v>
      </c>
      <c r="DR65">
        <v>5.9389849721534577E-2</v>
      </c>
      <c r="DS65">
        <v>0</v>
      </c>
      <c r="DT65">
        <v>0</v>
      </c>
      <c r="DU65">
        <v>0</v>
      </c>
      <c r="DV65">
        <v>0</v>
      </c>
      <c r="DW65">
        <v>-1</v>
      </c>
      <c r="DX65">
        <v>0</v>
      </c>
      <c r="DY65">
        <v>2</v>
      </c>
      <c r="DZ65" t="s">
        <v>363</v>
      </c>
      <c r="EA65">
        <v>3.29365</v>
      </c>
      <c r="EB65">
        <v>2.6253799999999998</v>
      </c>
      <c r="EC65">
        <v>7.9539200000000004E-2</v>
      </c>
      <c r="ED65">
        <v>8.1732299999999994E-2</v>
      </c>
      <c r="EE65">
        <v>0.15137</v>
      </c>
      <c r="EF65">
        <v>0.148172</v>
      </c>
      <c r="EG65">
        <v>27766.799999999999</v>
      </c>
      <c r="EH65">
        <v>28292.799999999999</v>
      </c>
      <c r="EI65">
        <v>28076.7</v>
      </c>
      <c r="EJ65">
        <v>29673</v>
      </c>
      <c r="EK65">
        <v>32718.7</v>
      </c>
      <c r="EL65">
        <v>35133.9</v>
      </c>
      <c r="EM65">
        <v>39559.1</v>
      </c>
      <c r="EN65">
        <v>42474.5</v>
      </c>
      <c r="EO65">
        <v>1.82857</v>
      </c>
      <c r="EP65">
        <v>2.1137299999999999</v>
      </c>
      <c r="EQ65">
        <v>0.102408</v>
      </c>
      <c r="ER65">
        <v>0</v>
      </c>
      <c r="ES65">
        <v>33.675199999999997</v>
      </c>
      <c r="ET65">
        <v>999.9</v>
      </c>
      <c r="EU65">
        <v>67.099999999999994</v>
      </c>
      <c r="EV65">
        <v>38.799999999999997</v>
      </c>
      <c r="EW65">
        <v>46.1282</v>
      </c>
      <c r="EX65">
        <v>57.2074</v>
      </c>
      <c r="EY65">
        <v>-1.8629800000000001</v>
      </c>
      <c r="EZ65">
        <v>2</v>
      </c>
      <c r="FA65">
        <v>0.73292900000000005</v>
      </c>
      <c r="FB65">
        <v>1.87629</v>
      </c>
      <c r="FC65">
        <v>20.257899999999999</v>
      </c>
      <c r="FD65">
        <v>5.2178899999999997</v>
      </c>
      <c r="FE65">
        <v>12.0099</v>
      </c>
      <c r="FF65">
        <v>4.9858500000000001</v>
      </c>
      <c r="FG65">
        <v>3.2845</v>
      </c>
      <c r="FH65">
        <v>6618.7</v>
      </c>
      <c r="FI65">
        <v>9999</v>
      </c>
      <c r="FJ65">
        <v>9999</v>
      </c>
      <c r="FK65">
        <v>492.6</v>
      </c>
      <c r="FL65">
        <v>1.8658399999999999</v>
      </c>
      <c r="FM65">
        <v>1.8622000000000001</v>
      </c>
      <c r="FN65">
        <v>1.86432</v>
      </c>
      <c r="FO65">
        <v>1.8604000000000001</v>
      </c>
      <c r="FP65">
        <v>1.86111</v>
      </c>
      <c r="FQ65">
        <v>1.8602000000000001</v>
      </c>
      <c r="FR65">
        <v>1.86188</v>
      </c>
      <c r="FS65">
        <v>1.8585</v>
      </c>
      <c r="FT65">
        <v>0</v>
      </c>
      <c r="FU65">
        <v>0</v>
      </c>
      <c r="FV65">
        <v>0</v>
      </c>
      <c r="FW65">
        <v>0</v>
      </c>
      <c r="FX65" t="s">
        <v>358</v>
      </c>
      <c r="FY65" t="s">
        <v>359</v>
      </c>
      <c r="FZ65" t="s">
        <v>360</v>
      </c>
      <c r="GA65" t="s">
        <v>360</v>
      </c>
      <c r="GB65" t="s">
        <v>360</v>
      </c>
      <c r="GC65" t="s">
        <v>360</v>
      </c>
      <c r="GD65">
        <v>0</v>
      </c>
      <c r="GE65">
        <v>100</v>
      </c>
      <c r="GF65">
        <v>100</v>
      </c>
      <c r="GG65">
        <v>-1.7000000000000001E-2</v>
      </c>
      <c r="GH65">
        <v>0.22270000000000001</v>
      </c>
      <c r="GI65">
        <v>-0.28072112553630851</v>
      </c>
      <c r="GJ65">
        <v>8.4540356221501391E-4</v>
      </c>
      <c r="GK65">
        <v>6.8779579211309249E-8</v>
      </c>
      <c r="GL65">
        <v>-1.3381725072044801E-10</v>
      </c>
      <c r="GM65">
        <v>0.2227800000000002</v>
      </c>
      <c r="GN65">
        <v>0</v>
      </c>
      <c r="GO65">
        <v>0</v>
      </c>
      <c r="GP65">
        <v>0</v>
      </c>
      <c r="GQ65">
        <v>1</v>
      </c>
      <c r="GR65">
        <v>2082</v>
      </c>
      <c r="GS65">
        <v>3</v>
      </c>
      <c r="GT65">
        <v>35</v>
      </c>
      <c r="GU65">
        <v>19.600000000000001</v>
      </c>
      <c r="GV65">
        <v>19.600000000000001</v>
      </c>
      <c r="GW65">
        <v>1.1279300000000001</v>
      </c>
      <c r="GX65">
        <v>2.6232899999999999</v>
      </c>
      <c r="GY65">
        <v>2.04834</v>
      </c>
      <c r="GZ65">
        <v>2.6147499999999999</v>
      </c>
      <c r="HA65">
        <v>2.1972700000000001</v>
      </c>
      <c r="HB65">
        <v>2.36206</v>
      </c>
      <c r="HC65">
        <v>43.726900000000001</v>
      </c>
      <c r="HD65">
        <v>16.1371</v>
      </c>
      <c r="HE65">
        <v>18</v>
      </c>
      <c r="HF65">
        <v>448.72399999999999</v>
      </c>
      <c r="HG65">
        <v>716.50699999999995</v>
      </c>
      <c r="HH65">
        <v>31.000900000000001</v>
      </c>
      <c r="HI65">
        <v>36.404899999999998</v>
      </c>
      <c r="HJ65">
        <v>30.000299999999999</v>
      </c>
      <c r="HK65">
        <v>36.1755</v>
      </c>
      <c r="HL65">
        <v>36.123800000000003</v>
      </c>
      <c r="HM65">
        <v>22.609000000000002</v>
      </c>
      <c r="HN65">
        <v>20.524799999999999</v>
      </c>
      <c r="HO65">
        <v>83.169300000000007</v>
      </c>
      <c r="HP65">
        <v>31</v>
      </c>
      <c r="HQ65">
        <v>337.73599999999999</v>
      </c>
      <c r="HR65">
        <v>38.321399999999997</v>
      </c>
      <c r="HS65">
        <v>98.828800000000001</v>
      </c>
      <c r="HT65">
        <v>98.436099999999996</v>
      </c>
    </row>
    <row r="66" spans="1:228" x14ac:dyDescent="0.2">
      <c r="A66">
        <v>51</v>
      </c>
      <c r="B66">
        <v>1665513858.5</v>
      </c>
      <c r="C66">
        <v>199.5</v>
      </c>
      <c r="D66" t="s">
        <v>460</v>
      </c>
      <c r="E66" t="s">
        <v>461</v>
      </c>
      <c r="F66">
        <v>4</v>
      </c>
      <c r="G66">
        <v>1665513856.5</v>
      </c>
      <c r="H66">
        <f t="shared" si="0"/>
        <v>1.6955311423460222E-3</v>
      </c>
      <c r="I66">
        <f t="shared" si="1"/>
        <v>1.6955311423460222</v>
      </c>
      <c r="J66">
        <f t="shared" si="2"/>
        <v>9.9875598564867811</v>
      </c>
      <c r="K66">
        <f t="shared" si="3"/>
        <v>312.73485714285721</v>
      </c>
      <c r="L66">
        <f t="shared" si="4"/>
        <v>128.54936836954349</v>
      </c>
      <c r="M66">
        <f t="shared" si="5"/>
        <v>13.011365478138407</v>
      </c>
      <c r="N66">
        <f t="shared" si="6"/>
        <v>31.654045256306297</v>
      </c>
      <c r="O66">
        <f t="shared" si="7"/>
        <v>9.1072152216584892E-2</v>
      </c>
      <c r="P66">
        <f t="shared" si="8"/>
        <v>3.6702929084368439</v>
      </c>
      <c r="Q66">
        <f t="shared" si="9"/>
        <v>8.983511007673077E-2</v>
      </c>
      <c r="R66">
        <f t="shared" si="10"/>
        <v>5.6256687206941471E-2</v>
      </c>
      <c r="S66">
        <f t="shared" si="11"/>
        <v>226.10804709110695</v>
      </c>
      <c r="T66">
        <f t="shared" si="12"/>
        <v>35.592295216215781</v>
      </c>
      <c r="U66">
        <f t="shared" si="13"/>
        <v>35.33737142857143</v>
      </c>
      <c r="V66">
        <f t="shared" si="14"/>
        <v>5.7547577380331409</v>
      </c>
      <c r="W66">
        <f t="shared" si="15"/>
        <v>70.172591683097934</v>
      </c>
      <c r="X66">
        <f t="shared" si="16"/>
        <v>3.9358587100103999</v>
      </c>
      <c r="Y66">
        <f t="shared" si="17"/>
        <v>5.6088262035195813</v>
      </c>
      <c r="Z66">
        <f t="shared" si="18"/>
        <v>1.8188990280227411</v>
      </c>
      <c r="AA66">
        <f t="shared" si="19"/>
        <v>-74.772923377459577</v>
      </c>
      <c r="AB66">
        <f t="shared" si="20"/>
        <v>-91.849741525279171</v>
      </c>
      <c r="AC66">
        <f t="shared" si="21"/>
        <v>-5.8504070635478307</v>
      </c>
      <c r="AD66">
        <f t="shared" si="22"/>
        <v>53.634975124820357</v>
      </c>
      <c r="AE66">
        <f t="shared" si="23"/>
        <v>33.016493899019942</v>
      </c>
      <c r="AF66">
        <f t="shared" si="24"/>
        <v>1.6624622323359832</v>
      </c>
      <c r="AG66">
        <f t="shared" si="25"/>
        <v>9.9875598564867811</v>
      </c>
      <c r="AH66">
        <v>339.11537761499631</v>
      </c>
      <c r="AI66">
        <v>327.93083030303029</v>
      </c>
      <c r="AJ66">
        <v>1.6954370093187121</v>
      </c>
      <c r="AK66">
        <v>66.723164534499389</v>
      </c>
      <c r="AL66">
        <f t="shared" si="26"/>
        <v>1.6955311423460222</v>
      </c>
      <c r="AM66">
        <v>38.218592901379132</v>
      </c>
      <c r="AN66">
        <v>38.893409117647053</v>
      </c>
      <c r="AO66">
        <v>3.837040615380899E-4</v>
      </c>
      <c r="AP66">
        <v>87.376067795283461</v>
      </c>
      <c r="AQ66">
        <v>201</v>
      </c>
      <c r="AR66">
        <v>31</v>
      </c>
      <c r="AS66">
        <f t="shared" si="27"/>
        <v>1</v>
      </c>
      <c r="AT66">
        <f t="shared" si="28"/>
        <v>0</v>
      </c>
      <c r="AU66">
        <f t="shared" si="29"/>
        <v>46868.807922961125</v>
      </c>
      <c r="AV66">
        <f t="shared" si="30"/>
        <v>1199.967142857143</v>
      </c>
      <c r="AW66">
        <f t="shared" si="31"/>
        <v>1025.896385021299</v>
      </c>
      <c r="AX66">
        <f t="shared" si="32"/>
        <v>0.85493706317543128</v>
      </c>
      <c r="AY66">
        <f t="shared" si="33"/>
        <v>0.18842853192858239</v>
      </c>
      <c r="AZ66">
        <v>2.7</v>
      </c>
      <c r="BA66">
        <v>0.5</v>
      </c>
      <c r="BB66" t="s">
        <v>355</v>
      </c>
      <c r="BC66">
        <v>2</v>
      </c>
      <c r="BD66" t="b">
        <v>1</v>
      </c>
      <c r="BE66">
        <v>1665513856.5</v>
      </c>
      <c r="BF66">
        <v>312.73485714285721</v>
      </c>
      <c r="BG66">
        <v>326.66428571428571</v>
      </c>
      <c r="BH66">
        <v>38.885399999999997</v>
      </c>
      <c r="BI66">
        <v>38.221742857142857</v>
      </c>
      <c r="BJ66">
        <v>312.74857142857138</v>
      </c>
      <c r="BK66">
        <v>38.662599999999998</v>
      </c>
      <c r="BL66">
        <v>650.05028571428579</v>
      </c>
      <c r="BM66">
        <v>101.11671428571429</v>
      </c>
      <c r="BN66">
        <v>0.1001617142857143</v>
      </c>
      <c r="BO66">
        <v>34.873185714285718</v>
      </c>
      <c r="BP66">
        <v>35.33737142857143</v>
      </c>
      <c r="BQ66">
        <v>999.89999999999986</v>
      </c>
      <c r="BR66">
        <v>0</v>
      </c>
      <c r="BS66">
        <v>0</v>
      </c>
      <c r="BT66">
        <v>8968.84</v>
      </c>
      <c r="BU66">
        <v>0</v>
      </c>
      <c r="BV66">
        <v>866.41099999999994</v>
      </c>
      <c r="BW66">
        <v>-13.92932857142857</v>
      </c>
      <c r="BX66">
        <v>325.38757142857139</v>
      </c>
      <c r="BY66">
        <v>339.64614285714288</v>
      </c>
      <c r="BZ66">
        <v>0.66365742857142862</v>
      </c>
      <c r="CA66">
        <v>326.66428571428571</v>
      </c>
      <c r="CB66">
        <v>38.221742857142857</v>
      </c>
      <c r="CC66">
        <v>3.9319571428571432</v>
      </c>
      <c r="CD66">
        <v>3.8648528571428571</v>
      </c>
      <c r="CE66">
        <v>28.61025714285714</v>
      </c>
      <c r="CF66">
        <v>28.313942857142859</v>
      </c>
      <c r="CG66">
        <v>1199.967142857143</v>
      </c>
      <c r="CH66">
        <v>0.50001485714285721</v>
      </c>
      <c r="CI66">
        <v>0.49998514285714279</v>
      </c>
      <c r="CJ66">
        <v>0</v>
      </c>
      <c r="CK66">
        <v>854.5630000000001</v>
      </c>
      <c r="CL66">
        <v>4.9990899999999998</v>
      </c>
      <c r="CM66">
        <v>8964.7257142857143</v>
      </c>
      <c r="CN66">
        <v>9557.6457142857143</v>
      </c>
      <c r="CO66">
        <v>45.875</v>
      </c>
      <c r="CP66">
        <v>48.125</v>
      </c>
      <c r="CQ66">
        <v>46.625</v>
      </c>
      <c r="CR66">
        <v>47.5</v>
      </c>
      <c r="CS66">
        <v>47.392714285714291</v>
      </c>
      <c r="CT66">
        <v>597.50142857142862</v>
      </c>
      <c r="CU66">
        <v>597.4657142857144</v>
      </c>
      <c r="CV66">
        <v>0</v>
      </c>
      <c r="CW66">
        <v>1665513863.0999999</v>
      </c>
      <c r="CX66">
        <v>0</v>
      </c>
      <c r="CY66">
        <v>1665512677.5999999</v>
      </c>
      <c r="CZ66" t="s">
        <v>356</v>
      </c>
      <c r="DA66">
        <v>1665512677.5999999</v>
      </c>
      <c r="DB66">
        <v>1665512677.5999999</v>
      </c>
      <c r="DC66">
        <v>8</v>
      </c>
      <c r="DD66">
        <v>0</v>
      </c>
      <c r="DE66">
        <v>1.7000000000000001E-2</v>
      </c>
      <c r="DF66">
        <v>7.1999999999999995E-2</v>
      </c>
      <c r="DG66">
        <v>0.223</v>
      </c>
      <c r="DH66">
        <v>415</v>
      </c>
      <c r="DI66">
        <v>36</v>
      </c>
      <c r="DJ66">
        <v>0.26</v>
      </c>
      <c r="DK66">
        <v>0.31</v>
      </c>
      <c r="DL66">
        <v>-13.66770243902439</v>
      </c>
      <c r="DM66">
        <v>-1.369923344947735</v>
      </c>
      <c r="DN66">
        <v>0.1465695414533866</v>
      </c>
      <c r="DO66">
        <v>0</v>
      </c>
      <c r="DP66">
        <v>0.69425634146341464</v>
      </c>
      <c r="DQ66">
        <v>-0.38145806968641222</v>
      </c>
      <c r="DR66">
        <v>4.1385207872667397E-2</v>
      </c>
      <c r="DS66">
        <v>0</v>
      </c>
      <c r="DT66">
        <v>0</v>
      </c>
      <c r="DU66">
        <v>0</v>
      </c>
      <c r="DV66">
        <v>0</v>
      </c>
      <c r="DW66">
        <v>-1</v>
      </c>
      <c r="DX66">
        <v>0</v>
      </c>
      <c r="DY66">
        <v>2</v>
      </c>
      <c r="DZ66" t="s">
        <v>363</v>
      </c>
      <c r="EA66">
        <v>3.2935599999999998</v>
      </c>
      <c r="EB66">
        <v>2.6251099999999998</v>
      </c>
      <c r="EC66">
        <v>8.0897399999999994E-2</v>
      </c>
      <c r="ED66">
        <v>8.3093899999999998E-2</v>
      </c>
      <c r="EE66">
        <v>0.151422</v>
      </c>
      <c r="EF66">
        <v>0.14818300000000001</v>
      </c>
      <c r="EG66">
        <v>27725.8</v>
      </c>
      <c r="EH66">
        <v>28251.200000000001</v>
      </c>
      <c r="EI66">
        <v>28076.7</v>
      </c>
      <c r="EJ66">
        <v>29673.5</v>
      </c>
      <c r="EK66">
        <v>32716.799999999999</v>
      </c>
      <c r="EL66">
        <v>35134.300000000003</v>
      </c>
      <c r="EM66">
        <v>39559.199999999997</v>
      </c>
      <c r="EN66">
        <v>42475.5</v>
      </c>
      <c r="EO66">
        <v>1.82962</v>
      </c>
      <c r="EP66">
        <v>2.1137299999999999</v>
      </c>
      <c r="EQ66">
        <v>0.103135</v>
      </c>
      <c r="ER66">
        <v>0</v>
      </c>
      <c r="ES66">
        <v>33.675199999999997</v>
      </c>
      <c r="ET66">
        <v>999.9</v>
      </c>
      <c r="EU66">
        <v>67.099999999999994</v>
      </c>
      <c r="EV66">
        <v>38.799999999999997</v>
      </c>
      <c r="EW66">
        <v>46.129800000000003</v>
      </c>
      <c r="EX66">
        <v>57.3874</v>
      </c>
      <c r="EY66">
        <v>-1.7908599999999999</v>
      </c>
      <c r="EZ66">
        <v>2</v>
      </c>
      <c r="FA66">
        <v>0.73317600000000005</v>
      </c>
      <c r="FB66">
        <v>1.8801300000000001</v>
      </c>
      <c r="FC66">
        <v>20.2578</v>
      </c>
      <c r="FD66">
        <v>5.2175900000000004</v>
      </c>
      <c r="FE66">
        <v>12.0098</v>
      </c>
      <c r="FF66">
        <v>4.9856499999999997</v>
      </c>
      <c r="FG66">
        <v>3.2845</v>
      </c>
      <c r="FH66">
        <v>6618.7</v>
      </c>
      <c r="FI66">
        <v>9999</v>
      </c>
      <c r="FJ66">
        <v>9999</v>
      </c>
      <c r="FK66">
        <v>492.6</v>
      </c>
      <c r="FL66">
        <v>1.8658399999999999</v>
      </c>
      <c r="FM66">
        <v>1.86222</v>
      </c>
      <c r="FN66">
        <v>1.86432</v>
      </c>
      <c r="FO66">
        <v>1.8604400000000001</v>
      </c>
      <c r="FP66">
        <v>1.86111</v>
      </c>
      <c r="FQ66">
        <v>1.86019</v>
      </c>
      <c r="FR66">
        <v>1.86188</v>
      </c>
      <c r="FS66">
        <v>1.8585100000000001</v>
      </c>
      <c r="FT66">
        <v>0</v>
      </c>
      <c r="FU66">
        <v>0</v>
      </c>
      <c r="FV66">
        <v>0</v>
      </c>
      <c r="FW66">
        <v>0</v>
      </c>
      <c r="FX66" t="s">
        <v>358</v>
      </c>
      <c r="FY66" t="s">
        <v>359</v>
      </c>
      <c r="FZ66" t="s">
        <v>360</v>
      </c>
      <c r="GA66" t="s">
        <v>360</v>
      </c>
      <c r="GB66" t="s">
        <v>360</v>
      </c>
      <c r="GC66" t="s">
        <v>360</v>
      </c>
      <c r="GD66">
        <v>0</v>
      </c>
      <c r="GE66">
        <v>100</v>
      </c>
      <c r="GF66">
        <v>100</v>
      </c>
      <c r="GG66">
        <v>-1.0999999999999999E-2</v>
      </c>
      <c r="GH66">
        <v>0.2228</v>
      </c>
      <c r="GI66">
        <v>-0.28072112553630851</v>
      </c>
      <c r="GJ66">
        <v>8.4540356221501391E-4</v>
      </c>
      <c r="GK66">
        <v>6.8779579211309249E-8</v>
      </c>
      <c r="GL66">
        <v>-1.3381725072044801E-10</v>
      </c>
      <c r="GM66">
        <v>0.2227800000000002</v>
      </c>
      <c r="GN66">
        <v>0</v>
      </c>
      <c r="GO66">
        <v>0</v>
      </c>
      <c r="GP66">
        <v>0</v>
      </c>
      <c r="GQ66">
        <v>1</v>
      </c>
      <c r="GR66">
        <v>2082</v>
      </c>
      <c r="GS66">
        <v>3</v>
      </c>
      <c r="GT66">
        <v>35</v>
      </c>
      <c r="GU66">
        <v>19.7</v>
      </c>
      <c r="GV66">
        <v>19.7</v>
      </c>
      <c r="GW66">
        <v>1.1474599999999999</v>
      </c>
      <c r="GX66">
        <v>2.6403799999999999</v>
      </c>
      <c r="GY66">
        <v>2.04834</v>
      </c>
      <c r="GZ66">
        <v>2.6147499999999999</v>
      </c>
      <c r="HA66">
        <v>2.1972700000000001</v>
      </c>
      <c r="HB66">
        <v>2.3278799999999999</v>
      </c>
      <c r="HC66">
        <v>43.726900000000001</v>
      </c>
      <c r="HD66">
        <v>16.128399999999999</v>
      </c>
      <c r="HE66">
        <v>18</v>
      </c>
      <c r="HF66">
        <v>449.37900000000002</v>
      </c>
      <c r="HG66">
        <v>716.56399999999996</v>
      </c>
      <c r="HH66">
        <v>31.001000000000001</v>
      </c>
      <c r="HI66">
        <v>36.407400000000003</v>
      </c>
      <c r="HJ66">
        <v>30.0002</v>
      </c>
      <c r="HK66">
        <v>36.178899999999999</v>
      </c>
      <c r="HL66">
        <v>36.128799999999998</v>
      </c>
      <c r="HM66">
        <v>22.984200000000001</v>
      </c>
      <c r="HN66">
        <v>20.524799999999999</v>
      </c>
      <c r="HO66">
        <v>83.169300000000007</v>
      </c>
      <c r="HP66">
        <v>31</v>
      </c>
      <c r="HQ66">
        <v>344.41699999999997</v>
      </c>
      <c r="HR66">
        <v>38.316099999999999</v>
      </c>
      <c r="HS66">
        <v>98.828900000000004</v>
      </c>
      <c r="HT66">
        <v>98.438100000000006</v>
      </c>
    </row>
    <row r="67" spans="1:228" x14ac:dyDescent="0.2">
      <c r="A67">
        <v>52</v>
      </c>
      <c r="B67">
        <v>1665513862.5</v>
      </c>
      <c r="C67">
        <v>203.5</v>
      </c>
      <c r="D67" t="s">
        <v>462</v>
      </c>
      <c r="E67" t="s">
        <v>463</v>
      </c>
      <c r="F67">
        <v>4</v>
      </c>
      <c r="G67">
        <v>1665513860.1875</v>
      </c>
      <c r="H67">
        <f t="shared" si="0"/>
        <v>1.7713607483992849E-3</v>
      </c>
      <c r="I67">
        <f t="shared" si="1"/>
        <v>1.7713607483992848</v>
      </c>
      <c r="J67">
        <f t="shared" si="2"/>
        <v>10.202475679516477</v>
      </c>
      <c r="K67">
        <f t="shared" si="3"/>
        <v>318.772875</v>
      </c>
      <c r="L67">
        <f t="shared" si="4"/>
        <v>138.45552822044661</v>
      </c>
      <c r="M67">
        <f t="shared" si="5"/>
        <v>14.013838998802623</v>
      </c>
      <c r="N67">
        <f t="shared" si="6"/>
        <v>32.264740923329406</v>
      </c>
      <c r="O67">
        <f t="shared" si="7"/>
        <v>9.5281591052994816E-2</v>
      </c>
      <c r="P67">
        <f t="shared" si="8"/>
        <v>3.6765084220173705</v>
      </c>
      <c r="Q67">
        <f t="shared" si="9"/>
        <v>9.3930720416296506E-2</v>
      </c>
      <c r="R67">
        <f t="shared" si="10"/>
        <v>5.882647505757483E-2</v>
      </c>
      <c r="S67">
        <f t="shared" si="11"/>
        <v>226.11355873291285</v>
      </c>
      <c r="T67">
        <f t="shared" si="12"/>
        <v>35.572965850015308</v>
      </c>
      <c r="U67">
        <f t="shared" si="13"/>
        <v>35.336712499999997</v>
      </c>
      <c r="V67">
        <f t="shared" si="14"/>
        <v>5.7545482668765358</v>
      </c>
      <c r="W67">
        <f t="shared" si="15"/>
        <v>70.205555131382368</v>
      </c>
      <c r="X67">
        <f t="shared" si="16"/>
        <v>3.9371950856475149</v>
      </c>
      <c r="Y67">
        <f t="shared" si="17"/>
        <v>5.6080962229833027</v>
      </c>
      <c r="Z67">
        <f t="shared" si="18"/>
        <v>1.8173531812290209</v>
      </c>
      <c r="AA67">
        <f t="shared" si="19"/>
        <v>-78.117009004408459</v>
      </c>
      <c r="AB67">
        <f t="shared" si="20"/>
        <v>-92.340115684018443</v>
      </c>
      <c r="AC67">
        <f t="shared" si="21"/>
        <v>-5.8716121924774702</v>
      </c>
      <c r="AD67">
        <f t="shared" si="22"/>
        <v>49.784821852008477</v>
      </c>
      <c r="AE67">
        <f t="shared" si="23"/>
        <v>33.34014770518813</v>
      </c>
      <c r="AF67">
        <f t="shared" si="24"/>
        <v>1.6652427177214255</v>
      </c>
      <c r="AG67">
        <f t="shared" si="25"/>
        <v>10.202475679516477</v>
      </c>
      <c r="AH67">
        <v>346.10162565935963</v>
      </c>
      <c r="AI67">
        <v>334.77235151515151</v>
      </c>
      <c r="AJ67">
        <v>1.708218807098588</v>
      </c>
      <c r="AK67">
        <v>66.723164534499389</v>
      </c>
      <c r="AL67">
        <f t="shared" si="26"/>
        <v>1.7713607483992848</v>
      </c>
      <c r="AM67">
        <v>38.226756653917121</v>
      </c>
      <c r="AN67">
        <v>38.902062647058798</v>
      </c>
      <c r="AO67">
        <v>5.9948241219378896E-3</v>
      </c>
      <c r="AP67">
        <v>87.376067795283461</v>
      </c>
      <c r="AQ67">
        <v>200</v>
      </c>
      <c r="AR67">
        <v>31</v>
      </c>
      <c r="AS67">
        <f t="shared" si="27"/>
        <v>1</v>
      </c>
      <c r="AT67">
        <f t="shared" si="28"/>
        <v>0</v>
      </c>
      <c r="AU67">
        <f t="shared" si="29"/>
        <v>46979.569985384012</v>
      </c>
      <c r="AV67">
        <f t="shared" si="30"/>
        <v>1200.0037500000001</v>
      </c>
      <c r="AW67">
        <f t="shared" si="31"/>
        <v>1025.9269635921828</v>
      </c>
      <c r="AX67">
        <f t="shared" si="32"/>
        <v>0.85493646465036699</v>
      </c>
      <c r="AY67">
        <f t="shared" si="33"/>
        <v>0.18842737677520827</v>
      </c>
      <c r="AZ67">
        <v>2.7</v>
      </c>
      <c r="BA67">
        <v>0.5</v>
      </c>
      <c r="BB67" t="s">
        <v>355</v>
      </c>
      <c r="BC67">
        <v>2</v>
      </c>
      <c r="BD67" t="b">
        <v>1</v>
      </c>
      <c r="BE67">
        <v>1665513860.1875</v>
      </c>
      <c r="BF67">
        <v>318.772875</v>
      </c>
      <c r="BG67">
        <v>332.84137500000003</v>
      </c>
      <c r="BH67">
        <v>38.899150000000013</v>
      </c>
      <c r="BI67">
        <v>38.234387499999997</v>
      </c>
      <c r="BJ67">
        <v>318.78149999999999</v>
      </c>
      <c r="BK67">
        <v>38.676362500000003</v>
      </c>
      <c r="BL67">
        <v>650.04549999999995</v>
      </c>
      <c r="BM67">
        <v>101.1155</v>
      </c>
      <c r="BN67">
        <v>9.9952924999999998E-2</v>
      </c>
      <c r="BO67">
        <v>34.8708375</v>
      </c>
      <c r="BP67">
        <v>35.336712499999997</v>
      </c>
      <c r="BQ67">
        <v>999.9</v>
      </c>
      <c r="BR67">
        <v>0</v>
      </c>
      <c r="BS67">
        <v>0</v>
      </c>
      <c r="BT67">
        <v>8990.39</v>
      </c>
      <c r="BU67">
        <v>0</v>
      </c>
      <c r="BV67">
        <v>868.83249999999998</v>
      </c>
      <c r="BW67">
        <v>-14.0686</v>
      </c>
      <c r="BX67">
        <v>331.67475000000002</v>
      </c>
      <c r="BY67">
        <v>346.073375</v>
      </c>
      <c r="BZ67">
        <v>0.66478262499999996</v>
      </c>
      <c r="CA67">
        <v>332.84137500000003</v>
      </c>
      <c r="CB67">
        <v>38.234387499999997</v>
      </c>
      <c r="CC67">
        <v>3.933310000000001</v>
      </c>
      <c r="CD67">
        <v>3.8660912500000002</v>
      </c>
      <c r="CE67">
        <v>28.616174999999998</v>
      </c>
      <c r="CF67">
        <v>28.319475000000001</v>
      </c>
      <c r="CG67">
        <v>1200.0037500000001</v>
      </c>
      <c r="CH67">
        <v>0.5000342499999999</v>
      </c>
      <c r="CI67">
        <v>0.49996574999999999</v>
      </c>
      <c r="CJ67">
        <v>0</v>
      </c>
      <c r="CK67">
        <v>854.13987499999996</v>
      </c>
      <c r="CL67">
        <v>4.9990899999999998</v>
      </c>
      <c r="CM67">
        <v>8963.1687500000007</v>
      </c>
      <c r="CN67">
        <v>9558.0112499999996</v>
      </c>
      <c r="CO67">
        <v>45.905999999999999</v>
      </c>
      <c r="CP67">
        <v>48.125</v>
      </c>
      <c r="CQ67">
        <v>46.625</v>
      </c>
      <c r="CR67">
        <v>47.5</v>
      </c>
      <c r="CS67">
        <v>47.375</v>
      </c>
      <c r="CT67">
        <v>597.54375000000005</v>
      </c>
      <c r="CU67">
        <v>597.45999999999992</v>
      </c>
      <c r="CV67">
        <v>0</v>
      </c>
      <c r="CW67">
        <v>1665513867.3</v>
      </c>
      <c r="CX67">
        <v>0</v>
      </c>
      <c r="CY67">
        <v>1665512677.5999999</v>
      </c>
      <c r="CZ67" t="s">
        <v>356</v>
      </c>
      <c r="DA67">
        <v>1665512677.5999999</v>
      </c>
      <c r="DB67">
        <v>1665512677.5999999</v>
      </c>
      <c r="DC67">
        <v>8</v>
      </c>
      <c r="DD67">
        <v>0</v>
      </c>
      <c r="DE67">
        <v>1.7000000000000001E-2</v>
      </c>
      <c r="DF67">
        <v>7.1999999999999995E-2</v>
      </c>
      <c r="DG67">
        <v>0.223</v>
      </c>
      <c r="DH67">
        <v>415</v>
      </c>
      <c r="DI67">
        <v>36</v>
      </c>
      <c r="DJ67">
        <v>0.26</v>
      </c>
      <c r="DK67">
        <v>0.31</v>
      </c>
      <c r="DL67">
        <v>-13.782556097560979</v>
      </c>
      <c r="DM67">
        <v>-1.6605365853658749</v>
      </c>
      <c r="DN67">
        <v>0.17416649316349139</v>
      </c>
      <c r="DO67">
        <v>0</v>
      </c>
      <c r="DP67">
        <v>0.67525536585365864</v>
      </c>
      <c r="DQ67">
        <v>-0.1543473031358909</v>
      </c>
      <c r="DR67">
        <v>2.0786928994262061E-2</v>
      </c>
      <c r="DS67">
        <v>0</v>
      </c>
      <c r="DT67">
        <v>0</v>
      </c>
      <c r="DU67">
        <v>0</v>
      </c>
      <c r="DV67">
        <v>0</v>
      </c>
      <c r="DW67">
        <v>-1</v>
      </c>
      <c r="DX67">
        <v>0</v>
      </c>
      <c r="DY67">
        <v>2</v>
      </c>
      <c r="DZ67" t="s">
        <v>363</v>
      </c>
      <c r="EA67">
        <v>3.2935699999999999</v>
      </c>
      <c r="EB67">
        <v>2.62514</v>
      </c>
      <c r="EC67">
        <v>8.2250199999999996E-2</v>
      </c>
      <c r="ED67">
        <v>8.4438100000000002E-2</v>
      </c>
      <c r="EE67">
        <v>0.15143799999999999</v>
      </c>
      <c r="EF67">
        <v>0.148312</v>
      </c>
      <c r="EG67">
        <v>27684.9</v>
      </c>
      <c r="EH67">
        <v>28209.200000000001</v>
      </c>
      <c r="EI67">
        <v>28076.7</v>
      </c>
      <c r="EJ67">
        <v>29672.9</v>
      </c>
      <c r="EK67">
        <v>32715.7</v>
      </c>
      <c r="EL67">
        <v>35128.199999999997</v>
      </c>
      <c r="EM67">
        <v>39558.5</v>
      </c>
      <c r="EN67">
        <v>42474.5</v>
      </c>
      <c r="EO67">
        <v>1.83013</v>
      </c>
      <c r="EP67">
        <v>2.1139800000000002</v>
      </c>
      <c r="EQ67">
        <v>0.10272100000000001</v>
      </c>
      <c r="ER67">
        <v>0</v>
      </c>
      <c r="ES67">
        <v>33.677500000000002</v>
      </c>
      <c r="ET67">
        <v>999.9</v>
      </c>
      <c r="EU67">
        <v>67.099999999999994</v>
      </c>
      <c r="EV67">
        <v>38.799999999999997</v>
      </c>
      <c r="EW67">
        <v>46.124000000000002</v>
      </c>
      <c r="EX67">
        <v>57.357399999999998</v>
      </c>
      <c r="EY67">
        <v>-1.85497</v>
      </c>
      <c r="EZ67">
        <v>2</v>
      </c>
      <c r="FA67">
        <v>0.73343499999999995</v>
      </c>
      <c r="FB67">
        <v>1.88714</v>
      </c>
      <c r="FC67">
        <v>20.2578</v>
      </c>
      <c r="FD67">
        <v>5.2178899999999997</v>
      </c>
      <c r="FE67">
        <v>12.0099</v>
      </c>
      <c r="FF67">
        <v>4.9859</v>
      </c>
      <c r="FG67">
        <v>3.2845</v>
      </c>
      <c r="FH67">
        <v>6618.7</v>
      </c>
      <c r="FI67">
        <v>9999</v>
      </c>
      <c r="FJ67">
        <v>9999</v>
      </c>
      <c r="FK67">
        <v>492.6</v>
      </c>
      <c r="FL67">
        <v>1.8658399999999999</v>
      </c>
      <c r="FM67">
        <v>1.8622000000000001</v>
      </c>
      <c r="FN67">
        <v>1.86432</v>
      </c>
      <c r="FO67">
        <v>1.8604099999999999</v>
      </c>
      <c r="FP67">
        <v>1.86111</v>
      </c>
      <c r="FQ67">
        <v>1.8602000000000001</v>
      </c>
      <c r="FR67">
        <v>1.86188</v>
      </c>
      <c r="FS67">
        <v>1.8584799999999999</v>
      </c>
      <c r="FT67">
        <v>0</v>
      </c>
      <c r="FU67">
        <v>0</v>
      </c>
      <c r="FV67">
        <v>0</v>
      </c>
      <c r="FW67">
        <v>0</v>
      </c>
      <c r="FX67" t="s">
        <v>358</v>
      </c>
      <c r="FY67" t="s">
        <v>359</v>
      </c>
      <c r="FZ67" t="s">
        <v>360</v>
      </c>
      <c r="GA67" t="s">
        <v>360</v>
      </c>
      <c r="GB67" t="s">
        <v>360</v>
      </c>
      <c r="GC67" t="s">
        <v>360</v>
      </c>
      <c r="GD67">
        <v>0</v>
      </c>
      <c r="GE67">
        <v>100</v>
      </c>
      <c r="GF67">
        <v>100</v>
      </c>
      <c r="GG67">
        <v>-6.0000000000000001E-3</v>
      </c>
      <c r="GH67">
        <v>0.2228</v>
      </c>
      <c r="GI67">
        <v>-0.28072112553630851</v>
      </c>
      <c r="GJ67">
        <v>8.4540356221501391E-4</v>
      </c>
      <c r="GK67">
        <v>6.8779579211309249E-8</v>
      </c>
      <c r="GL67">
        <v>-1.3381725072044801E-10</v>
      </c>
      <c r="GM67">
        <v>0.2227800000000002</v>
      </c>
      <c r="GN67">
        <v>0</v>
      </c>
      <c r="GO67">
        <v>0</v>
      </c>
      <c r="GP67">
        <v>0</v>
      </c>
      <c r="GQ67">
        <v>1</v>
      </c>
      <c r="GR67">
        <v>2082</v>
      </c>
      <c r="GS67">
        <v>3</v>
      </c>
      <c r="GT67">
        <v>35</v>
      </c>
      <c r="GU67">
        <v>19.7</v>
      </c>
      <c r="GV67">
        <v>19.7</v>
      </c>
      <c r="GW67">
        <v>1.16577</v>
      </c>
      <c r="GX67">
        <v>2.6232899999999999</v>
      </c>
      <c r="GY67">
        <v>2.04834</v>
      </c>
      <c r="GZ67">
        <v>2.6147499999999999</v>
      </c>
      <c r="HA67">
        <v>2.1972700000000001</v>
      </c>
      <c r="HB67">
        <v>2.3767100000000001</v>
      </c>
      <c r="HC67">
        <v>43.726900000000001</v>
      </c>
      <c r="HD67">
        <v>16.1371</v>
      </c>
      <c r="HE67">
        <v>18</v>
      </c>
      <c r="HF67">
        <v>449.709</v>
      </c>
      <c r="HG67">
        <v>716.85599999999999</v>
      </c>
      <c r="HH67">
        <v>31.0016</v>
      </c>
      <c r="HI67">
        <v>36.409999999999997</v>
      </c>
      <c r="HJ67">
        <v>30.000399999999999</v>
      </c>
      <c r="HK67">
        <v>36.183100000000003</v>
      </c>
      <c r="HL67">
        <v>36.133800000000001</v>
      </c>
      <c r="HM67">
        <v>23.360700000000001</v>
      </c>
      <c r="HN67">
        <v>20.245999999999999</v>
      </c>
      <c r="HO67">
        <v>83.169300000000007</v>
      </c>
      <c r="HP67">
        <v>31</v>
      </c>
      <c r="HQ67">
        <v>351.09699999999998</v>
      </c>
      <c r="HR67">
        <v>38.313899999999997</v>
      </c>
      <c r="HS67">
        <v>98.8279</v>
      </c>
      <c r="HT67">
        <v>98.435900000000004</v>
      </c>
    </row>
    <row r="68" spans="1:228" x14ac:dyDescent="0.2">
      <c r="A68">
        <v>53</v>
      </c>
      <c r="B68">
        <v>1665513866.5</v>
      </c>
      <c r="C68">
        <v>207.5</v>
      </c>
      <c r="D68" t="s">
        <v>464</v>
      </c>
      <c r="E68" t="s">
        <v>465</v>
      </c>
      <c r="F68">
        <v>4</v>
      </c>
      <c r="G68">
        <v>1665513864.5</v>
      </c>
      <c r="H68">
        <f t="shared" si="0"/>
        <v>1.6665353425446964E-3</v>
      </c>
      <c r="I68">
        <f t="shared" si="1"/>
        <v>1.6665353425446965</v>
      </c>
      <c r="J68">
        <f t="shared" si="2"/>
        <v>10.439881459997311</v>
      </c>
      <c r="K68">
        <f t="shared" si="3"/>
        <v>325.80799999999999</v>
      </c>
      <c r="L68">
        <f t="shared" si="4"/>
        <v>130.11070500744208</v>
      </c>
      <c r="M68">
        <f t="shared" si="5"/>
        <v>13.169367888887614</v>
      </c>
      <c r="N68">
        <f t="shared" si="6"/>
        <v>32.97718979308641</v>
      </c>
      <c r="O68">
        <f t="shared" si="7"/>
        <v>8.9483327397684165E-2</v>
      </c>
      <c r="P68">
        <f t="shared" si="8"/>
        <v>3.6812890170064763</v>
      </c>
      <c r="Q68">
        <f t="shared" si="9"/>
        <v>8.8292282778017081E-2</v>
      </c>
      <c r="R68">
        <f t="shared" si="10"/>
        <v>5.5288366545995588E-2</v>
      </c>
      <c r="S68">
        <f t="shared" si="11"/>
        <v>226.11370894621518</v>
      </c>
      <c r="T68">
        <f t="shared" si="12"/>
        <v>35.593933573295935</v>
      </c>
      <c r="U68">
        <f t="shared" si="13"/>
        <v>35.346757142857143</v>
      </c>
      <c r="V68">
        <f t="shared" si="14"/>
        <v>5.7577421441769374</v>
      </c>
      <c r="W68">
        <f t="shared" si="15"/>
        <v>70.233928727820398</v>
      </c>
      <c r="X68">
        <f t="shared" si="16"/>
        <v>3.9387687606021244</v>
      </c>
      <c r="Y68">
        <f t="shared" si="17"/>
        <v>5.6080712441221259</v>
      </c>
      <c r="Z68">
        <f t="shared" si="18"/>
        <v>1.818973383574813</v>
      </c>
      <c r="AA68">
        <f t="shared" si="19"/>
        <v>-73.494208606221108</v>
      </c>
      <c r="AB68">
        <f t="shared" si="20"/>
        <v>-94.469651058791342</v>
      </c>
      <c r="AC68">
        <f t="shared" si="21"/>
        <v>-5.9995128710392684</v>
      </c>
      <c r="AD68">
        <f t="shared" si="22"/>
        <v>52.15033641016349</v>
      </c>
      <c r="AE68">
        <f t="shared" si="23"/>
        <v>33.810992454512473</v>
      </c>
      <c r="AF68">
        <f t="shared" si="24"/>
        <v>1.4662856936659436</v>
      </c>
      <c r="AG68">
        <f t="shared" si="25"/>
        <v>10.439881459997311</v>
      </c>
      <c r="AH68">
        <v>353.06368908951981</v>
      </c>
      <c r="AI68">
        <v>341.58345454545457</v>
      </c>
      <c r="AJ68">
        <v>1.7196997162463941</v>
      </c>
      <c r="AK68">
        <v>66.723164534499389</v>
      </c>
      <c r="AL68">
        <f t="shared" si="26"/>
        <v>1.6665353425446965</v>
      </c>
      <c r="AM68">
        <v>38.259906876312101</v>
      </c>
      <c r="AN68">
        <v>38.92618823529412</v>
      </c>
      <c r="AO68">
        <v>-1.7745652631180991E-4</v>
      </c>
      <c r="AP68">
        <v>87.376067795283461</v>
      </c>
      <c r="AQ68">
        <v>201</v>
      </c>
      <c r="AR68">
        <v>31</v>
      </c>
      <c r="AS68">
        <f t="shared" si="27"/>
        <v>1</v>
      </c>
      <c r="AT68">
        <f t="shared" si="28"/>
        <v>0</v>
      </c>
      <c r="AU68">
        <f t="shared" si="29"/>
        <v>47064.533816083967</v>
      </c>
      <c r="AV68">
        <f t="shared" si="30"/>
        <v>1200.011428571428</v>
      </c>
      <c r="AW68">
        <f t="shared" si="31"/>
        <v>1025.9328564488158</v>
      </c>
      <c r="AX68">
        <f t="shared" si="32"/>
        <v>0.85493590479396786</v>
      </c>
      <c r="AY68">
        <f t="shared" si="33"/>
        <v>0.18842629625235796</v>
      </c>
      <c r="AZ68">
        <v>2.7</v>
      </c>
      <c r="BA68">
        <v>0.5</v>
      </c>
      <c r="BB68" t="s">
        <v>355</v>
      </c>
      <c r="BC68">
        <v>2</v>
      </c>
      <c r="BD68" t="b">
        <v>1</v>
      </c>
      <c r="BE68">
        <v>1665513864.5</v>
      </c>
      <c r="BF68">
        <v>325.80799999999999</v>
      </c>
      <c r="BG68">
        <v>340.0517142857143</v>
      </c>
      <c r="BH68">
        <v>38.91424285714286</v>
      </c>
      <c r="BI68">
        <v>38.328842857142853</v>
      </c>
      <c r="BJ68">
        <v>325.81071428571431</v>
      </c>
      <c r="BK68">
        <v>38.691485714285712</v>
      </c>
      <c r="BL68">
        <v>649.96771428571435</v>
      </c>
      <c r="BM68">
        <v>101.11671428571429</v>
      </c>
      <c r="BN68">
        <v>9.9921871428571424E-2</v>
      </c>
      <c r="BO68">
        <v>34.870757142857137</v>
      </c>
      <c r="BP68">
        <v>35.346757142857143</v>
      </c>
      <c r="BQ68">
        <v>999.89999999999986</v>
      </c>
      <c r="BR68">
        <v>0</v>
      </c>
      <c r="BS68">
        <v>0</v>
      </c>
      <c r="BT68">
        <v>9006.7871428571416</v>
      </c>
      <c r="BU68">
        <v>0</v>
      </c>
      <c r="BV68">
        <v>869.26228571428578</v>
      </c>
      <c r="BW68">
        <v>-14.24342857142857</v>
      </c>
      <c r="BX68">
        <v>339</v>
      </c>
      <c r="BY68">
        <v>353.60500000000002</v>
      </c>
      <c r="BZ68">
        <v>0.58541828571428567</v>
      </c>
      <c r="CA68">
        <v>340.0517142857143</v>
      </c>
      <c r="CB68">
        <v>38.328842857142853</v>
      </c>
      <c r="CC68">
        <v>3.934875714285714</v>
      </c>
      <c r="CD68">
        <v>3.8756814285714292</v>
      </c>
      <c r="CE68">
        <v>28.62304285714286</v>
      </c>
      <c r="CF68">
        <v>28.362071428571429</v>
      </c>
      <c r="CG68">
        <v>1200.011428571428</v>
      </c>
      <c r="CH68">
        <v>0.50005500000000003</v>
      </c>
      <c r="CI68">
        <v>0.49994499999999997</v>
      </c>
      <c r="CJ68">
        <v>0</v>
      </c>
      <c r="CK68">
        <v>853.70757142857144</v>
      </c>
      <c r="CL68">
        <v>4.9990899999999998</v>
      </c>
      <c r="CM68">
        <v>8960.3871428571438</v>
      </c>
      <c r="CN68">
        <v>9558.1428571428569</v>
      </c>
      <c r="CO68">
        <v>45.892714285714291</v>
      </c>
      <c r="CP68">
        <v>48.125</v>
      </c>
      <c r="CQ68">
        <v>46.625</v>
      </c>
      <c r="CR68">
        <v>47.517714285714291</v>
      </c>
      <c r="CS68">
        <v>47.410428571428568</v>
      </c>
      <c r="CT68">
        <v>597.57000000000005</v>
      </c>
      <c r="CU68">
        <v>597.44142857142845</v>
      </c>
      <c r="CV68">
        <v>0</v>
      </c>
      <c r="CW68">
        <v>1665513871.5</v>
      </c>
      <c r="CX68">
        <v>0</v>
      </c>
      <c r="CY68">
        <v>1665512677.5999999</v>
      </c>
      <c r="CZ68" t="s">
        <v>356</v>
      </c>
      <c r="DA68">
        <v>1665512677.5999999</v>
      </c>
      <c r="DB68">
        <v>1665512677.5999999</v>
      </c>
      <c r="DC68">
        <v>8</v>
      </c>
      <c r="DD68">
        <v>0</v>
      </c>
      <c r="DE68">
        <v>1.7000000000000001E-2</v>
      </c>
      <c r="DF68">
        <v>7.1999999999999995E-2</v>
      </c>
      <c r="DG68">
        <v>0.223</v>
      </c>
      <c r="DH68">
        <v>415</v>
      </c>
      <c r="DI68">
        <v>36</v>
      </c>
      <c r="DJ68">
        <v>0.26</v>
      </c>
      <c r="DK68">
        <v>0.31</v>
      </c>
      <c r="DL68">
        <v>-13.89872926829268</v>
      </c>
      <c r="DM68">
        <v>-2.0913156794425318</v>
      </c>
      <c r="DN68">
        <v>0.2118994426078403</v>
      </c>
      <c r="DO68">
        <v>0</v>
      </c>
      <c r="DP68">
        <v>0.65392114634146348</v>
      </c>
      <c r="DQ68">
        <v>-0.23574892682926729</v>
      </c>
      <c r="DR68">
        <v>3.1633747274275467E-2</v>
      </c>
      <c r="DS68">
        <v>0</v>
      </c>
      <c r="DT68">
        <v>0</v>
      </c>
      <c r="DU68">
        <v>0</v>
      </c>
      <c r="DV68">
        <v>0</v>
      </c>
      <c r="DW68">
        <v>-1</v>
      </c>
      <c r="DX68">
        <v>0</v>
      </c>
      <c r="DY68">
        <v>2</v>
      </c>
      <c r="DZ68" t="s">
        <v>363</v>
      </c>
      <c r="EA68">
        <v>3.29359</v>
      </c>
      <c r="EB68">
        <v>2.6253600000000001</v>
      </c>
      <c r="EC68">
        <v>8.35983E-2</v>
      </c>
      <c r="ED68">
        <v>8.5801000000000002E-2</v>
      </c>
      <c r="EE68">
        <v>0.15151800000000001</v>
      </c>
      <c r="EF68">
        <v>0.14851600000000001</v>
      </c>
      <c r="EG68">
        <v>27643.5</v>
      </c>
      <c r="EH68">
        <v>28167.3</v>
      </c>
      <c r="EI68">
        <v>28076</v>
      </c>
      <c r="EJ68">
        <v>29673</v>
      </c>
      <c r="EK68">
        <v>32712.1</v>
      </c>
      <c r="EL68">
        <v>35119.9</v>
      </c>
      <c r="EM68">
        <v>39557.699999999997</v>
      </c>
      <c r="EN68">
        <v>42474.5</v>
      </c>
      <c r="EO68">
        <v>1.82945</v>
      </c>
      <c r="EP68">
        <v>2.1137299999999999</v>
      </c>
      <c r="EQ68">
        <v>0.10334</v>
      </c>
      <c r="ER68">
        <v>0</v>
      </c>
      <c r="ES68">
        <v>33.6798</v>
      </c>
      <c r="ET68">
        <v>999.9</v>
      </c>
      <c r="EU68">
        <v>67.099999999999994</v>
      </c>
      <c r="EV68">
        <v>38.799999999999997</v>
      </c>
      <c r="EW68">
        <v>46.128300000000003</v>
      </c>
      <c r="EX68">
        <v>57.3874</v>
      </c>
      <c r="EY68">
        <v>-1.8068900000000001</v>
      </c>
      <c r="EZ68">
        <v>2</v>
      </c>
      <c r="FA68">
        <v>0.73388200000000003</v>
      </c>
      <c r="FB68">
        <v>1.8922099999999999</v>
      </c>
      <c r="FC68">
        <v>20.2577</v>
      </c>
      <c r="FD68">
        <v>5.2180400000000002</v>
      </c>
      <c r="FE68">
        <v>12.0099</v>
      </c>
      <c r="FF68">
        <v>4.9858000000000002</v>
      </c>
      <c r="FG68">
        <v>3.2845800000000001</v>
      </c>
      <c r="FH68">
        <v>6619</v>
      </c>
      <c r="FI68">
        <v>9999</v>
      </c>
      <c r="FJ68">
        <v>9999</v>
      </c>
      <c r="FK68">
        <v>492.6</v>
      </c>
      <c r="FL68">
        <v>1.8658399999999999</v>
      </c>
      <c r="FM68">
        <v>1.8621799999999999</v>
      </c>
      <c r="FN68">
        <v>1.86432</v>
      </c>
      <c r="FO68">
        <v>1.8604000000000001</v>
      </c>
      <c r="FP68">
        <v>1.86111</v>
      </c>
      <c r="FQ68">
        <v>1.86019</v>
      </c>
      <c r="FR68">
        <v>1.86188</v>
      </c>
      <c r="FS68">
        <v>1.85849</v>
      </c>
      <c r="FT68">
        <v>0</v>
      </c>
      <c r="FU68">
        <v>0</v>
      </c>
      <c r="FV68">
        <v>0</v>
      </c>
      <c r="FW68">
        <v>0</v>
      </c>
      <c r="FX68" t="s">
        <v>358</v>
      </c>
      <c r="FY68" t="s">
        <v>359</v>
      </c>
      <c r="FZ68" t="s">
        <v>360</v>
      </c>
      <c r="GA68" t="s">
        <v>360</v>
      </c>
      <c r="GB68" t="s">
        <v>360</v>
      </c>
      <c r="GC68" t="s">
        <v>360</v>
      </c>
      <c r="GD68">
        <v>0</v>
      </c>
      <c r="GE68">
        <v>100</v>
      </c>
      <c r="GF68">
        <v>100</v>
      </c>
      <c r="GG68">
        <v>0</v>
      </c>
      <c r="GH68">
        <v>0.2228</v>
      </c>
      <c r="GI68">
        <v>-0.28072112553630851</v>
      </c>
      <c r="GJ68">
        <v>8.4540356221501391E-4</v>
      </c>
      <c r="GK68">
        <v>6.8779579211309249E-8</v>
      </c>
      <c r="GL68">
        <v>-1.3381725072044801E-10</v>
      </c>
      <c r="GM68">
        <v>0.2227800000000002</v>
      </c>
      <c r="GN68">
        <v>0</v>
      </c>
      <c r="GO68">
        <v>0</v>
      </c>
      <c r="GP68">
        <v>0</v>
      </c>
      <c r="GQ68">
        <v>1</v>
      </c>
      <c r="GR68">
        <v>2082</v>
      </c>
      <c r="GS68">
        <v>3</v>
      </c>
      <c r="GT68">
        <v>35</v>
      </c>
      <c r="GU68">
        <v>19.8</v>
      </c>
      <c r="GV68">
        <v>19.8</v>
      </c>
      <c r="GW68">
        <v>1.1853</v>
      </c>
      <c r="GX68">
        <v>2.63062</v>
      </c>
      <c r="GY68">
        <v>2.04834</v>
      </c>
      <c r="GZ68">
        <v>2.6147499999999999</v>
      </c>
      <c r="HA68">
        <v>2.1972700000000001</v>
      </c>
      <c r="HB68">
        <v>2.3584000000000001</v>
      </c>
      <c r="HC68">
        <v>43.726900000000001</v>
      </c>
      <c r="HD68">
        <v>16.128399999999999</v>
      </c>
      <c r="HE68">
        <v>18</v>
      </c>
      <c r="HF68">
        <v>449.32900000000001</v>
      </c>
      <c r="HG68">
        <v>716.66800000000001</v>
      </c>
      <c r="HH68">
        <v>31.0015</v>
      </c>
      <c r="HI68">
        <v>36.4131</v>
      </c>
      <c r="HJ68">
        <v>30.000499999999999</v>
      </c>
      <c r="HK68">
        <v>36.1875</v>
      </c>
      <c r="HL68">
        <v>36.137999999999998</v>
      </c>
      <c r="HM68">
        <v>23.7317</v>
      </c>
      <c r="HN68">
        <v>20.245999999999999</v>
      </c>
      <c r="HO68">
        <v>83.169300000000007</v>
      </c>
      <c r="HP68">
        <v>31</v>
      </c>
      <c r="HQ68">
        <v>357.78699999999998</v>
      </c>
      <c r="HR68">
        <v>38.309199999999997</v>
      </c>
      <c r="HS68">
        <v>98.825699999999998</v>
      </c>
      <c r="HT68">
        <v>98.436099999999996</v>
      </c>
    </row>
    <row r="69" spans="1:228" x14ac:dyDescent="0.2">
      <c r="A69">
        <v>54</v>
      </c>
      <c r="B69">
        <v>1665513870.5</v>
      </c>
      <c r="C69">
        <v>211.5</v>
      </c>
      <c r="D69" t="s">
        <v>466</v>
      </c>
      <c r="E69" t="s">
        <v>467</v>
      </c>
      <c r="F69">
        <v>4</v>
      </c>
      <c r="G69">
        <v>1665513868.1875</v>
      </c>
      <c r="H69">
        <f t="shared" si="0"/>
        <v>1.6601853488265915E-3</v>
      </c>
      <c r="I69">
        <f t="shared" si="1"/>
        <v>1.6601853488265916</v>
      </c>
      <c r="J69">
        <f t="shared" si="2"/>
        <v>10.839074692077592</v>
      </c>
      <c r="K69">
        <f t="shared" si="3"/>
        <v>331.92387500000001</v>
      </c>
      <c r="L69">
        <f t="shared" si="4"/>
        <v>128.60429809316258</v>
      </c>
      <c r="M69">
        <f t="shared" si="5"/>
        <v>13.016921100662554</v>
      </c>
      <c r="N69">
        <f t="shared" si="6"/>
        <v>33.596286876596167</v>
      </c>
      <c r="O69">
        <f t="shared" si="7"/>
        <v>8.9322325161712804E-2</v>
      </c>
      <c r="P69">
        <f t="shared" si="8"/>
        <v>3.6854342880510269</v>
      </c>
      <c r="Q69">
        <f t="shared" si="9"/>
        <v>8.8136847755887981E-2</v>
      </c>
      <c r="R69">
        <f t="shared" si="10"/>
        <v>5.5190729420339452E-2</v>
      </c>
      <c r="S69">
        <f t="shared" si="11"/>
        <v>226.10429360820996</v>
      </c>
      <c r="T69">
        <f t="shared" si="12"/>
        <v>35.597041303379022</v>
      </c>
      <c r="U69">
        <f t="shared" si="13"/>
        <v>35.346787499999998</v>
      </c>
      <c r="V69">
        <f t="shared" si="14"/>
        <v>5.7577517991181217</v>
      </c>
      <c r="W69">
        <f t="shared" si="15"/>
        <v>70.291167915101099</v>
      </c>
      <c r="X69">
        <f t="shared" si="16"/>
        <v>3.9425453452740147</v>
      </c>
      <c r="Y69">
        <f t="shared" si="17"/>
        <v>5.6088772774922298</v>
      </c>
      <c r="Z69">
        <f t="shared" si="18"/>
        <v>1.8152064538441071</v>
      </c>
      <c r="AA69">
        <f t="shared" si="19"/>
        <v>-73.214173883252684</v>
      </c>
      <c r="AB69">
        <f t="shared" si="20"/>
        <v>-94.066886564427762</v>
      </c>
      <c r="AC69">
        <f t="shared" si="21"/>
        <v>-5.9672912419602238</v>
      </c>
      <c r="AD69">
        <f t="shared" si="22"/>
        <v>52.855941918569272</v>
      </c>
      <c r="AE69">
        <f t="shared" si="23"/>
        <v>34.08965655252166</v>
      </c>
      <c r="AF69">
        <f t="shared" si="24"/>
        <v>1.4894033980071089</v>
      </c>
      <c r="AG69">
        <f t="shared" si="25"/>
        <v>10.839074692077592</v>
      </c>
      <c r="AH69">
        <v>360.14209705678451</v>
      </c>
      <c r="AI69">
        <v>348.49407272727268</v>
      </c>
      <c r="AJ69">
        <v>1.71868357186548</v>
      </c>
      <c r="AK69">
        <v>66.723164534499389</v>
      </c>
      <c r="AL69">
        <f t="shared" si="26"/>
        <v>1.6601853488265916</v>
      </c>
      <c r="AM69">
        <v>38.352439776339288</v>
      </c>
      <c r="AN69">
        <v>38.972182352941147</v>
      </c>
      <c r="AO69">
        <v>8.1004499852455822E-3</v>
      </c>
      <c r="AP69">
        <v>87.376067795283461</v>
      </c>
      <c r="AQ69">
        <v>201</v>
      </c>
      <c r="AR69">
        <v>31</v>
      </c>
      <c r="AS69">
        <f t="shared" si="27"/>
        <v>1</v>
      </c>
      <c r="AT69">
        <f t="shared" si="28"/>
        <v>0</v>
      </c>
      <c r="AU69">
        <f t="shared" si="29"/>
        <v>47137.806790324605</v>
      </c>
      <c r="AV69">
        <f t="shared" si="30"/>
        <v>1199.9525000000001</v>
      </c>
      <c r="AW69">
        <f t="shared" si="31"/>
        <v>1025.8833510923369</v>
      </c>
      <c r="AX69">
        <f t="shared" si="32"/>
        <v>0.85493663381870255</v>
      </c>
      <c r="AY69">
        <f t="shared" si="33"/>
        <v>0.18842770327009606</v>
      </c>
      <c r="AZ69">
        <v>2.7</v>
      </c>
      <c r="BA69">
        <v>0.5</v>
      </c>
      <c r="BB69" t="s">
        <v>355</v>
      </c>
      <c r="BC69">
        <v>2</v>
      </c>
      <c r="BD69" t="b">
        <v>1</v>
      </c>
      <c r="BE69">
        <v>1665513868.1875</v>
      </c>
      <c r="BF69">
        <v>331.92387500000001</v>
      </c>
      <c r="BG69">
        <v>346.28949999999998</v>
      </c>
      <c r="BH69">
        <v>38.951475000000002</v>
      </c>
      <c r="BI69">
        <v>38.356900000000003</v>
      </c>
      <c r="BJ69">
        <v>331.92137500000001</v>
      </c>
      <c r="BK69">
        <v>38.728700000000003</v>
      </c>
      <c r="BL69">
        <v>650.00212499999998</v>
      </c>
      <c r="BM69">
        <v>101.11687499999999</v>
      </c>
      <c r="BN69">
        <v>9.9968399999999999E-2</v>
      </c>
      <c r="BO69">
        <v>34.873350000000002</v>
      </c>
      <c r="BP69">
        <v>35.346787499999998</v>
      </c>
      <c r="BQ69">
        <v>999.9</v>
      </c>
      <c r="BR69">
        <v>0</v>
      </c>
      <c r="BS69">
        <v>0</v>
      </c>
      <c r="BT69">
        <v>9021.09375</v>
      </c>
      <c r="BU69">
        <v>0</v>
      </c>
      <c r="BV69">
        <v>870.73625000000004</v>
      </c>
      <c r="BW69">
        <v>-14.3656375</v>
      </c>
      <c r="BX69">
        <v>345.37662499999999</v>
      </c>
      <c r="BY69">
        <v>360.10187499999989</v>
      </c>
      <c r="BZ69">
        <v>0.59458025000000003</v>
      </c>
      <c r="CA69">
        <v>346.28949999999998</v>
      </c>
      <c r="CB69">
        <v>38.356900000000003</v>
      </c>
      <c r="CC69">
        <v>3.9386462500000001</v>
      </c>
      <c r="CD69">
        <v>3.8785224999999999</v>
      </c>
      <c r="CE69">
        <v>28.639537499999999</v>
      </c>
      <c r="CF69">
        <v>28.374675</v>
      </c>
      <c r="CG69">
        <v>1199.9525000000001</v>
      </c>
      <c r="CH69">
        <v>0.50002737499999994</v>
      </c>
      <c r="CI69">
        <v>0.49997262500000011</v>
      </c>
      <c r="CJ69">
        <v>0</v>
      </c>
      <c r="CK69">
        <v>853.27800000000002</v>
      </c>
      <c r="CL69">
        <v>4.9990899999999998</v>
      </c>
      <c r="CM69">
        <v>8957.3737499999988</v>
      </c>
      <c r="CN69">
        <v>9557.5550000000003</v>
      </c>
      <c r="CO69">
        <v>45.929250000000003</v>
      </c>
      <c r="CP69">
        <v>48.125</v>
      </c>
      <c r="CQ69">
        <v>46.640500000000003</v>
      </c>
      <c r="CR69">
        <v>47.5</v>
      </c>
      <c r="CS69">
        <v>47.390500000000003</v>
      </c>
      <c r="CT69">
        <v>597.51125000000002</v>
      </c>
      <c r="CU69">
        <v>597.44124999999997</v>
      </c>
      <c r="CV69">
        <v>0</v>
      </c>
      <c r="CW69">
        <v>1665513875.0999999</v>
      </c>
      <c r="CX69">
        <v>0</v>
      </c>
      <c r="CY69">
        <v>1665512677.5999999</v>
      </c>
      <c r="CZ69" t="s">
        <v>356</v>
      </c>
      <c r="DA69">
        <v>1665512677.5999999</v>
      </c>
      <c r="DB69">
        <v>1665512677.5999999</v>
      </c>
      <c r="DC69">
        <v>8</v>
      </c>
      <c r="DD69">
        <v>0</v>
      </c>
      <c r="DE69">
        <v>1.7000000000000001E-2</v>
      </c>
      <c r="DF69">
        <v>7.1999999999999995E-2</v>
      </c>
      <c r="DG69">
        <v>0.223</v>
      </c>
      <c r="DH69">
        <v>415</v>
      </c>
      <c r="DI69">
        <v>36</v>
      </c>
      <c r="DJ69">
        <v>0.26</v>
      </c>
      <c r="DK69">
        <v>0.31</v>
      </c>
      <c r="DL69">
        <v>-14.03582682926829</v>
      </c>
      <c r="DM69">
        <v>-2.4014383275261029</v>
      </c>
      <c r="DN69">
        <v>0.2381588433085029</v>
      </c>
      <c r="DO69">
        <v>0</v>
      </c>
      <c r="DP69">
        <v>0.63518165853658537</v>
      </c>
      <c r="DQ69">
        <v>-0.26981874564460012</v>
      </c>
      <c r="DR69">
        <v>3.5101012085755848E-2</v>
      </c>
      <c r="DS69">
        <v>0</v>
      </c>
      <c r="DT69">
        <v>0</v>
      </c>
      <c r="DU69">
        <v>0</v>
      </c>
      <c r="DV69">
        <v>0</v>
      </c>
      <c r="DW69">
        <v>-1</v>
      </c>
      <c r="DX69">
        <v>0</v>
      </c>
      <c r="DY69">
        <v>2</v>
      </c>
      <c r="DZ69" t="s">
        <v>363</v>
      </c>
      <c r="EA69">
        <v>3.2936200000000002</v>
      </c>
      <c r="EB69">
        <v>2.6254499999999998</v>
      </c>
      <c r="EC69">
        <v>8.4945599999999996E-2</v>
      </c>
      <c r="ED69">
        <v>8.7120500000000003E-2</v>
      </c>
      <c r="EE69">
        <v>0.15163099999999999</v>
      </c>
      <c r="EF69">
        <v>0.14852799999999999</v>
      </c>
      <c r="EG69">
        <v>27602</v>
      </c>
      <c r="EH69">
        <v>28126</v>
      </c>
      <c r="EI69">
        <v>28075.1</v>
      </c>
      <c r="EJ69">
        <v>29672.5</v>
      </c>
      <c r="EK69">
        <v>32706.9</v>
      </c>
      <c r="EL69">
        <v>35119.300000000003</v>
      </c>
      <c r="EM69">
        <v>39556.6</v>
      </c>
      <c r="EN69">
        <v>42474.2</v>
      </c>
      <c r="EO69">
        <v>1.8293999999999999</v>
      </c>
      <c r="EP69">
        <v>2.11375</v>
      </c>
      <c r="EQ69">
        <v>0.103015</v>
      </c>
      <c r="ER69">
        <v>0</v>
      </c>
      <c r="ES69">
        <v>33.684399999999997</v>
      </c>
      <c r="ET69">
        <v>999.9</v>
      </c>
      <c r="EU69">
        <v>67.099999999999994</v>
      </c>
      <c r="EV69">
        <v>38.799999999999997</v>
      </c>
      <c r="EW69">
        <v>46.1265</v>
      </c>
      <c r="EX69">
        <v>57.7774</v>
      </c>
      <c r="EY69">
        <v>-1.91506</v>
      </c>
      <c r="EZ69">
        <v>2</v>
      </c>
      <c r="FA69">
        <v>0.73429900000000004</v>
      </c>
      <c r="FB69">
        <v>1.8956</v>
      </c>
      <c r="FC69">
        <v>20.2576</v>
      </c>
      <c r="FD69">
        <v>5.2183400000000004</v>
      </c>
      <c r="FE69">
        <v>12.0098</v>
      </c>
      <c r="FF69">
        <v>4.9858500000000001</v>
      </c>
      <c r="FG69">
        <v>3.2845499999999999</v>
      </c>
      <c r="FH69">
        <v>6619</v>
      </c>
      <c r="FI69">
        <v>9999</v>
      </c>
      <c r="FJ69">
        <v>9999</v>
      </c>
      <c r="FK69">
        <v>492.6</v>
      </c>
      <c r="FL69">
        <v>1.8658399999999999</v>
      </c>
      <c r="FM69">
        <v>1.8621799999999999</v>
      </c>
      <c r="FN69">
        <v>1.86432</v>
      </c>
      <c r="FO69">
        <v>1.8604000000000001</v>
      </c>
      <c r="FP69">
        <v>1.86111</v>
      </c>
      <c r="FQ69">
        <v>1.86019</v>
      </c>
      <c r="FR69">
        <v>1.86188</v>
      </c>
      <c r="FS69">
        <v>1.8584700000000001</v>
      </c>
      <c r="FT69">
        <v>0</v>
      </c>
      <c r="FU69">
        <v>0</v>
      </c>
      <c r="FV69">
        <v>0</v>
      </c>
      <c r="FW69">
        <v>0</v>
      </c>
      <c r="FX69" t="s">
        <v>358</v>
      </c>
      <c r="FY69" t="s">
        <v>359</v>
      </c>
      <c r="FZ69" t="s">
        <v>360</v>
      </c>
      <c r="GA69" t="s">
        <v>360</v>
      </c>
      <c r="GB69" t="s">
        <v>360</v>
      </c>
      <c r="GC69" t="s">
        <v>360</v>
      </c>
      <c r="GD69">
        <v>0</v>
      </c>
      <c r="GE69">
        <v>100</v>
      </c>
      <c r="GF69">
        <v>100</v>
      </c>
      <c r="GG69">
        <v>6.0000000000000001E-3</v>
      </c>
      <c r="GH69">
        <v>0.22270000000000001</v>
      </c>
      <c r="GI69">
        <v>-0.28072112553630851</v>
      </c>
      <c r="GJ69">
        <v>8.4540356221501391E-4</v>
      </c>
      <c r="GK69">
        <v>6.8779579211309249E-8</v>
      </c>
      <c r="GL69">
        <v>-1.3381725072044801E-10</v>
      </c>
      <c r="GM69">
        <v>0.2227800000000002</v>
      </c>
      <c r="GN69">
        <v>0</v>
      </c>
      <c r="GO69">
        <v>0</v>
      </c>
      <c r="GP69">
        <v>0</v>
      </c>
      <c r="GQ69">
        <v>1</v>
      </c>
      <c r="GR69">
        <v>2082</v>
      </c>
      <c r="GS69">
        <v>3</v>
      </c>
      <c r="GT69">
        <v>35</v>
      </c>
      <c r="GU69">
        <v>19.899999999999999</v>
      </c>
      <c r="GV69">
        <v>19.899999999999999</v>
      </c>
      <c r="GW69">
        <v>1.2036100000000001</v>
      </c>
      <c r="GX69">
        <v>2.6269499999999999</v>
      </c>
      <c r="GY69">
        <v>2.04834</v>
      </c>
      <c r="GZ69">
        <v>2.6147499999999999</v>
      </c>
      <c r="HA69">
        <v>2.1972700000000001</v>
      </c>
      <c r="HB69">
        <v>2.3645</v>
      </c>
      <c r="HC69">
        <v>43.726900000000001</v>
      </c>
      <c r="HD69">
        <v>16.128399999999999</v>
      </c>
      <c r="HE69">
        <v>18</v>
      </c>
      <c r="HF69">
        <v>449.32499999999999</v>
      </c>
      <c r="HG69">
        <v>716.74</v>
      </c>
      <c r="HH69">
        <v>31.001200000000001</v>
      </c>
      <c r="HI69">
        <v>36.415900000000001</v>
      </c>
      <c r="HJ69">
        <v>30.000599999999999</v>
      </c>
      <c r="HK69">
        <v>36.191499999999998</v>
      </c>
      <c r="HL69">
        <v>36.142099999999999</v>
      </c>
      <c r="HM69">
        <v>24.106100000000001</v>
      </c>
      <c r="HN69">
        <v>20.245999999999999</v>
      </c>
      <c r="HO69">
        <v>83.169300000000007</v>
      </c>
      <c r="HP69">
        <v>31</v>
      </c>
      <c r="HQ69">
        <v>364.49400000000003</v>
      </c>
      <c r="HR69">
        <v>38.298699999999997</v>
      </c>
      <c r="HS69">
        <v>98.822800000000001</v>
      </c>
      <c r="HT69">
        <v>98.435000000000002</v>
      </c>
    </row>
    <row r="70" spans="1:228" x14ac:dyDescent="0.2">
      <c r="A70">
        <v>55</v>
      </c>
      <c r="B70">
        <v>1665513874.5</v>
      </c>
      <c r="C70">
        <v>215.5</v>
      </c>
      <c r="D70" t="s">
        <v>468</v>
      </c>
      <c r="E70" t="s">
        <v>469</v>
      </c>
      <c r="F70">
        <v>4</v>
      </c>
      <c r="G70">
        <v>1665513872.5</v>
      </c>
      <c r="H70">
        <f t="shared" si="0"/>
        <v>1.7469242328178069E-3</v>
      </c>
      <c r="I70">
        <f t="shared" si="1"/>
        <v>1.746924232817807</v>
      </c>
      <c r="J70">
        <f t="shared" si="2"/>
        <v>11.066409285746031</v>
      </c>
      <c r="K70">
        <f t="shared" si="3"/>
        <v>339.02671428571432</v>
      </c>
      <c r="L70">
        <f t="shared" si="4"/>
        <v>141.4177872202462</v>
      </c>
      <c r="M70">
        <f t="shared" si="5"/>
        <v>14.313849804549367</v>
      </c>
      <c r="N70">
        <f t="shared" si="6"/>
        <v>34.31518455636558</v>
      </c>
      <c r="O70">
        <f t="shared" si="7"/>
        <v>9.4130117591727888E-2</v>
      </c>
      <c r="P70">
        <f t="shared" si="8"/>
        <v>3.6823482475127176</v>
      </c>
      <c r="Q70">
        <f t="shared" si="9"/>
        <v>9.2813516154343217E-2</v>
      </c>
      <c r="R70">
        <f t="shared" si="10"/>
        <v>5.812520480435128E-2</v>
      </c>
      <c r="S70">
        <f t="shared" si="11"/>
        <v>226.11764537491408</v>
      </c>
      <c r="T70">
        <f t="shared" si="12"/>
        <v>35.578747680211414</v>
      </c>
      <c r="U70">
        <f t="shared" si="13"/>
        <v>35.353557142857142</v>
      </c>
      <c r="V70">
        <f t="shared" si="14"/>
        <v>5.7599052024108817</v>
      </c>
      <c r="W70">
        <f t="shared" si="15"/>
        <v>70.358750009144003</v>
      </c>
      <c r="X70">
        <f t="shared" si="16"/>
        <v>3.9461593944640723</v>
      </c>
      <c r="Y70">
        <f t="shared" si="17"/>
        <v>5.6086263527297167</v>
      </c>
      <c r="Z70">
        <f t="shared" si="18"/>
        <v>1.8137458079468094</v>
      </c>
      <c r="AA70">
        <f t="shared" si="19"/>
        <v>-77.03935866726529</v>
      </c>
      <c r="AB70">
        <f t="shared" si="20"/>
        <v>-95.492282983686721</v>
      </c>
      <c r="AC70">
        <f t="shared" si="21"/>
        <v>-6.0629665157124482</v>
      </c>
      <c r="AD70">
        <f t="shared" si="22"/>
        <v>47.523037208249605</v>
      </c>
      <c r="AE70">
        <f t="shared" si="23"/>
        <v>34.365648624789472</v>
      </c>
      <c r="AF70">
        <f t="shared" si="24"/>
        <v>1.5729306274422497</v>
      </c>
      <c r="AG70">
        <f t="shared" si="25"/>
        <v>11.066409285746031</v>
      </c>
      <c r="AH70">
        <v>367.0825449681904</v>
      </c>
      <c r="AI70">
        <v>355.35236969696962</v>
      </c>
      <c r="AJ70">
        <v>1.714833055840439</v>
      </c>
      <c r="AK70">
        <v>66.723164534499389</v>
      </c>
      <c r="AL70">
        <f t="shared" si="26"/>
        <v>1.746924232817807</v>
      </c>
      <c r="AM70">
        <v>38.358435813483688</v>
      </c>
      <c r="AN70">
        <v>38.995027058823517</v>
      </c>
      <c r="AO70">
        <v>1.1441903511642371E-2</v>
      </c>
      <c r="AP70">
        <v>87.376067795283461</v>
      </c>
      <c r="AQ70">
        <v>200</v>
      </c>
      <c r="AR70">
        <v>31</v>
      </c>
      <c r="AS70">
        <f t="shared" si="27"/>
        <v>1</v>
      </c>
      <c r="AT70">
        <f t="shared" si="28"/>
        <v>0</v>
      </c>
      <c r="AU70">
        <f t="shared" si="29"/>
        <v>47083.083858275437</v>
      </c>
      <c r="AV70">
        <f t="shared" si="30"/>
        <v>1200.0314285714289</v>
      </c>
      <c r="AW70">
        <f t="shared" si="31"/>
        <v>1025.9500421631681</v>
      </c>
      <c r="AX70">
        <f t="shared" si="32"/>
        <v>0.85493597728894888</v>
      </c>
      <c r="AY70">
        <f t="shared" si="33"/>
        <v>0.18842643616767157</v>
      </c>
      <c r="AZ70">
        <v>2.7</v>
      </c>
      <c r="BA70">
        <v>0.5</v>
      </c>
      <c r="BB70" t="s">
        <v>355</v>
      </c>
      <c r="BC70">
        <v>2</v>
      </c>
      <c r="BD70" t="b">
        <v>1</v>
      </c>
      <c r="BE70">
        <v>1665513872.5</v>
      </c>
      <c r="BF70">
        <v>339.02671428571432</v>
      </c>
      <c r="BG70">
        <v>353.52257142857138</v>
      </c>
      <c r="BH70">
        <v>38.987214285714288</v>
      </c>
      <c r="BI70">
        <v>38.359342857142863</v>
      </c>
      <c r="BJ70">
        <v>339.01814285714278</v>
      </c>
      <c r="BK70">
        <v>38.764414285714288</v>
      </c>
      <c r="BL70">
        <v>650.02757142857149</v>
      </c>
      <c r="BM70">
        <v>101.11671428571429</v>
      </c>
      <c r="BN70">
        <v>0.1000427142857143</v>
      </c>
      <c r="BO70">
        <v>34.872542857142847</v>
      </c>
      <c r="BP70">
        <v>35.353557142857142</v>
      </c>
      <c r="BQ70">
        <v>999.89999999999986</v>
      </c>
      <c r="BR70">
        <v>0</v>
      </c>
      <c r="BS70">
        <v>0</v>
      </c>
      <c r="BT70">
        <v>9010.4457142857154</v>
      </c>
      <c r="BU70">
        <v>0</v>
      </c>
      <c r="BV70">
        <v>871.75542857142852</v>
      </c>
      <c r="BW70">
        <v>-14.495785714285709</v>
      </c>
      <c r="BX70">
        <v>352.78042857142862</v>
      </c>
      <c r="BY70">
        <v>367.62442857142861</v>
      </c>
      <c r="BZ70">
        <v>0.62786142857142846</v>
      </c>
      <c r="CA70">
        <v>353.52257142857138</v>
      </c>
      <c r="CB70">
        <v>38.359342857142863</v>
      </c>
      <c r="CC70">
        <v>3.9422671428571432</v>
      </c>
      <c r="CD70">
        <v>3.878777142857142</v>
      </c>
      <c r="CE70">
        <v>28.655371428571421</v>
      </c>
      <c r="CF70">
        <v>28.37584285714285</v>
      </c>
      <c r="CG70">
        <v>1200.0314285714289</v>
      </c>
      <c r="CH70">
        <v>0.50005100000000002</v>
      </c>
      <c r="CI70">
        <v>0.49994899999999998</v>
      </c>
      <c r="CJ70">
        <v>0</v>
      </c>
      <c r="CK70">
        <v>852.90414285714292</v>
      </c>
      <c r="CL70">
        <v>4.9990899999999998</v>
      </c>
      <c r="CM70">
        <v>8954.630000000001</v>
      </c>
      <c r="CN70">
        <v>9558.2742857142857</v>
      </c>
      <c r="CO70">
        <v>45.936999999999998</v>
      </c>
      <c r="CP70">
        <v>48.160428571428568</v>
      </c>
      <c r="CQ70">
        <v>46.660428571428582</v>
      </c>
      <c r="CR70">
        <v>47.517714285714291</v>
      </c>
      <c r="CS70">
        <v>47.419285714285706</v>
      </c>
      <c r="CT70">
        <v>597.5771428571428</v>
      </c>
      <c r="CU70">
        <v>597.45428571428579</v>
      </c>
      <c r="CV70">
        <v>0</v>
      </c>
      <c r="CW70">
        <v>1665513879.3</v>
      </c>
      <c r="CX70">
        <v>0</v>
      </c>
      <c r="CY70">
        <v>1665512677.5999999</v>
      </c>
      <c r="CZ70" t="s">
        <v>356</v>
      </c>
      <c r="DA70">
        <v>1665512677.5999999</v>
      </c>
      <c r="DB70">
        <v>1665512677.5999999</v>
      </c>
      <c r="DC70">
        <v>8</v>
      </c>
      <c r="DD70">
        <v>0</v>
      </c>
      <c r="DE70">
        <v>1.7000000000000001E-2</v>
      </c>
      <c r="DF70">
        <v>7.1999999999999995E-2</v>
      </c>
      <c r="DG70">
        <v>0.223</v>
      </c>
      <c r="DH70">
        <v>415</v>
      </c>
      <c r="DI70">
        <v>36</v>
      </c>
      <c r="DJ70">
        <v>0.26</v>
      </c>
      <c r="DK70">
        <v>0.31</v>
      </c>
      <c r="DL70">
        <v>-14.18483658536586</v>
      </c>
      <c r="DM70">
        <v>-2.1650926829268311</v>
      </c>
      <c r="DN70">
        <v>0.21584465931357669</v>
      </c>
      <c r="DO70">
        <v>0</v>
      </c>
      <c r="DP70">
        <v>0.62914097560975613</v>
      </c>
      <c r="DQ70">
        <v>-0.21780508013937341</v>
      </c>
      <c r="DR70">
        <v>3.3943436621566937E-2</v>
      </c>
      <c r="DS70">
        <v>0</v>
      </c>
      <c r="DT70">
        <v>0</v>
      </c>
      <c r="DU70">
        <v>0</v>
      </c>
      <c r="DV70">
        <v>0</v>
      </c>
      <c r="DW70">
        <v>-1</v>
      </c>
      <c r="DX70">
        <v>0</v>
      </c>
      <c r="DY70">
        <v>2</v>
      </c>
      <c r="DZ70" t="s">
        <v>363</v>
      </c>
      <c r="EA70">
        <v>3.2935699999999999</v>
      </c>
      <c r="EB70">
        <v>2.6253000000000002</v>
      </c>
      <c r="EC70">
        <v>8.6276099999999994E-2</v>
      </c>
      <c r="ED70">
        <v>8.8459399999999994E-2</v>
      </c>
      <c r="EE70">
        <v>0.15168699999999999</v>
      </c>
      <c r="EF70">
        <v>0.148533</v>
      </c>
      <c r="EG70">
        <v>27561.7</v>
      </c>
      <c r="EH70">
        <v>28084</v>
      </c>
      <c r="EI70">
        <v>28075</v>
      </c>
      <c r="EJ70">
        <v>29671.7</v>
      </c>
      <c r="EK70">
        <v>32704.5</v>
      </c>
      <c r="EL70">
        <v>35118</v>
      </c>
      <c r="EM70">
        <v>39556.199999999997</v>
      </c>
      <c r="EN70">
        <v>42472.7</v>
      </c>
      <c r="EO70">
        <v>1.8303</v>
      </c>
      <c r="EP70">
        <v>2.11375</v>
      </c>
      <c r="EQ70">
        <v>0.103075</v>
      </c>
      <c r="ER70">
        <v>0</v>
      </c>
      <c r="ES70">
        <v>33.688899999999997</v>
      </c>
      <c r="ET70">
        <v>999.9</v>
      </c>
      <c r="EU70">
        <v>67.099999999999994</v>
      </c>
      <c r="EV70">
        <v>38.799999999999997</v>
      </c>
      <c r="EW70">
        <v>46.130499999999998</v>
      </c>
      <c r="EX70">
        <v>57.267400000000002</v>
      </c>
      <c r="EY70">
        <v>-1.75881</v>
      </c>
      <c r="EZ70">
        <v>2</v>
      </c>
      <c r="FA70">
        <v>0.73479899999999998</v>
      </c>
      <c r="FB70">
        <v>1.8985000000000001</v>
      </c>
      <c r="FC70">
        <v>20.2576</v>
      </c>
      <c r="FD70">
        <v>5.2187900000000003</v>
      </c>
      <c r="FE70">
        <v>12.0099</v>
      </c>
      <c r="FF70">
        <v>4.9861500000000003</v>
      </c>
      <c r="FG70">
        <v>3.2846500000000001</v>
      </c>
      <c r="FH70">
        <v>6619.3</v>
      </c>
      <c r="FI70">
        <v>9999</v>
      </c>
      <c r="FJ70">
        <v>9999</v>
      </c>
      <c r="FK70">
        <v>492.6</v>
      </c>
      <c r="FL70">
        <v>1.8658399999999999</v>
      </c>
      <c r="FM70">
        <v>1.8621799999999999</v>
      </c>
      <c r="FN70">
        <v>1.86432</v>
      </c>
      <c r="FO70">
        <v>1.8604000000000001</v>
      </c>
      <c r="FP70">
        <v>1.86111</v>
      </c>
      <c r="FQ70">
        <v>1.8602000000000001</v>
      </c>
      <c r="FR70">
        <v>1.86188</v>
      </c>
      <c r="FS70">
        <v>1.8584499999999999</v>
      </c>
      <c r="FT70">
        <v>0</v>
      </c>
      <c r="FU70">
        <v>0</v>
      </c>
      <c r="FV70">
        <v>0</v>
      </c>
      <c r="FW70">
        <v>0</v>
      </c>
      <c r="FX70" t="s">
        <v>358</v>
      </c>
      <c r="FY70" t="s">
        <v>359</v>
      </c>
      <c r="FZ70" t="s">
        <v>360</v>
      </c>
      <c r="GA70" t="s">
        <v>360</v>
      </c>
      <c r="GB70" t="s">
        <v>360</v>
      </c>
      <c r="GC70" t="s">
        <v>360</v>
      </c>
      <c r="GD70">
        <v>0</v>
      </c>
      <c r="GE70">
        <v>100</v>
      </c>
      <c r="GF70">
        <v>100</v>
      </c>
      <c r="GG70">
        <v>1.0999999999999999E-2</v>
      </c>
      <c r="GH70">
        <v>0.2228</v>
      </c>
      <c r="GI70">
        <v>-0.28072112553630851</v>
      </c>
      <c r="GJ70">
        <v>8.4540356221501391E-4</v>
      </c>
      <c r="GK70">
        <v>6.8779579211309249E-8</v>
      </c>
      <c r="GL70">
        <v>-1.3381725072044801E-10</v>
      </c>
      <c r="GM70">
        <v>0.2227800000000002</v>
      </c>
      <c r="GN70">
        <v>0</v>
      </c>
      <c r="GO70">
        <v>0</v>
      </c>
      <c r="GP70">
        <v>0</v>
      </c>
      <c r="GQ70">
        <v>1</v>
      </c>
      <c r="GR70">
        <v>2082</v>
      </c>
      <c r="GS70">
        <v>3</v>
      </c>
      <c r="GT70">
        <v>35</v>
      </c>
      <c r="GU70">
        <v>19.899999999999999</v>
      </c>
      <c r="GV70">
        <v>19.899999999999999</v>
      </c>
      <c r="GW70">
        <v>1.2231399999999999</v>
      </c>
      <c r="GX70">
        <v>2.6232899999999999</v>
      </c>
      <c r="GY70">
        <v>2.04834</v>
      </c>
      <c r="GZ70">
        <v>2.6147499999999999</v>
      </c>
      <c r="HA70">
        <v>2.1972700000000001</v>
      </c>
      <c r="HB70">
        <v>2.3571800000000001</v>
      </c>
      <c r="HC70">
        <v>43.6995</v>
      </c>
      <c r="HD70">
        <v>16.119599999999998</v>
      </c>
      <c r="HE70">
        <v>18</v>
      </c>
      <c r="HF70">
        <v>449.89600000000002</v>
      </c>
      <c r="HG70">
        <v>716.78700000000003</v>
      </c>
      <c r="HH70">
        <v>31.001000000000001</v>
      </c>
      <c r="HI70">
        <v>36.419400000000003</v>
      </c>
      <c r="HJ70">
        <v>30.000599999999999</v>
      </c>
      <c r="HK70">
        <v>36.195700000000002</v>
      </c>
      <c r="HL70">
        <v>36.146299999999997</v>
      </c>
      <c r="HM70">
        <v>24.476299999999998</v>
      </c>
      <c r="HN70">
        <v>20.245999999999999</v>
      </c>
      <c r="HO70">
        <v>83.169300000000007</v>
      </c>
      <c r="HP70">
        <v>31</v>
      </c>
      <c r="HQ70">
        <v>371.173</v>
      </c>
      <c r="HR70">
        <v>38.277799999999999</v>
      </c>
      <c r="HS70">
        <v>98.822000000000003</v>
      </c>
      <c r="HT70">
        <v>98.431799999999996</v>
      </c>
    </row>
    <row r="71" spans="1:228" x14ac:dyDescent="0.2">
      <c r="A71">
        <v>56</v>
      </c>
      <c r="B71">
        <v>1665513878.5</v>
      </c>
      <c r="C71">
        <v>219.5</v>
      </c>
      <c r="D71" t="s">
        <v>470</v>
      </c>
      <c r="E71" t="s">
        <v>471</v>
      </c>
      <c r="F71">
        <v>4</v>
      </c>
      <c r="G71">
        <v>1665513876.1875</v>
      </c>
      <c r="H71">
        <f t="shared" si="0"/>
        <v>1.7225839370596653E-3</v>
      </c>
      <c r="I71">
        <f t="shared" si="1"/>
        <v>1.7225839370596654</v>
      </c>
      <c r="J71">
        <f t="shared" si="2"/>
        <v>11.127180613319988</v>
      </c>
      <c r="K71">
        <f t="shared" si="3"/>
        <v>345.16075000000001</v>
      </c>
      <c r="L71">
        <f t="shared" si="4"/>
        <v>143.68803104803857</v>
      </c>
      <c r="M71">
        <f t="shared" si="5"/>
        <v>14.543611236896512</v>
      </c>
      <c r="N71">
        <f t="shared" si="6"/>
        <v>34.935991019024769</v>
      </c>
      <c r="O71">
        <f t="shared" si="7"/>
        <v>9.281045823137174E-2</v>
      </c>
      <c r="P71">
        <f t="shared" si="8"/>
        <v>3.6773750711712561</v>
      </c>
      <c r="Q71">
        <f t="shared" si="9"/>
        <v>9.15285380106967E-2</v>
      </c>
      <c r="R71">
        <f t="shared" si="10"/>
        <v>5.7319036554104308E-2</v>
      </c>
      <c r="S71">
        <f t="shared" si="11"/>
        <v>226.11471860807796</v>
      </c>
      <c r="T71">
        <f t="shared" si="12"/>
        <v>35.582468807760229</v>
      </c>
      <c r="U71">
        <f t="shared" si="13"/>
        <v>35.359250000000003</v>
      </c>
      <c r="V71">
        <f t="shared" si="14"/>
        <v>5.7617166250477911</v>
      </c>
      <c r="W71">
        <f t="shared" si="15"/>
        <v>70.40345059818155</v>
      </c>
      <c r="X71">
        <f t="shared" si="16"/>
        <v>3.9481728889438541</v>
      </c>
      <c r="Y71">
        <f t="shared" si="17"/>
        <v>5.6079252584898605</v>
      </c>
      <c r="Z71">
        <f t="shared" si="18"/>
        <v>1.813543736103937</v>
      </c>
      <c r="AA71">
        <f t="shared" si="19"/>
        <v>-75.96595162433124</v>
      </c>
      <c r="AB71">
        <f t="shared" si="20"/>
        <v>-96.939086776104062</v>
      </c>
      <c r="AC71">
        <f t="shared" si="21"/>
        <v>-6.1632534109400625</v>
      </c>
      <c r="AD71">
        <f t="shared" si="22"/>
        <v>47.046426796702605</v>
      </c>
      <c r="AE71">
        <f t="shared" si="23"/>
        <v>34.586279173515479</v>
      </c>
      <c r="AF71">
        <f t="shared" si="24"/>
        <v>1.6139059132384459</v>
      </c>
      <c r="AG71">
        <f t="shared" si="25"/>
        <v>11.127180613319988</v>
      </c>
      <c r="AH71">
        <v>374.13428385354149</v>
      </c>
      <c r="AI71">
        <v>362.31052727272709</v>
      </c>
      <c r="AJ71">
        <v>1.731381822726235</v>
      </c>
      <c r="AK71">
        <v>66.723164534499389</v>
      </c>
      <c r="AL71">
        <f t="shared" si="26"/>
        <v>1.7225839370596654</v>
      </c>
      <c r="AM71">
        <v>38.361082827890783</v>
      </c>
      <c r="AN71">
        <v>39.015454411764701</v>
      </c>
      <c r="AO71">
        <v>6.2605352548917876E-3</v>
      </c>
      <c r="AP71">
        <v>87.376067795283461</v>
      </c>
      <c r="AQ71">
        <v>201</v>
      </c>
      <c r="AR71">
        <v>31</v>
      </c>
      <c r="AS71">
        <f t="shared" si="27"/>
        <v>1</v>
      </c>
      <c r="AT71">
        <f t="shared" si="28"/>
        <v>0</v>
      </c>
      <c r="AU71">
        <f t="shared" si="29"/>
        <v>46995.059319748732</v>
      </c>
      <c r="AV71">
        <f t="shared" si="30"/>
        <v>1200.00875</v>
      </c>
      <c r="AW71">
        <f t="shared" si="31"/>
        <v>1025.9313510922682</v>
      </c>
      <c r="AX71">
        <f t="shared" si="32"/>
        <v>0.85493655866448326</v>
      </c>
      <c r="AY71">
        <f t="shared" si="33"/>
        <v>0.18842755822245294</v>
      </c>
      <c r="AZ71">
        <v>2.7</v>
      </c>
      <c r="BA71">
        <v>0.5</v>
      </c>
      <c r="BB71" t="s">
        <v>355</v>
      </c>
      <c r="BC71">
        <v>2</v>
      </c>
      <c r="BD71" t="b">
        <v>1</v>
      </c>
      <c r="BE71">
        <v>1665513876.1875</v>
      </c>
      <c r="BF71">
        <v>345.16075000000001</v>
      </c>
      <c r="BG71">
        <v>359.758375</v>
      </c>
      <c r="BH71">
        <v>39.007174999999997</v>
      </c>
      <c r="BI71">
        <v>38.362949999999998</v>
      </c>
      <c r="BJ71">
        <v>345.14699999999999</v>
      </c>
      <c r="BK71">
        <v>38.784424999999999</v>
      </c>
      <c r="BL71">
        <v>650.01675</v>
      </c>
      <c r="BM71">
        <v>101.116625</v>
      </c>
      <c r="BN71">
        <v>9.9956025000000004E-2</v>
      </c>
      <c r="BO71">
        <v>34.870287500000003</v>
      </c>
      <c r="BP71">
        <v>35.359250000000003</v>
      </c>
      <c r="BQ71">
        <v>999.9</v>
      </c>
      <c r="BR71">
        <v>0</v>
      </c>
      <c r="BS71">
        <v>0</v>
      </c>
      <c r="BT71">
        <v>8993.28125</v>
      </c>
      <c r="BU71">
        <v>0</v>
      </c>
      <c r="BV71">
        <v>871.63049999999998</v>
      </c>
      <c r="BW71">
        <v>-14.59745</v>
      </c>
      <c r="BX71">
        <v>359.17099999999999</v>
      </c>
      <c r="BY71">
        <v>374.11025000000001</v>
      </c>
      <c r="BZ71">
        <v>0.64424337499999995</v>
      </c>
      <c r="CA71">
        <v>359.758375</v>
      </c>
      <c r="CB71">
        <v>38.362949999999998</v>
      </c>
      <c r="CC71">
        <v>3.9442775000000001</v>
      </c>
      <c r="CD71">
        <v>3.8791350000000002</v>
      </c>
      <c r="CE71">
        <v>28.664175</v>
      </c>
      <c r="CF71">
        <v>28.377375000000001</v>
      </c>
      <c r="CG71">
        <v>1200.00875</v>
      </c>
      <c r="CH71">
        <v>0.50003262500000001</v>
      </c>
      <c r="CI71">
        <v>0.49996737499999999</v>
      </c>
      <c r="CJ71">
        <v>0</v>
      </c>
      <c r="CK71">
        <v>852.46787500000005</v>
      </c>
      <c r="CL71">
        <v>4.9990899999999998</v>
      </c>
      <c r="CM71">
        <v>8951.9587499999998</v>
      </c>
      <c r="CN71">
        <v>9558.0337500000005</v>
      </c>
      <c r="CO71">
        <v>45.936999999999998</v>
      </c>
      <c r="CP71">
        <v>48.186999999999998</v>
      </c>
      <c r="CQ71">
        <v>46.686999999999998</v>
      </c>
      <c r="CR71">
        <v>47.507750000000001</v>
      </c>
      <c r="CS71">
        <v>47.429250000000003</v>
      </c>
      <c r="CT71">
        <v>597.54250000000002</v>
      </c>
      <c r="CU71">
        <v>597.46625000000006</v>
      </c>
      <c r="CV71">
        <v>0</v>
      </c>
      <c r="CW71">
        <v>1665513883.5</v>
      </c>
      <c r="CX71">
        <v>0</v>
      </c>
      <c r="CY71">
        <v>1665512677.5999999</v>
      </c>
      <c r="CZ71" t="s">
        <v>356</v>
      </c>
      <c r="DA71">
        <v>1665512677.5999999</v>
      </c>
      <c r="DB71">
        <v>1665512677.5999999</v>
      </c>
      <c r="DC71">
        <v>8</v>
      </c>
      <c r="DD71">
        <v>0</v>
      </c>
      <c r="DE71">
        <v>1.7000000000000001E-2</v>
      </c>
      <c r="DF71">
        <v>7.1999999999999995E-2</v>
      </c>
      <c r="DG71">
        <v>0.223</v>
      </c>
      <c r="DH71">
        <v>415</v>
      </c>
      <c r="DI71">
        <v>36</v>
      </c>
      <c r="DJ71">
        <v>0.26</v>
      </c>
      <c r="DK71">
        <v>0.31</v>
      </c>
      <c r="DL71">
        <v>-14.325604878048781</v>
      </c>
      <c r="DM71">
        <v>-1.9840160278745911</v>
      </c>
      <c r="DN71">
        <v>0.1983829260346221</v>
      </c>
      <c r="DO71">
        <v>0</v>
      </c>
      <c r="DP71">
        <v>0.62577070731707318</v>
      </c>
      <c r="DQ71">
        <v>-5.5326773519163673E-2</v>
      </c>
      <c r="DR71">
        <v>3.1527527997317742E-2</v>
      </c>
      <c r="DS71">
        <v>1</v>
      </c>
      <c r="DT71">
        <v>0</v>
      </c>
      <c r="DU71">
        <v>0</v>
      </c>
      <c r="DV71">
        <v>0</v>
      </c>
      <c r="DW71">
        <v>-1</v>
      </c>
      <c r="DX71">
        <v>1</v>
      </c>
      <c r="DY71">
        <v>2</v>
      </c>
      <c r="DZ71" t="s">
        <v>357</v>
      </c>
      <c r="EA71">
        <v>3.2935599999999998</v>
      </c>
      <c r="EB71">
        <v>2.62513</v>
      </c>
      <c r="EC71">
        <v>8.7608400000000003E-2</v>
      </c>
      <c r="ED71">
        <v>8.9775800000000003E-2</v>
      </c>
      <c r="EE71">
        <v>0.15173300000000001</v>
      </c>
      <c r="EF71">
        <v>0.148535</v>
      </c>
      <c r="EG71">
        <v>27521.1</v>
      </c>
      <c r="EH71">
        <v>28043.3</v>
      </c>
      <c r="EI71">
        <v>28074.7</v>
      </c>
      <c r="EJ71">
        <v>29671.7</v>
      </c>
      <c r="EK71">
        <v>32702.5</v>
      </c>
      <c r="EL71">
        <v>35118</v>
      </c>
      <c r="EM71">
        <v>39555.9</v>
      </c>
      <c r="EN71">
        <v>42472.800000000003</v>
      </c>
      <c r="EO71">
        <v>1.82965</v>
      </c>
      <c r="EP71">
        <v>2.1137199999999998</v>
      </c>
      <c r="EQ71">
        <v>0.103422</v>
      </c>
      <c r="ER71">
        <v>0</v>
      </c>
      <c r="ES71">
        <v>33.695</v>
      </c>
      <c r="ET71">
        <v>999.9</v>
      </c>
      <c r="EU71">
        <v>67.099999999999994</v>
      </c>
      <c r="EV71">
        <v>38.799999999999997</v>
      </c>
      <c r="EW71">
        <v>46.124000000000002</v>
      </c>
      <c r="EX71">
        <v>57.687399999999997</v>
      </c>
      <c r="EY71">
        <v>-1.8990400000000001</v>
      </c>
      <c r="EZ71">
        <v>2</v>
      </c>
      <c r="FA71">
        <v>0.73528199999999999</v>
      </c>
      <c r="FB71">
        <v>1.90116</v>
      </c>
      <c r="FC71">
        <v>20.2576</v>
      </c>
      <c r="FD71">
        <v>5.2189399999999999</v>
      </c>
      <c r="FE71">
        <v>12.0099</v>
      </c>
      <c r="FF71">
        <v>4.9862000000000002</v>
      </c>
      <c r="FG71">
        <v>3.2846500000000001</v>
      </c>
      <c r="FH71">
        <v>6619.3</v>
      </c>
      <c r="FI71">
        <v>9999</v>
      </c>
      <c r="FJ71">
        <v>9999</v>
      </c>
      <c r="FK71">
        <v>492.6</v>
      </c>
      <c r="FL71">
        <v>1.8658399999999999</v>
      </c>
      <c r="FM71">
        <v>1.8622000000000001</v>
      </c>
      <c r="FN71">
        <v>1.86432</v>
      </c>
      <c r="FO71">
        <v>1.8604099999999999</v>
      </c>
      <c r="FP71">
        <v>1.86111</v>
      </c>
      <c r="FQ71">
        <v>1.86019</v>
      </c>
      <c r="FR71">
        <v>1.86188</v>
      </c>
      <c r="FS71">
        <v>1.8584799999999999</v>
      </c>
      <c r="FT71">
        <v>0</v>
      </c>
      <c r="FU71">
        <v>0</v>
      </c>
      <c r="FV71">
        <v>0</v>
      </c>
      <c r="FW71">
        <v>0</v>
      </c>
      <c r="FX71" t="s">
        <v>358</v>
      </c>
      <c r="FY71" t="s">
        <v>359</v>
      </c>
      <c r="FZ71" t="s">
        <v>360</v>
      </c>
      <c r="GA71" t="s">
        <v>360</v>
      </c>
      <c r="GB71" t="s">
        <v>360</v>
      </c>
      <c r="GC71" t="s">
        <v>360</v>
      </c>
      <c r="GD71">
        <v>0</v>
      </c>
      <c r="GE71">
        <v>100</v>
      </c>
      <c r="GF71">
        <v>100</v>
      </c>
      <c r="GG71">
        <v>1.7000000000000001E-2</v>
      </c>
      <c r="GH71">
        <v>0.2228</v>
      </c>
      <c r="GI71">
        <v>-0.28072112553630851</v>
      </c>
      <c r="GJ71">
        <v>8.4540356221501391E-4</v>
      </c>
      <c r="GK71">
        <v>6.8779579211309249E-8</v>
      </c>
      <c r="GL71">
        <v>-1.3381725072044801E-10</v>
      </c>
      <c r="GM71">
        <v>0.2227800000000002</v>
      </c>
      <c r="GN71">
        <v>0</v>
      </c>
      <c r="GO71">
        <v>0</v>
      </c>
      <c r="GP71">
        <v>0</v>
      </c>
      <c r="GQ71">
        <v>1</v>
      </c>
      <c r="GR71">
        <v>2082</v>
      </c>
      <c r="GS71">
        <v>3</v>
      </c>
      <c r="GT71">
        <v>35</v>
      </c>
      <c r="GU71">
        <v>20</v>
      </c>
      <c r="GV71">
        <v>20</v>
      </c>
      <c r="GW71">
        <v>1.24146</v>
      </c>
      <c r="GX71">
        <v>2.63428</v>
      </c>
      <c r="GY71">
        <v>2.04834</v>
      </c>
      <c r="GZ71">
        <v>2.6135299999999999</v>
      </c>
      <c r="HA71">
        <v>2.1972700000000001</v>
      </c>
      <c r="HB71">
        <v>2.33765</v>
      </c>
      <c r="HC71">
        <v>43.6995</v>
      </c>
      <c r="HD71">
        <v>16.119599999999998</v>
      </c>
      <c r="HE71">
        <v>18</v>
      </c>
      <c r="HF71">
        <v>449.52499999999998</v>
      </c>
      <c r="HG71">
        <v>716.80100000000004</v>
      </c>
      <c r="HH71">
        <v>31.000900000000001</v>
      </c>
      <c r="HI71">
        <v>36.421900000000001</v>
      </c>
      <c r="HJ71">
        <v>30.000599999999999</v>
      </c>
      <c r="HK71">
        <v>36.198999999999998</v>
      </c>
      <c r="HL71">
        <v>36.1496</v>
      </c>
      <c r="HM71">
        <v>24.845300000000002</v>
      </c>
      <c r="HN71">
        <v>20.245999999999999</v>
      </c>
      <c r="HO71">
        <v>83.169300000000007</v>
      </c>
      <c r="HP71">
        <v>31</v>
      </c>
      <c r="HQ71">
        <v>377.86200000000002</v>
      </c>
      <c r="HR71">
        <v>38.259099999999997</v>
      </c>
      <c r="HS71">
        <v>98.820999999999998</v>
      </c>
      <c r="HT71">
        <v>98.431899999999999</v>
      </c>
    </row>
    <row r="72" spans="1:228" x14ac:dyDescent="0.2">
      <c r="A72">
        <v>57</v>
      </c>
      <c r="B72">
        <v>1665513882.5</v>
      </c>
      <c r="C72">
        <v>223.5</v>
      </c>
      <c r="D72" t="s">
        <v>472</v>
      </c>
      <c r="E72" t="s">
        <v>473</v>
      </c>
      <c r="F72">
        <v>4</v>
      </c>
      <c r="G72">
        <v>1665513880.5</v>
      </c>
      <c r="H72">
        <f t="shared" si="0"/>
        <v>1.6984511199932099E-3</v>
      </c>
      <c r="I72">
        <f t="shared" si="1"/>
        <v>1.69845111999321</v>
      </c>
      <c r="J72">
        <f t="shared" si="2"/>
        <v>11.00040808842555</v>
      </c>
      <c r="K72">
        <f t="shared" si="3"/>
        <v>352.33557142857143</v>
      </c>
      <c r="L72">
        <f t="shared" si="4"/>
        <v>150.06512576246649</v>
      </c>
      <c r="M72">
        <f t="shared" si="5"/>
        <v>15.189173133597237</v>
      </c>
      <c r="N72">
        <f t="shared" si="6"/>
        <v>35.662423020419197</v>
      </c>
      <c r="O72">
        <f t="shared" si="7"/>
        <v>9.1459954472159419E-2</v>
      </c>
      <c r="P72">
        <f t="shared" si="8"/>
        <v>3.6732290659436013</v>
      </c>
      <c r="Q72">
        <f t="shared" si="9"/>
        <v>9.0213415140354747E-2</v>
      </c>
      <c r="R72">
        <f t="shared" si="10"/>
        <v>5.649396561227412E-2</v>
      </c>
      <c r="S72">
        <f t="shared" si="11"/>
        <v>226.10369709066597</v>
      </c>
      <c r="T72">
        <f t="shared" si="12"/>
        <v>35.589080636439</v>
      </c>
      <c r="U72">
        <f t="shared" si="13"/>
        <v>35.365285714285712</v>
      </c>
      <c r="V72">
        <f t="shared" si="14"/>
        <v>5.7636376827657774</v>
      </c>
      <c r="W72">
        <f t="shared" si="15"/>
        <v>70.422922446293526</v>
      </c>
      <c r="X72">
        <f t="shared" si="16"/>
        <v>3.9494520996534717</v>
      </c>
      <c r="Y72">
        <f t="shared" si="17"/>
        <v>5.6081911435377219</v>
      </c>
      <c r="Z72">
        <f t="shared" si="18"/>
        <v>1.8141855831123057</v>
      </c>
      <c r="AA72">
        <f t="shared" si="19"/>
        <v>-74.901694391700559</v>
      </c>
      <c r="AB72">
        <f t="shared" si="20"/>
        <v>-97.855666109928194</v>
      </c>
      <c r="AC72">
        <f t="shared" si="21"/>
        <v>-6.2287595936627849</v>
      </c>
      <c r="AD72">
        <f t="shared" si="22"/>
        <v>47.117576995374435</v>
      </c>
      <c r="AE72">
        <f t="shared" si="23"/>
        <v>34.756207624385013</v>
      </c>
      <c r="AF72">
        <f t="shared" si="24"/>
        <v>1.6448546575882395</v>
      </c>
      <c r="AG72">
        <f t="shared" si="25"/>
        <v>11.00040808842555</v>
      </c>
      <c r="AH72">
        <v>381.13312082718983</v>
      </c>
      <c r="AI72">
        <v>369.27536969696968</v>
      </c>
      <c r="AJ72">
        <v>1.75327071366989</v>
      </c>
      <c r="AK72">
        <v>66.723164534499389</v>
      </c>
      <c r="AL72">
        <f t="shared" si="26"/>
        <v>1.69845111999321</v>
      </c>
      <c r="AM72">
        <v>38.362965441432877</v>
      </c>
      <c r="AN72">
        <v>39.021205294117649</v>
      </c>
      <c r="AO72">
        <v>3.7162069858940059E-3</v>
      </c>
      <c r="AP72">
        <v>87.376067795283461</v>
      </c>
      <c r="AQ72">
        <v>200</v>
      </c>
      <c r="AR72">
        <v>31</v>
      </c>
      <c r="AS72">
        <f t="shared" si="27"/>
        <v>1</v>
      </c>
      <c r="AT72">
        <f t="shared" si="28"/>
        <v>0</v>
      </c>
      <c r="AU72">
        <f t="shared" si="29"/>
        <v>46921.27626536195</v>
      </c>
      <c r="AV72">
        <f t="shared" si="30"/>
        <v>1199.947142857143</v>
      </c>
      <c r="AW72">
        <f t="shared" si="31"/>
        <v>1025.8789850210705</v>
      </c>
      <c r="AX72">
        <f t="shared" si="32"/>
        <v>0.8549368121152352</v>
      </c>
      <c r="AY72">
        <f t="shared" si="33"/>
        <v>0.18842804738240393</v>
      </c>
      <c r="AZ72">
        <v>2.7</v>
      </c>
      <c r="BA72">
        <v>0.5</v>
      </c>
      <c r="BB72" t="s">
        <v>355</v>
      </c>
      <c r="BC72">
        <v>2</v>
      </c>
      <c r="BD72" t="b">
        <v>1</v>
      </c>
      <c r="BE72">
        <v>1665513880.5</v>
      </c>
      <c r="BF72">
        <v>352.33557142857143</v>
      </c>
      <c r="BG72">
        <v>367.0131428571429</v>
      </c>
      <c r="BH72">
        <v>39.019571428571432</v>
      </c>
      <c r="BI72">
        <v>38.363</v>
      </c>
      <c r="BJ72">
        <v>352.31585714285723</v>
      </c>
      <c r="BK72">
        <v>38.796771428571432</v>
      </c>
      <c r="BL72">
        <v>650.01571428571435</v>
      </c>
      <c r="BM72">
        <v>101.11714285714289</v>
      </c>
      <c r="BN72">
        <v>0.1000657142857143</v>
      </c>
      <c r="BO72">
        <v>34.871142857142857</v>
      </c>
      <c r="BP72">
        <v>35.365285714285712</v>
      </c>
      <c r="BQ72">
        <v>999.89999999999986</v>
      </c>
      <c r="BR72">
        <v>0</v>
      </c>
      <c r="BS72">
        <v>0</v>
      </c>
      <c r="BT72">
        <v>8978.9285714285706</v>
      </c>
      <c r="BU72">
        <v>0</v>
      </c>
      <c r="BV72">
        <v>872.2854285714285</v>
      </c>
      <c r="BW72">
        <v>-14.677428571428569</v>
      </c>
      <c r="BX72">
        <v>366.64171428571422</v>
      </c>
      <c r="BY72">
        <v>381.65457142857139</v>
      </c>
      <c r="BZ72">
        <v>0.65655514285714289</v>
      </c>
      <c r="CA72">
        <v>367.0131428571429</v>
      </c>
      <c r="CB72">
        <v>38.363</v>
      </c>
      <c r="CC72">
        <v>3.9455442857142859</v>
      </c>
      <c r="CD72">
        <v>3.879155714285714</v>
      </c>
      <c r="CE72">
        <v>28.669699999999999</v>
      </c>
      <c r="CF72">
        <v>28.377471428571429</v>
      </c>
      <c r="CG72">
        <v>1199.947142857143</v>
      </c>
      <c r="CH72">
        <v>0.50002085714285716</v>
      </c>
      <c r="CI72">
        <v>0.49997914285714279</v>
      </c>
      <c r="CJ72">
        <v>0</v>
      </c>
      <c r="CK72">
        <v>852.15685714285712</v>
      </c>
      <c r="CL72">
        <v>4.9990899999999998</v>
      </c>
      <c r="CM72">
        <v>8948.9014285714293</v>
      </c>
      <c r="CN72">
        <v>9557.4957142857129</v>
      </c>
      <c r="CO72">
        <v>45.936999999999998</v>
      </c>
      <c r="CP72">
        <v>48.186999999999998</v>
      </c>
      <c r="CQ72">
        <v>46.686999999999998</v>
      </c>
      <c r="CR72">
        <v>47.535428571428582</v>
      </c>
      <c r="CS72">
        <v>47.436999999999998</v>
      </c>
      <c r="CT72">
        <v>597.50142857142862</v>
      </c>
      <c r="CU72">
        <v>597.4457142857143</v>
      </c>
      <c r="CV72">
        <v>0</v>
      </c>
      <c r="CW72">
        <v>1665513887.0999999</v>
      </c>
      <c r="CX72">
        <v>0</v>
      </c>
      <c r="CY72">
        <v>1665512677.5999999</v>
      </c>
      <c r="CZ72" t="s">
        <v>356</v>
      </c>
      <c r="DA72">
        <v>1665512677.5999999</v>
      </c>
      <c r="DB72">
        <v>1665512677.5999999</v>
      </c>
      <c r="DC72">
        <v>8</v>
      </c>
      <c r="DD72">
        <v>0</v>
      </c>
      <c r="DE72">
        <v>1.7000000000000001E-2</v>
      </c>
      <c r="DF72">
        <v>7.1999999999999995E-2</v>
      </c>
      <c r="DG72">
        <v>0.223</v>
      </c>
      <c r="DH72">
        <v>415</v>
      </c>
      <c r="DI72">
        <v>36</v>
      </c>
      <c r="DJ72">
        <v>0.26</v>
      </c>
      <c r="DK72">
        <v>0.31</v>
      </c>
      <c r="DL72">
        <v>-14.4415975</v>
      </c>
      <c r="DM72">
        <v>-1.7977249530956561</v>
      </c>
      <c r="DN72">
        <v>0.17672681953724509</v>
      </c>
      <c r="DO72">
        <v>0</v>
      </c>
      <c r="DP72">
        <v>0.62207579999999996</v>
      </c>
      <c r="DQ72">
        <v>0.20765923452157509</v>
      </c>
      <c r="DR72">
        <v>2.7658969858076778E-2</v>
      </c>
      <c r="DS72">
        <v>0</v>
      </c>
      <c r="DT72">
        <v>0</v>
      </c>
      <c r="DU72">
        <v>0</v>
      </c>
      <c r="DV72">
        <v>0</v>
      </c>
      <c r="DW72">
        <v>-1</v>
      </c>
      <c r="DX72">
        <v>0</v>
      </c>
      <c r="DY72">
        <v>2</v>
      </c>
      <c r="DZ72" t="s">
        <v>363</v>
      </c>
      <c r="EA72">
        <v>3.2936800000000002</v>
      </c>
      <c r="EB72">
        <v>2.6252800000000001</v>
      </c>
      <c r="EC72">
        <v>8.8933999999999999E-2</v>
      </c>
      <c r="ED72">
        <v>9.1078400000000004E-2</v>
      </c>
      <c r="EE72">
        <v>0.151749</v>
      </c>
      <c r="EF72">
        <v>0.14854700000000001</v>
      </c>
      <c r="EG72">
        <v>27480.9</v>
      </c>
      <c r="EH72">
        <v>28002.6</v>
      </c>
      <c r="EI72">
        <v>28074.400000000001</v>
      </c>
      <c r="EJ72">
        <v>29671.1</v>
      </c>
      <c r="EK72">
        <v>32701.200000000001</v>
      </c>
      <c r="EL72">
        <v>35116.800000000003</v>
      </c>
      <c r="EM72">
        <v>39554.9</v>
      </c>
      <c r="EN72">
        <v>42471.8</v>
      </c>
      <c r="EO72">
        <v>1.83125</v>
      </c>
      <c r="EP72">
        <v>2.11375</v>
      </c>
      <c r="EQ72">
        <v>0.103023</v>
      </c>
      <c r="ER72">
        <v>0</v>
      </c>
      <c r="ES72">
        <v>33.701099999999997</v>
      </c>
      <c r="ET72">
        <v>999.9</v>
      </c>
      <c r="EU72">
        <v>67.099999999999994</v>
      </c>
      <c r="EV72">
        <v>38.799999999999997</v>
      </c>
      <c r="EW72">
        <v>46.133200000000002</v>
      </c>
      <c r="EX72">
        <v>57.717399999999998</v>
      </c>
      <c r="EY72">
        <v>-1.79888</v>
      </c>
      <c r="EZ72">
        <v>2</v>
      </c>
      <c r="FA72">
        <v>0.735572</v>
      </c>
      <c r="FB72">
        <v>1.90161</v>
      </c>
      <c r="FC72">
        <v>20.2577</v>
      </c>
      <c r="FD72">
        <v>5.2187900000000003</v>
      </c>
      <c r="FE72">
        <v>12.0099</v>
      </c>
      <c r="FF72">
        <v>4.9859999999999998</v>
      </c>
      <c r="FG72">
        <v>3.2846500000000001</v>
      </c>
      <c r="FH72">
        <v>6619.3</v>
      </c>
      <c r="FI72">
        <v>9999</v>
      </c>
      <c r="FJ72">
        <v>9999</v>
      </c>
      <c r="FK72">
        <v>492.6</v>
      </c>
      <c r="FL72">
        <v>1.8658399999999999</v>
      </c>
      <c r="FM72">
        <v>1.86222</v>
      </c>
      <c r="FN72">
        <v>1.86432</v>
      </c>
      <c r="FO72">
        <v>1.86039</v>
      </c>
      <c r="FP72">
        <v>1.86111</v>
      </c>
      <c r="FQ72">
        <v>1.86019</v>
      </c>
      <c r="FR72">
        <v>1.86188</v>
      </c>
      <c r="FS72">
        <v>1.85846</v>
      </c>
      <c r="FT72">
        <v>0</v>
      </c>
      <c r="FU72">
        <v>0</v>
      </c>
      <c r="FV72">
        <v>0</v>
      </c>
      <c r="FW72">
        <v>0</v>
      </c>
      <c r="FX72" t="s">
        <v>358</v>
      </c>
      <c r="FY72" t="s">
        <v>359</v>
      </c>
      <c r="FZ72" t="s">
        <v>360</v>
      </c>
      <c r="GA72" t="s">
        <v>360</v>
      </c>
      <c r="GB72" t="s">
        <v>360</v>
      </c>
      <c r="GC72" t="s">
        <v>360</v>
      </c>
      <c r="GD72">
        <v>0</v>
      </c>
      <c r="GE72">
        <v>100</v>
      </c>
      <c r="GF72">
        <v>100</v>
      </c>
      <c r="GG72">
        <v>2.3E-2</v>
      </c>
      <c r="GH72">
        <v>0.2228</v>
      </c>
      <c r="GI72">
        <v>-0.28072112553630851</v>
      </c>
      <c r="GJ72">
        <v>8.4540356221501391E-4</v>
      </c>
      <c r="GK72">
        <v>6.8779579211309249E-8</v>
      </c>
      <c r="GL72">
        <v>-1.3381725072044801E-10</v>
      </c>
      <c r="GM72">
        <v>0.2227800000000002</v>
      </c>
      <c r="GN72">
        <v>0</v>
      </c>
      <c r="GO72">
        <v>0</v>
      </c>
      <c r="GP72">
        <v>0</v>
      </c>
      <c r="GQ72">
        <v>1</v>
      </c>
      <c r="GR72">
        <v>2082</v>
      </c>
      <c r="GS72">
        <v>3</v>
      </c>
      <c r="GT72">
        <v>35</v>
      </c>
      <c r="GU72">
        <v>20.100000000000001</v>
      </c>
      <c r="GV72">
        <v>20.100000000000001</v>
      </c>
      <c r="GW72">
        <v>1.2597700000000001</v>
      </c>
      <c r="GX72">
        <v>2.6074199999999998</v>
      </c>
      <c r="GY72">
        <v>2.04834</v>
      </c>
      <c r="GZ72">
        <v>2.6147499999999999</v>
      </c>
      <c r="HA72">
        <v>2.1972700000000001</v>
      </c>
      <c r="HB72">
        <v>2.3706100000000001</v>
      </c>
      <c r="HC72">
        <v>43.6995</v>
      </c>
      <c r="HD72">
        <v>16.128399999999999</v>
      </c>
      <c r="HE72">
        <v>18</v>
      </c>
      <c r="HF72">
        <v>450.50799999999998</v>
      </c>
      <c r="HG72">
        <v>716.86300000000006</v>
      </c>
      <c r="HH72">
        <v>31.000499999999999</v>
      </c>
      <c r="HI72">
        <v>36.4253</v>
      </c>
      <c r="HJ72">
        <v>30.000499999999999</v>
      </c>
      <c r="HK72">
        <v>36.201599999999999</v>
      </c>
      <c r="HL72">
        <v>36.152999999999999</v>
      </c>
      <c r="HM72">
        <v>25.214200000000002</v>
      </c>
      <c r="HN72">
        <v>20.525500000000001</v>
      </c>
      <c r="HO72">
        <v>83.169300000000007</v>
      </c>
      <c r="HP72">
        <v>31</v>
      </c>
      <c r="HQ72">
        <v>384.54</v>
      </c>
      <c r="HR72">
        <v>38.237900000000003</v>
      </c>
      <c r="HS72">
        <v>98.819299999999998</v>
      </c>
      <c r="HT72">
        <v>98.429699999999997</v>
      </c>
    </row>
    <row r="73" spans="1:228" x14ac:dyDescent="0.2">
      <c r="A73">
        <v>58</v>
      </c>
      <c r="B73">
        <v>1665513886.5</v>
      </c>
      <c r="C73">
        <v>227.5</v>
      </c>
      <c r="D73" t="s">
        <v>474</v>
      </c>
      <c r="E73" t="s">
        <v>475</v>
      </c>
      <c r="F73">
        <v>4</v>
      </c>
      <c r="G73">
        <v>1665513884.1875</v>
      </c>
      <c r="H73">
        <f t="shared" si="0"/>
        <v>1.7146998290764285E-3</v>
      </c>
      <c r="I73">
        <f t="shared" si="1"/>
        <v>1.7146998290764284</v>
      </c>
      <c r="J73">
        <f t="shared" si="2"/>
        <v>12.040096783611542</v>
      </c>
      <c r="K73">
        <f t="shared" si="3"/>
        <v>358.43150000000003</v>
      </c>
      <c r="L73">
        <f t="shared" si="4"/>
        <v>140.10536648672968</v>
      </c>
      <c r="M73">
        <f t="shared" si="5"/>
        <v>14.181036391053427</v>
      </c>
      <c r="N73">
        <f t="shared" si="6"/>
        <v>36.279339419031501</v>
      </c>
      <c r="O73">
        <f t="shared" si="7"/>
        <v>9.2457575934309436E-2</v>
      </c>
      <c r="P73">
        <f t="shared" si="8"/>
        <v>3.6847368461143284</v>
      </c>
      <c r="Q73">
        <f t="shared" si="9"/>
        <v>9.118781753765097E-2</v>
      </c>
      <c r="R73">
        <f t="shared" si="10"/>
        <v>5.7105015890048211E-2</v>
      </c>
      <c r="S73">
        <f t="shared" si="11"/>
        <v>226.11841910731195</v>
      </c>
      <c r="T73">
        <f t="shared" si="12"/>
        <v>35.579982872131339</v>
      </c>
      <c r="U73">
        <f t="shared" si="13"/>
        <v>35.361674999999998</v>
      </c>
      <c r="V73">
        <f t="shared" si="14"/>
        <v>5.7624883914207583</v>
      </c>
      <c r="W73">
        <f t="shared" si="15"/>
        <v>70.456330677372421</v>
      </c>
      <c r="X73">
        <f t="shared" si="16"/>
        <v>3.9505224495047289</v>
      </c>
      <c r="Y73">
        <f t="shared" si="17"/>
        <v>5.6070510790501169</v>
      </c>
      <c r="Z73">
        <f t="shared" si="18"/>
        <v>1.8119659419160294</v>
      </c>
      <c r="AA73">
        <f t="shared" si="19"/>
        <v>-75.618262462270494</v>
      </c>
      <c r="AB73">
        <f t="shared" si="20"/>
        <v>-98.17358753334095</v>
      </c>
      <c r="AC73">
        <f t="shared" si="21"/>
        <v>-6.2292591579662693</v>
      </c>
      <c r="AD73">
        <f t="shared" si="22"/>
        <v>46.097309953734211</v>
      </c>
      <c r="AE73">
        <f t="shared" si="23"/>
        <v>34.85418857518426</v>
      </c>
      <c r="AF73">
        <f t="shared" si="24"/>
        <v>1.4591403097433531</v>
      </c>
      <c r="AG73">
        <f t="shared" si="25"/>
        <v>12.040096783611542</v>
      </c>
      <c r="AH73">
        <v>388.06548743740359</v>
      </c>
      <c r="AI73">
        <v>376.04173939393951</v>
      </c>
      <c r="AJ73">
        <v>1.6832760016374479</v>
      </c>
      <c r="AK73">
        <v>66.723164534499389</v>
      </c>
      <c r="AL73">
        <f t="shared" si="26"/>
        <v>1.7146998290764284</v>
      </c>
      <c r="AM73">
        <v>38.356383059939127</v>
      </c>
      <c r="AN73">
        <v>39.040821176470587</v>
      </c>
      <c r="AO73">
        <v>4.1964611696591992E-7</v>
      </c>
      <c r="AP73">
        <v>87.376067795283461</v>
      </c>
      <c r="AQ73">
        <v>200</v>
      </c>
      <c r="AR73">
        <v>31</v>
      </c>
      <c r="AS73">
        <f t="shared" si="27"/>
        <v>1</v>
      </c>
      <c r="AT73">
        <f t="shared" si="28"/>
        <v>0</v>
      </c>
      <c r="AU73">
        <f t="shared" si="29"/>
        <v>47126.311388277245</v>
      </c>
      <c r="AV73">
        <f t="shared" si="30"/>
        <v>1200.0337500000001</v>
      </c>
      <c r="AW73">
        <f t="shared" si="31"/>
        <v>1025.9522010918715</v>
      </c>
      <c r="AX73">
        <f t="shared" si="32"/>
        <v>0.85493612249811424</v>
      </c>
      <c r="AY73">
        <f t="shared" si="33"/>
        <v>0.18842671642136061</v>
      </c>
      <c r="AZ73">
        <v>2.7</v>
      </c>
      <c r="BA73">
        <v>0.5</v>
      </c>
      <c r="BB73" t="s">
        <v>355</v>
      </c>
      <c r="BC73">
        <v>2</v>
      </c>
      <c r="BD73" t="b">
        <v>1</v>
      </c>
      <c r="BE73">
        <v>1665513884.1875</v>
      </c>
      <c r="BF73">
        <v>358.43150000000003</v>
      </c>
      <c r="BG73">
        <v>373.12637500000011</v>
      </c>
      <c r="BH73">
        <v>39.030250000000002</v>
      </c>
      <c r="BI73">
        <v>38.447812499999998</v>
      </c>
      <c r="BJ73">
        <v>358.40662500000002</v>
      </c>
      <c r="BK73">
        <v>38.8074625</v>
      </c>
      <c r="BL73">
        <v>650.01175000000001</v>
      </c>
      <c r="BM73">
        <v>101.117</v>
      </c>
      <c r="BN73">
        <v>9.9939412499999991E-2</v>
      </c>
      <c r="BO73">
        <v>34.867474999999999</v>
      </c>
      <c r="BP73">
        <v>35.361674999999998</v>
      </c>
      <c r="BQ73">
        <v>999.9</v>
      </c>
      <c r="BR73">
        <v>0</v>
      </c>
      <c r="BS73">
        <v>0</v>
      </c>
      <c r="BT73">
        <v>9018.6725000000006</v>
      </c>
      <c r="BU73">
        <v>0</v>
      </c>
      <c r="BV73">
        <v>872.80850000000009</v>
      </c>
      <c r="BW73">
        <v>-14.694875</v>
      </c>
      <c r="BX73">
        <v>372.989125</v>
      </c>
      <c r="BY73">
        <v>388.04599999999999</v>
      </c>
      <c r="BZ73">
        <v>0.58243075000000011</v>
      </c>
      <c r="CA73">
        <v>373.12637500000011</v>
      </c>
      <c r="CB73">
        <v>38.447812499999998</v>
      </c>
      <c r="CC73">
        <v>3.946615</v>
      </c>
      <c r="CD73">
        <v>3.8877225000000002</v>
      </c>
      <c r="CE73">
        <v>28.674387500000002</v>
      </c>
      <c r="CF73">
        <v>28.415412499999999</v>
      </c>
      <c r="CG73">
        <v>1200.0337500000001</v>
      </c>
      <c r="CH73">
        <v>0.50004662499999997</v>
      </c>
      <c r="CI73">
        <v>0.49995337499999998</v>
      </c>
      <c r="CJ73">
        <v>0</v>
      </c>
      <c r="CK73">
        <v>851.84337499999992</v>
      </c>
      <c r="CL73">
        <v>4.9990899999999998</v>
      </c>
      <c r="CM73">
        <v>8948.0637500000012</v>
      </c>
      <c r="CN73">
        <v>9558.2800000000007</v>
      </c>
      <c r="CO73">
        <v>45.936999999999998</v>
      </c>
      <c r="CP73">
        <v>48.186999999999998</v>
      </c>
      <c r="CQ73">
        <v>46.686999999999998</v>
      </c>
      <c r="CR73">
        <v>47.561999999999998</v>
      </c>
      <c r="CS73">
        <v>47.436999999999998</v>
      </c>
      <c r="CT73">
        <v>597.57249999999999</v>
      </c>
      <c r="CU73">
        <v>597.46125000000006</v>
      </c>
      <c r="CV73">
        <v>0</v>
      </c>
      <c r="CW73">
        <v>1665513891.3</v>
      </c>
      <c r="CX73">
        <v>0</v>
      </c>
      <c r="CY73">
        <v>1665512677.5999999</v>
      </c>
      <c r="CZ73" t="s">
        <v>356</v>
      </c>
      <c r="DA73">
        <v>1665512677.5999999</v>
      </c>
      <c r="DB73">
        <v>1665512677.5999999</v>
      </c>
      <c r="DC73">
        <v>8</v>
      </c>
      <c r="DD73">
        <v>0</v>
      </c>
      <c r="DE73">
        <v>1.7000000000000001E-2</v>
      </c>
      <c r="DF73">
        <v>7.1999999999999995E-2</v>
      </c>
      <c r="DG73">
        <v>0.223</v>
      </c>
      <c r="DH73">
        <v>415</v>
      </c>
      <c r="DI73">
        <v>36</v>
      </c>
      <c r="DJ73">
        <v>0.26</v>
      </c>
      <c r="DK73">
        <v>0.31</v>
      </c>
      <c r="DL73">
        <v>-14.54748292682927</v>
      </c>
      <c r="DM73">
        <v>-1.3089574912891591</v>
      </c>
      <c r="DN73">
        <v>0.13519171915475831</v>
      </c>
      <c r="DO73">
        <v>0</v>
      </c>
      <c r="DP73">
        <v>0.62119395121951226</v>
      </c>
      <c r="DQ73">
        <v>8.0093080139373843E-2</v>
      </c>
      <c r="DR73">
        <v>3.3786750669854128E-2</v>
      </c>
      <c r="DS73">
        <v>1</v>
      </c>
      <c r="DT73">
        <v>0</v>
      </c>
      <c r="DU73">
        <v>0</v>
      </c>
      <c r="DV73">
        <v>0</v>
      </c>
      <c r="DW73">
        <v>-1</v>
      </c>
      <c r="DX73">
        <v>1</v>
      </c>
      <c r="DY73">
        <v>2</v>
      </c>
      <c r="DZ73" t="s">
        <v>357</v>
      </c>
      <c r="EA73">
        <v>3.2935599999999998</v>
      </c>
      <c r="EB73">
        <v>2.6254</v>
      </c>
      <c r="EC73">
        <v>9.0218800000000002E-2</v>
      </c>
      <c r="ED73">
        <v>9.2342599999999997E-2</v>
      </c>
      <c r="EE73">
        <v>0.15182200000000001</v>
      </c>
      <c r="EF73">
        <v>0.149004</v>
      </c>
      <c r="EG73">
        <v>27441.5</v>
      </c>
      <c r="EH73">
        <v>27962.400000000001</v>
      </c>
      <c r="EI73">
        <v>28073.9</v>
      </c>
      <c r="EJ73">
        <v>29669.9</v>
      </c>
      <c r="EK73">
        <v>32698.2</v>
      </c>
      <c r="EL73">
        <v>35096.800000000003</v>
      </c>
      <c r="EM73">
        <v>39554.6</v>
      </c>
      <c r="EN73">
        <v>42470.3</v>
      </c>
      <c r="EO73">
        <v>1.8310500000000001</v>
      </c>
      <c r="EP73">
        <v>2.1139999999999999</v>
      </c>
      <c r="EQ73">
        <v>0.102438</v>
      </c>
      <c r="ER73">
        <v>0</v>
      </c>
      <c r="ES73">
        <v>33.707099999999997</v>
      </c>
      <c r="ET73">
        <v>999.9</v>
      </c>
      <c r="EU73">
        <v>67.099999999999994</v>
      </c>
      <c r="EV73">
        <v>38.799999999999997</v>
      </c>
      <c r="EW73">
        <v>46.1297</v>
      </c>
      <c r="EX73">
        <v>57.567399999999999</v>
      </c>
      <c r="EY73">
        <v>-1.9030499999999999</v>
      </c>
      <c r="EZ73">
        <v>2</v>
      </c>
      <c r="FA73">
        <v>0.73616099999999995</v>
      </c>
      <c r="FB73">
        <v>1.90228</v>
      </c>
      <c r="FC73">
        <v>20.2575</v>
      </c>
      <c r="FD73">
        <v>5.2186399999999997</v>
      </c>
      <c r="FE73">
        <v>12.0098</v>
      </c>
      <c r="FF73">
        <v>4.9859499999999999</v>
      </c>
      <c r="FG73">
        <v>3.2846500000000001</v>
      </c>
      <c r="FH73">
        <v>6619.6</v>
      </c>
      <c r="FI73">
        <v>9999</v>
      </c>
      <c r="FJ73">
        <v>9999</v>
      </c>
      <c r="FK73">
        <v>492.6</v>
      </c>
      <c r="FL73">
        <v>1.8658399999999999</v>
      </c>
      <c r="FM73">
        <v>1.8622000000000001</v>
      </c>
      <c r="FN73">
        <v>1.86432</v>
      </c>
      <c r="FO73">
        <v>1.8604400000000001</v>
      </c>
      <c r="FP73">
        <v>1.86111</v>
      </c>
      <c r="FQ73">
        <v>1.8602000000000001</v>
      </c>
      <c r="FR73">
        <v>1.86188</v>
      </c>
      <c r="FS73">
        <v>1.8585</v>
      </c>
      <c r="FT73">
        <v>0</v>
      </c>
      <c r="FU73">
        <v>0</v>
      </c>
      <c r="FV73">
        <v>0</v>
      </c>
      <c r="FW73">
        <v>0</v>
      </c>
      <c r="FX73" t="s">
        <v>358</v>
      </c>
      <c r="FY73" t="s">
        <v>359</v>
      </c>
      <c r="FZ73" t="s">
        <v>360</v>
      </c>
      <c r="GA73" t="s">
        <v>360</v>
      </c>
      <c r="GB73" t="s">
        <v>360</v>
      </c>
      <c r="GC73" t="s">
        <v>360</v>
      </c>
      <c r="GD73">
        <v>0</v>
      </c>
      <c r="GE73">
        <v>100</v>
      </c>
      <c r="GF73">
        <v>100</v>
      </c>
      <c r="GG73">
        <v>2.8000000000000001E-2</v>
      </c>
      <c r="GH73">
        <v>0.22270000000000001</v>
      </c>
      <c r="GI73">
        <v>-0.28072112553630851</v>
      </c>
      <c r="GJ73">
        <v>8.4540356221501391E-4</v>
      </c>
      <c r="GK73">
        <v>6.8779579211309249E-8</v>
      </c>
      <c r="GL73">
        <v>-1.3381725072044801E-10</v>
      </c>
      <c r="GM73">
        <v>0.2227800000000002</v>
      </c>
      <c r="GN73">
        <v>0</v>
      </c>
      <c r="GO73">
        <v>0</v>
      </c>
      <c r="GP73">
        <v>0</v>
      </c>
      <c r="GQ73">
        <v>1</v>
      </c>
      <c r="GR73">
        <v>2082</v>
      </c>
      <c r="GS73">
        <v>3</v>
      </c>
      <c r="GT73">
        <v>35</v>
      </c>
      <c r="GU73">
        <v>20.100000000000001</v>
      </c>
      <c r="GV73">
        <v>20.100000000000001</v>
      </c>
      <c r="GW73">
        <v>1.2780800000000001</v>
      </c>
      <c r="GX73">
        <v>2.63672</v>
      </c>
      <c r="GY73">
        <v>2.04834</v>
      </c>
      <c r="GZ73">
        <v>2.6147499999999999</v>
      </c>
      <c r="HA73">
        <v>2.1972700000000001</v>
      </c>
      <c r="HB73">
        <v>2.3132299999999999</v>
      </c>
      <c r="HC73">
        <v>43.6995</v>
      </c>
      <c r="HD73">
        <v>16.119599999999998</v>
      </c>
      <c r="HE73">
        <v>18</v>
      </c>
      <c r="HF73">
        <v>450.40899999999999</v>
      </c>
      <c r="HG73">
        <v>717.13599999999997</v>
      </c>
      <c r="HH73">
        <v>31.000299999999999</v>
      </c>
      <c r="HI73">
        <v>36.427799999999998</v>
      </c>
      <c r="HJ73">
        <v>30.000699999999998</v>
      </c>
      <c r="HK73">
        <v>36.204900000000002</v>
      </c>
      <c r="HL73">
        <v>36.156300000000002</v>
      </c>
      <c r="HM73">
        <v>25.585599999999999</v>
      </c>
      <c r="HN73">
        <v>21.154199999999999</v>
      </c>
      <c r="HO73">
        <v>83.169300000000007</v>
      </c>
      <c r="HP73">
        <v>31</v>
      </c>
      <c r="HQ73">
        <v>391.21899999999999</v>
      </c>
      <c r="HR73">
        <v>38.177900000000001</v>
      </c>
      <c r="HS73">
        <v>98.818100000000001</v>
      </c>
      <c r="HT73">
        <v>98.426000000000002</v>
      </c>
    </row>
    <row r="74" spans="1:228" x14ac:dyDescent="0.2">
      <c r="A74">
        <v>59</v>
      </c>
      <c r="B74">
        <v>1665513890.5</v>
      </c>
      <c r="C74">
        <v>231.5</v>
      </c>
      <c r="D74" t="s">
        <v>476</v>
      </c>
      <c r="E74" t="s">
        <v>477</v>
      </c>
      <c r="F74">
        <v>4</v>
      </c>
      <c r="G74">
        <v>1665513888.5</v>
      </c>
      <c r="H74">
        <f t="shared" si="0"/>
        <v>1.4793762300259344E-3</v>
      </c>
      <c r="I74">
        <f t="shared" si="1"/>
        <v>1.4793762300259343</v>
      </c>
      <c r="J74">
        <f t="shared" si="2"/>
        <v>11.661884313779336</v>
      </c>
      <c r="K74">
        <f t="shared" si="3"/>
        <v>365.49799999999988</v>
      </c>
      <c r="L74">
        <f t="shared" si="4"/>
        <v>121.99453852836292</v>
      </c>
      <c r="M74">
        <f t="shared" si="5"/>
        <v>12.347907359845188</v>
      </c>
      <c r="N74">
        <f t="shared" si="6"/>
        <v>36.99456958197699</v>
      </c>
      <c r="O74">
        <f t="shared" si="7"/>
        <v>7.9810149853896201E-2</v>
      </c>
      <c r="P74">
        <f t="shared" si="8"/>
        <v>3.6837773215149108</v>
      </c>
      <c r="Q74">
        <f t="shared" si="9"/>
        <v>7.8861851864291177E-2</v>
      </c>
      <c r="R74">
        <f t="shared" si="10"/>
        <v>4.9372919292511294E-2</v>
      </c>
      <c r="S74">
        <f t="shared" si="11"/>
        <v>226.097769091478</v>
      </c>
      <c r="T74">
        <f t="shared" si="12"/>
        <v>35.627271503845705</v>
      </c>
      <c r="U74">
        <f t="shared" si="13"/>
        <v>35.362557142857142</v>
      </c>
      <c r="V74">
        <f t="shared" si="14"/>
        <v>5.7627691593487782</v>
      </c>
      <c r="W74">
        <f t="shared" si="15"/>
        <v>70.547002905770043</v>
      </c>
      <c r="X74">
        <f t="shared" si="16"/>
        <v>3.9551828678954712</v>
      </c>
      <c r="Y74">
        <f t="shared" si="17"/>
        <v>5.6064506002876229</v>
      </c>
      <c r="Z74">
        <f t="shared" si="18"/>
        <v>1.807586291453307</v>
      </c>
      <c r="AA74">
        <f t="shared" si="19"/>
        <v>-65.240491744143711</v>
      </c>
      <c r="AB74">
        <f t="shared" si="20"/>
        <v>-98.706939209924315</v>
      </c>
      <c r="AC74">
        <f t="shared" si="21"/>
        <v>-6.2647005010412515</v>
      </c>
      <c r="AD74">
        <f t="shared" si="22"/>
        <v>55.885637636368699</v>
      </c>
      <c r="AE74">
        <f t="shared" si="23"/>
        <v>35.219737313572196</v>
      </c>
      <c r="AF74">
        <f t="shared" si="24"/>
        <v>1.6215625745884437</v>
      </c>
      <c r="AG74">
        <f t="shared" si="25"/>
        <v>11.661884313779336</v>
      </c>
      <c r="AH74">
        <v>395.03691125067758</v>
      </c>
      <c r="AI74">
        <v>382.96519393939371</v>
      </c>
      <c r="AJ74">
        <v>1.7352226857375641</v>
      </c>
      <c r="AK74">
        <v>66.723164534499389</v>
      </c>
      <c r="AL74">
        <f t="shared" si="26"/>
        <v>1.4793762300259343</v>
      </c>
      <c r="AM74">
        <v>38.544337869278898</v>
      </c>
      <c r="AN74">
        <v>39.096464999999988</v>
      </c>
      <c r="AO74">
        <v>7.2320973163382853E-3</v>
      </c>
      <c r="AP74">
        <v>87.376067795283461</v>
      </c>
      <c r="AQ74">
        <v>200</v>
      </c>
      <c r="AR74">
        <v>31</v>
      </c>
      <c r="AS74">
        <f t="shared" si="27"/>
        <v>1</v>
      </c>
      <c r="AT74">
        <f t="shared" si="28"/>
        <v>0</v>
      </c>
      <c r="AU74">
        <f t="shared" si="29"/>
        <v>47109.553738479139</v>
      </c>
      <c r="AV74">
        <f t="shared" si="30"/>
        <v>1199.9100000000001</v>
      </c>
      <c r="AW74">
        <f t="shared" si="31"/>
        <v>1025.8477850214911</v>
      </c>
      <c r="AX74">
        <f t="shared" si="32"/>
        <v>0.85493727448016188</v>
      </c>
      <c r="AY74">
        <f t="shared" si="33"/>
        <v>0.18842893974671265</v>
      </c>
      <c r="AZ74">
        <v>2.7</v>
      </c>
      <c r="BA74">
        <v>0.5</v>
      </c>
      <c r="BB74" t="s">
        <v>355</v>
      </c>
      <c r="BC74">
        <v>2</v>
      </c>
      <c r="BD74" t="b">
        <v>1</v>
      </c>
      <c r="BE74">
        <v>1665513888.5</v>
      </c>
      <c r="BF74">
        <v>365.49799999999988</v>
      </c>
      <c r="BG74">
        <v>380.37471428571428</v>
      </c>
      <c r="BH74">
        <v>39.076314285714282</v>
      </c>
      <c r="BI74">
        <v>38.429028571428567</v>
      </c>
      <c r="BJ74">
        <v>365.46699999999998</v>
      </c>
      <c r="BK74">
        <v>38.853528571428583</v>
      </c>
      <c r="BL74">
        <v>649.96557142857148</v>
      </c>
      <c r="BM74">
        <v>101.117</v>
      </c>
      <c r="BN74">
        <v>9.9886500000000003E-2</v>
      </c>
      <c r="BO74">
        <v>34.865542857142863</v>
      </c>
      <c r="BP74">
        <v>35.362557142857142</v>
      </c>
      <c r="BQ74">
        <v>999.89999999999986</v>
      </c>
      <c r="BR74">
        <v>0</v>
      </c>
      <c r="BS74">
        <v>0</v>
      </c>
      <c r="BT74">
        <v>9015.3571428571431</v>
      </c>
      <c r="BU74">
        <v>0</v>
      </c>
      <c r="BV74">
        <v>873.89071428571424</v>
      </c>
      <c r="BW74">
        <v>-14.876771428571431</v>
      </c>
      <c r="BX74">
        <v>380.36114285714291</v>
      </c>
      <c r="BY74">
        <v>395.57600000000002</v>
      </c>
      <c r="BZ74">
        <v>0.64727614285714286</v>
      </c>
      <c r="CA74">
        <v>380.37471428571428</v>
      </c>
      <c r="CB74">
        <v>38.429028571428567</v>
      </c>
      <c r="CC74">
        <v>3.9512828571428571</v>
      </c>
      <c r="CD74">
        <v>3.885834285714286</v>
      </c>
      <c r="CE74">
        <v>28.694771428571421</v>
      </c>
      <c r="CF74">
        <v>28.407057142857141</v>
      </c>
      <c r="CG74">
        <v>1199.9100000000001</v>
      </c>
      <c r="CH74">
        <v>0.50000485714285714</v>
      </c>
      <c r="CI74">
        <v>0.4999951428571428</v>
      </c>
      <c r="CJ74">
        <v>0</v>
      </c>
      <c r="CK74">
        <v>851.61514285714281</v>
      </c>
      <c r="CL74">
        <v>4.9990899999999998</v>
      </c>
      <c r="CM74">
        <v>8945.0314285714285</v>
      </c>
      <c r="CN74">
        <v>9557.1699999999983</v>
      </c>
      <c r="CO74">
        <v>45.936999999999998</v>
      </c>
      <c r="CP74">
        <v>48.186999999999998</v>
      </c>
      <c r="CQ74">
        <v>46.686999999999998</v>
      </c>
      <c r="CR74">
        <v>47.561999999999998</v>
      </c>
      <c r="CS74">
        <v>47.436999999999998</v>
      </c>
      <c r="CT74">
        <v>597.46428571428567</v>
      </c>
      <c r="CU74">
        <v>597.4457142857143</v>
      </c>
      <c r="CV74">
        <v>0</v>
      </c>
      <c r="CW74">
        <v>1665513895.5</v>
      </c>
      <c r="CX74">
        <v>0</v>
      </c>
      <c r="CY74">
        <v>1665512677.5999999</v>
      </c>
      <c r="CZ74" t="s">
        <v>356</v>
      </c>
      <c r="DA74">
        <v>1665512677.5999999</v>
      </c>
      <c r="DB74">
        <v>1665512677.5999999</v>
      </c>
      <c r="DC74">
        <v>8</v>
      </c>
      <c r="DD74">
        <v>0</v>
      </c>
      <c r="DE74">
        <v>1.7000000000000001E-2</v>
      </c>
      <c r="DF74">
        <v>7.1999999999999995E-2</v>
      </c>
      <c r="DG74">
        <v>0.223</v>
      </c>
      <c r="DH74">
        <v>415</v>
      </c>
      <c r="DI74">
        <v>36</v>
      </c>
      <c r="DJ74">
        <v>0.26</v>
      </c>
      <c r="DK74">
        <v>0.31</v>
      </c>
      <c r="DL74">
        <v>-14.63997073170731</v>
      </c>
      <c r="DM74">
        <v>-1.318758188153268</v>
      </c>
      <c r="DN74">
        <v>0.1383801801751908</v>
      </c>
      <c r="DO74">
        <v>0</v>
      </c>
      <c r="DP74">
        <v>0.62310109756097565</v>
      </c>
      <c r="DQ74">
        <v>-0.1066402578397201</v>
      </c>
      <c r="DR74">
        <v>4.9501648568657512E-2</v>
      </c>
      <c r="DS74">
        <v>0</v>
      </c>
      <c r="DT74">
        <v>0</v>
      </c>
      <c r="DU74">
        <v>0</v>
      </c>
      <c r="DV74">
        <v>0</v>
      </c>
      <c r="DW74">
        <v>-1</v>
      </c>
      <c r="DX74">
        <v>0</v>
      </c>
      <c r="DY74">
        <v>2</v>
      </c>
      <c r="DZ74" t="s">
        <v>363</v>
      </c>
      <c r="EA74">
        <v>3.2934299999999999</v>
      </c>
      <c r="EB74">
        <v>2.6252499999999999</v>
      </c>
      <c r="EC74">
        <v>9.1520000000000004E-2</v>
      </c>
      <c r="ED74">
        <v>9.3662499999999996E-2</v>
      </c>
      <c r="EE74">
        <v>0.151924</v>
      </c>
      <c r="EF74">
        <v>0.14829500000000001</v>
      </c>
      <c r="EG74">
        <v>27401.599999999999</v>
      </c>
      <c r="EH74">
        <v>27921.599999999999</v>
      </c>
      <c r="EI74">
        <v>28073.200000000001</v>
      </c>
      <c r="EJ74">
        <v>29669.7</v>
      </c>
      <c r="EK74">
        <v>32693.4</v>
      </c>
      <c r="EL74">
        <v>35126.1</v>
      </c>
      <c r="EM74">
        <v>39553.5</v>
      </c>
      <c r="EN74">
        <v>42470.400000000001</v>
      </c>
      <c r="EO74">
        <v>1.8302499999999999</v>
      </c>
      <c r="EP74">
        <v>2.1137000000000001</v>
      </c>
      <c r="EQ74">
        <v>0.101823</v>
      </c>
      <c r="ER74">
        <v>0</v>
      </c>
      <c r="ES74">
        <v>33.712400000000002</v>
      </c>
      <c r="ET74">
        <v>999.9</v>
      </c>
      <c r="EU74">
        <v>67.099999999999994</v>
      </c>
      <c r="EV74">
        <v>38.799999999999997</v>
      </c>
      <c r="EW74">
        <v>46.125399999999999</v>
      </c>
      <c r="EX74">
        <v>57.357399999999998</v>
      </c>
      <c r="EY74">
        <v>-1.79487</v>
      </c>
      <c r="EZ74">
        <v>2</v>
      </c>
      <c r="FA74">
        <v>0.73640799999999995</v>
      </c>
      <c r="FB74">
        <v>1.9025000000000001</v>
      </c>
      <c r="FC74">
        <v>20.2576</v>
      </c>
      <c r="FD74">
        <v>5.21774</v>
      </c>
      <c r="FE74">
        <v>12.0098</v>
      </c>
      <c r="FF74">
        <v>4.9856499999999997</v>
      </c>
      <c r="FG74">
        <v>3.2845</v>
      </c>
      <c r="FH74">
        <v>6619.6</v>
      </c>
      <c r="FI74">
        <v>9999</v>
      </c>
      <c r="FJ74">
        <v>9999</v>
      </c>
      <c r="FK74">
        <v>492.6</v>
      </c>
      <c r="FL74">
        <v>1.8658399999999999</v>
      </c>
      <c r="FM74">
        <v>1.86219</v>
      </c>
      <c r="FN74">
        <v>1.86432</v>
      </c>
      <c r="FO74">
        <v>1.86043</v>
      </c>
      <c r="FP74">
        <v>1.86111</v>
      </c>
      <c r="FQ74">
        <v>1.8602000000000001</v>
      </c>
      <c r="FR74">
        <v>1.86189</v>
      </c>
      <c r="FS74">
        <v>1.85849</v>
      </c>
      <c r="FT74">
        <v>0</v>
      </c>
      <c r="FU74">
        <v>0</v>
      </c>
      <c r="FV74">
        <v>0</v>
      </c>
      <c r="FW74">
        <v>0</v>
      </c>
      <c r="FX74" t="s">
        <v>358</v>
      </c>
      <c r="FY74" t="s">
        <v>359</v>
      </c>
      <c r="FZ74" t="s">
        <v>360</v>
      </c>
      <c r="GA74" t="s">
        <v>360</v>
      </c>
      <c r="GB74" t="s">
        <v>360</v>
      </c>
      <c r="GC74" t="s">
        <v>360</v>
      </c>
      <c r="GD74">
        <v>0</v>
      </c>
      <c r="GE74">
        <v>100</v>
      </c>
      <c r="GF74">
        <v>100</v>
      </c>
      <c r="GG74">
        <v>3.4000000000000002E-2</v>
      </c>
      <c r="GH74">
        <v>0.2228</v>
      </c>
      <c r="GI74">
        <v>-0.28072112553630851</v>
      </c>
      <c r="GJ74">
        <v>8.4540356221501391E-4</v>
      </c>
      <c r="GK74">
        <v>6.8779579211309249E-8</v>
      </c>
      <c r="GL74">
        <v>-1.3381725072044801E-10</v>
      </c>
      <c r="GM74">
        <v>0.2227800000000002</v>
      </c>
      <c r="GN74">
        <v>0</v>
      </c>
      <c r="GO74">
        <v>0</v>
      </c>
      <c r="GP74">
        <v>0</v>
      </c>
      <c r="GQ74">
        <v>1</v>
      </c>
      <c r="GR74">
        <v>2082</v>
      </c>
      <c r="GS74">
        <v>3</v>
      </c>
      <c r="GT74">
        <v>35</v>
      </c>
      <c r="GU74">
        <v>20.2</v>
      </c>
      <c r="GV74">
        <v>20.2</v>
      </c>
      <c r="GW74">
        <v>1.2963899999999999</v>
      </c>
      <c r="GX74">
        <v>2.6171899999999999</v>
      </c>
      <c r="GY74">
        <v>2.04834</v>
      </c>
      <c r="GZ74">
        <v>2.6135299999999999</v>
      </c>
      <c r="HA74">
        <v>2.1972700000000001</v>
      </c>
      <c r="HB74">
        <v>2.3559600000000001</v>
      </c>
      <c r="HC74">
        <v>43.6721</v>
      </c>
      <c r="HD74">
        <v>16.128399999999999</v>
      </c>
      <c r="HE74">
        <v>18</v>
      </c>
      <c r="HF74">
        <v>449.94799999999998</v>
      </c>
      <c r="HG74">
        <v>716.85400000000004</v>
      </c>
      <c r="HH74">
        <v>31.0002</v>
      </c>
      <c r="HI74">
        <v>36.430100000000003</v>
      </c>
      <c r="HJ74">
        <v>30.000499999999999</v>
      </c>
      <c r="HK74">
        <v>36.208100000000002</v>
      </c>
      <c r="HL74">
        <v>36.156300000000002</v>
      </c>
      <c r="HM74">
        <v>25.949200000000001</v>
      </c>
      <c r="HN74">
        <v>21.154199999999999</v>
      </c>
      <c r="HO74">
        <v>83.169300000000007</v>
      </c>
      <c r="HP74">
        <v>31</v>
      </c>
      <c r="HQ74">
        <v>397.89699999999999</v>
      </c>
      <c r="HR74">
        <v>38.131100000000004</v>
      </c>
      <c r="HS74">
        <v>98.815399999999997</v>
      </c>
      <c r="HT74">
        <v>98.425899999999999</v>
      </c>
    </row>
    <row r="75" spans="1:228" x14ac:dyDescent="0.2">
      <c r="A75">
        <v>60</v>
      </c>
      <c r="B75">
        <v>1665513894.5</v>
      </c>
      <c r="C75">
        <v>235.5</v>
      </c>
      <c r="D75" t="s">
        <v>478</v>
      </c>
      <c r="E75" t="s">
        <v>479</v>
      </c>
      <c r="F75">
        <v>4</v>
      </c>
      <c r="G75">
        <v>1665513892.1875</v>
      </c>
      <c r="H75">
        <f t="shared" si="0"/>
        <v>2.0627981599978004E-3</v>
      </c>
      <c r="I75">
        <f t="shared" si="1"/>
        <v>2.0627981599978003</v>
      </c>
      <c r="J75">
        <f t="shared" si="2"/>
        <v>12.14828942359116</v>
      </c>
      <c r="K75">
        <f t="shared" si="3"/>
        <v>371.61649999999997</v>
      </c>
      <c r="L75">
        <f t="shared" si="4"/>
        <v>187.23426532300846</v>
      </c>
      <c r="M75">
        <f t="shared" si="5"/>
        <v>18.951149940691124</v>
      </c>
      <c r="N75">
        <f t="shared" si="6"/>
        <v>37.613628038571484</v>
      </c>
      <c r="O75">
        <f t="shared" si="7"/>
        <v>0.11201735515866207</v>
      </c>
      <c r="P75">
        <f t="shared" si="8"/>
        <v>3.6794473603941098</v>
      </c>
      <c r="Q75">
        <f t="shared" si="9"/>
        <v>0.11015672078047163</v>
      </c>
      <c r="R75">
        <f t="shared" si="10"/>
        <v>6.9012546740707587E-2</v>
      </c>
      <c r="S75">
        <f t="shared" si="11"/>
        <v>226.12158707321905</v>
      </c>
      <c r="T75">
        <f t="shared" si="12"/>
        <v>35.502850979590932</v>
      </c>
      <c r="U75">
        <f t="shared" si="13"/>
        <v>35.350687499999999</v>
      </c>
      <c r="V75">
        <f t="shared" si="14"/>
        <v>5.7589922921002179</v>
      </c>
      <c r="W75">
        <f t="shared" si="15"/>
        <v>70.549241908659283</v>
      </c>
      <c r="X75">
        <f t="shared" si="16"/>
        <v>3.9545618487308944</v>
      </c>
      <c r="Y75">
        <f t="shared" si="17"/>
        <v>5.6053924064143743</v>
      </c>
      <c r="Z75">
        <f t="shared" si="18"/>
        <v>1.8044304433693235</v>
      </c>
      <c r="AA75">
        <f t="shared" si="19"/>
        <v>-90.969398855902995</v>
      </c>
      <c r="AB75">
        <f t="shared" si="20"/>
        <v>-96.911888155011582</v>
      </c>
      <c r="AC75">
        <f t="shared" si="21"/>
        <v>-6.1575529260979609</v>
      </c>
      <c r="AD75">
        <f t="shared" si="22"/>
        <v>32.082747136206507</v>
      </c>
      <c r="AE75">
        <f t="shared" si="23"/>
        <v>35.554379270839313</v>
      </c>
      <c r="AF75">
        <f t="shared" si="24"/>
        <v>2.1321717801705709</v>
      </c>
      <c r="AG75">
        <f t="shared" si="25"/>
        <v>12.14828942359116</v>
      </c>
      <c r="AH75">
        <v>402.11723760353311</v>
      </c>
      <c r="AI75">
        <v>389.8616606060607</v>
      </c>
      <c r="AJ75">
        <v>1.729152040646194</v>
      </c>
      <c r="AK75">
        <v>66.723164534499389</v>
      </c>
      <c r="AL75">
        <f t="shared" si="26"/>
        <v>2.0627981599978003</v>
      </c>
      <c r="AM75">
        <v>38.299062349335372</v>
      </c>
      <c r="AN75">
        <v>39.040703529411758</v>
      </c>
      <c r="AO75">
        <v>1.540488713647035E-2</v>
      </c>
      <c r="AP75">
        <v>87.376067795283461</v>
      </c>
      <c r="AQ75">
        <v>200</v>
      </c>
      <c r="AR75">
        <v>31</v>
      </c>
      <c r="AS75">
        <f t="shared" si="27"/>
        <v>1</v>
      </c>
      <c r="AT75">
        <f t="shared" si="28"/>
        <v>0</v>
      </c>
      <c r="AU75">
        <f t="shared" si="29"/>
        <v>47033.122117498016</v>
      </c>
      <c r="AV75">
        <f t="shared" si="30"/>
        <v>1200.0374999999999</v>
      </c>
      <c r="AW75">
        <f t="shared" si="31"/>
        <v>1025.9566824213571</v>
      </c>
      <c r="AX75">
        <f t="shared" si="32"/>
        <v>0.85493718523075912</v>
      </c>
      <c r="AY75">
        <f t="shared" si="33"/>
        <v>0.188428767495365</v>
      </c>
      <c r="AZ75">
        <v>2.7</v>
      </c>
      <c r="BA75">
        <v>0.5</v>
      </c>
      <c r="BB75" t="s">
        <v>355</v>
      </c>
      <c r="BC75">
        <v>2</v>
      </c>
      <c r="BD75" t="b">
        <v>1</v>
      </c>
      <c r="BE75">
        <v>1665513892.1875</v>
      </c>
      <c r="BF75">
        <v>371.61649999999997</v>
      </c>
      <c r="BG75">
        <v>386.71449999999999</v>
      </c>
      <c r="BH75">
        <v>39.070425</v>
      </c>
      <c r="BI75">
        <v>38.219349999999999</v>
      </c>
      <c r="BJ75">
        <v>371.58049999999997</v>
      </c>
      <c r="BK75">
        <v>38.847650000000002</v>
      </c>
      <c r="BL75">
        <v>649.99450000000002</v>
      </c>
      <c r="BM75">
        <v>101.11624999999999</v>
      </c>
      <c r="BN75">
        <v>9.9998574999999992E-2</v>
      </c>
      <c r="BO75">
        <v>34.862137500000003</v>
      </c>
      <c r="BP75">
        <v>35.350687499999999</v>
      </c>
      <c r="BQ75">
        <v>999.9</v>
      </c>
      <c r="BR75">
        <v>0</v>
      </c>
      <c r="BS75">
        <v>0</v>
      </c>
      <c r="BT75">
        <v>9000.46875</v>
      </c>
      <c r="BU75">
        <v>0</v>
      </c>
      <c r="BV75">
        <v>874.39037499999995</v>
      </c>
      <c r="BW75">
        <v>-15.0979375</v>
      </c>
      <c r="BX75">
        <v>386.72612500000002</v>
      </c>
      <c r="BY75">
        <v>402.08162499999997</v>
      </c>
      <c r="BZ75">
        <v>0.85106950000000003</v>
      </c>
      <c r="CA75">
        <v>386.71449999999999</v>
      </c>
      <c r="CB75">
        <v>38.219349999999999</v>
      </c>
      <c r="CC75">
        <v>3.9506587500000001</v>
      </c>
      <c r="CD75">
        <v>3.8646012500000002</v>
      </c>
      <c r="CE75">
        <v>28.692037500000001</v>
      </c>
      <c r="CF75">
        <v>28.312837500000001</v>
      </c>
      <c r="CG75">
        <v>1200.0374999999999</v>
      </c>
      <c r="CH75">
        <v>0.50001150000000005</v>
      </c>
      <c r="CI75">
        <v>0.49998849999999989</v>
      </c>
      <c r="CJ75">
        <v>0</v>
      </c>
      <c r="CK75">
        <v>851.263375</v>
      </c>
      <c r="CL75">
        <v>4.9990899999999998</v>
      </c>
      <c r="CM75">
        <v>8946.3675000000003</v>
      </c>
      <c r="CN75">
        <v>9558.2049999999999</v>
      </c>
      <c r="CO75">
        <v>45.936999999999998</v>
      </c>
      <c r="CP75">
        <v>48.234250000000003</v>
      </c>
      <c r="CQ75">
        <v>46.686999999999998</v>
      </c>
      <c r="CR75">
        <v>47.561999999999998</v>
      </c>
      <c r="CS75">
        <v>47.436999999999998</v>
      </c>
      <c r="CT75">
        <v>597.53250000000003</v>
      </c>
      <c r="CU75">
        <v>597.50625000000002</v>
      </c>
      <c r="CV75">
        <v>0</v>
      </c>
      <c r="CW75">
        <v>1665513899.0999999</v>
      </c>
      <c r="CX75">
        <v>0</v>
      </c>
      <c r="CY75">
        <v>1665512677.5999999</v>
      </c>
      <c r="CZ75" t="s">
        <v>356</v>
      </c>
      <c r="DA75">
        <v>1665512677.5999999</v>
      </c>
      <c r="DB75">
        <v>1665512677.5999999</v>
      </c>
      <c r="DC75">
        <v>8</v>
      </c>
      <c r="DD75">
        <v>0</v>
      </c>
      <c r="DE75">
        <v>1.7000000000000001E-2</v>
      </c>
      <c r="DF75">
        <v>7.1999999999999995E-2</v>
      </c>
      <c r="DG75">
        <v>0.223</v>
      </c>
      <c r="DH75">
        <v>415</v>
      </c>
      <c r="DI75">
        <v>36</v>
      </c>
      <c r="DJ75">
        <v>0.26</v>
      </c>
      <c r="DK75">
        <v>0.31</v>
      </c>
      <c r="DL75">
        <v>-14.76809512195122</v>
      </c>
      <c r="DM75">
        <v>-1.6714160278745589</v>
      </c>
      <c r="DN75">
        <v>0.1799643202459045</v>
      </c>
      <c r="DO75">
        <v>0</v>
      </c>
      <c r="DP75">
        <v>0.66734278048780493</v>
      </c>
      <c r="DQ75">
        <v>0.50816400000000039</v>
      </c>
      <c r="DR75">
        <v>0.1022860059492469</v>
      </c>
      <c r="DS75">
        <v>0</v>
      </c>
      <c r="DT75">
        <v>0</v>
      </c>
      <c r="DU75">
        <v>0</v>
      </c>
      <c r="DV75">
        <v>0</v>
      </c>
      <c r="DW75">
        <v>-1</v>
      </c>
      <c r="DX75">
        <v>0</v>
      </c>
      <c r="DY75">
        <v>2</v>
      </c>
      <c r="DZ75" t="s">
        <v>363</v>
      </c>
      <c r="EA75">
        <v>3.2936700000000001</v>
      </c>
      <c r="EB75">
        <v>2.6253500000000001</v>
      </c>
      <c r="EC75">
        <v>9.2795500000000003E-2</v>
      </c>
      <c r="ED75">
        <v>9.4930399999999998E-2</v>
      </c>
      <c r="EE75">
        <v>0.15177599999999999</v>
      </c>
      <c r="EF75">
        <v>0.148091</v>
      </c>
      <c r="EG75">
        <v>27362.2</v>
      </c>
      <c r="EH75">
        <v>27882.400000000001</v>
      </c>
      <c r="EI75">
        <v>28072.3</v>
      </c>
      <c r="EJ75">
        <v>29669.7</v>
      </c>
      <c r="EK75">
        <v>32698.2</v>
      </c>
      <c r="EL75">
        <v>35134.300000000003</v>
      </c>
      <c r="EM75">
        <v>39552.199999999997</v>
      </c>
      <c r="EN75">
        <v>42470</v>
      </c>
      <c r="EO75">
        <v>1.83067</v>
      </c>
      <c r="EP75">
        <v>2.1135700000000002</v>
      </c>
      <c r="EQ75">
        <v>0.100739</v>
      </c>
      <c r="ER75">
        <v>0</v>
      </c>
      <c r="ES75">
        <v>33.716999999999999</v>
      </c>
      <c r="ET75">
        <v>999.9</v>
      </c>
      <c r="EU75">
        <v>67.099999999999994</v>
      </c>
      <c r="EV75">
        <v>38.799999999999997</v>
      </c>
      <c r="EW75">
        <v>46.1295</v>
      </c>
      <c r="EX75">
        <v>57.447400000000002</v>
      </c>
      <c r="EY75">
        <v>-1.89103</v>
      </c>
      <c r="EZ75">
        <v>2</v>
      </c>
      <c r="FA75">
        <v>0.73663400000000001</v>
      </c>
      <c r="FB75">
        <v>1.9016299999999999</v>
      </c>
      <c r="FC75">
        <v>20.2576</v>
      </c>
      <c r="FD75">
        <v>5.2178899999999997</v>
      </c>
      <c r="FE75">
        <v>12.0092</v>
      </c>
      <c r="FF75">
        <v>4.9859499999999999</v>
      </c>
      <c r="FG75">
        <v>3.2845</v>
      </c>
      <c r="FH75">
        <v>6619.6</v>
      </c>
      <c r="FI75">
        <v>9999</v>
      </c>
      <c r="FJ75">
        <v>9999</v>
      </c>
      <c r="FK75">
        <v>492.6</v>
      </c>
      <c r="FL75">
        <v>1.8658399999999999</v>
      </c>
      <c r="FM75">
        <v>1.86219</v>
      </c>
      <c r="FN75">
        <v>1.86432</v>
      </c>
      <c r="FO75">
        <v>1.86043</v>
      </c>
      <c r="FP75">
        <v>1.8611200000000001</v>
      </c>
      <c r="FQ75">
        <v>1.8602000000000001</v>
      </c>
      <c r="FR75">
        <v>1.86188</v>
      </c>
      <c r="FS75">
        <v>1.8584700000000001</v>
      </c>
      <c r="FT75">
        <v>0</v>
      </c>
      <c r="FU75">
        <v>0</v>
      </c>
      <c r="FV75">
        <v>0</v>
      </c>
      <c r="FW75">
        <v>0</v>
      </c>
      <c r="FX75" t="s">
        <v>358</v>
      </c>
      <c r="FY75" t="s">
        <v>359</v>
      </c>
      <c r="FZ75" t="s">
        <v>360</v>
      </c>
      <c r="GA75" t="s">
        <v>360</v>
      </c>
      <c r="GB75" t="s">
        <v>360</v>
      </c>
      <c r="GC75" t="s">
        <v>360</v>
      </c>
      <c r="GD75">
        <v>0</v>
      </c>
      <c r="GE75">
        <v>100</v>
      </c>
      <c r="GF75">
        <v>100</v>
      </c>
      <c r="GG75">
        <v>3.9E-2</v>
      </c>
      <c r="GH75">
        <v>0.22270000000000001</v>
      </c>
      <c r="GI75">
        <v>-0.28072112553630851</v>
      </c>
      <c r="GJ75">
        <v>8.4540356221501391E-4</v>
      </c>
      <c r="GK75">
        <v>6.8779579211309249E-8</v>
      </c>
      <c r="GL75">
        <v>-1.3381725072044801E-10</v>
      </c>
      <c r="GM75">
        <v>0.2227800000000002</v>
      </c>
      <c r="GN75">
        <v>0</v>
      </c>
      <c r="GO75">
        <v>0</v>
      </c>
      <c r="GP75">
        <v>0</v>
      </c>
      <c r="GQ75">
        <v>1</v>
      </c>
      <c r="GR75">
        <v>2082</v>
      </c>
      <c r="GS75">
        <v>3</v>
      </c>
      <c r="GT75">
        <v>35</v>
      </c>
      <c r="GU75">
        <v>20.3</v>
      </c>
      <c r="GV75">
        <v>20.3</v>
      </c>
      <c r="GW75">
        <v>1.3147</v>
      </c>
      <c r="GX75">
        <v>2.63184</v>
      </c>
      <c r="GY75">
        <v>2.04834</v>
      </c>
      <c r="GZ75">
        <v>2.6135299999999999</v>
      </c>
      <c r="HA75">
        <v>2.1972700000000001</v>
      </c>
      <c r="HB75">
        <v>2.3059099999999999</v>
      </c>
      <c r="HC75">
        <v>43.6721</v>
      </c>
      <c r="HD75">
        <v>16.119599999999998</v>
      </c>
      <c r="HE75">
        <v>18</v>
      </c>
      <c r="HF75">
        <v>450.22</v>
      </c>
      <c r="HG75">
        <v>716.755</v>
      </c>
      <c r="HH75">
        <v>31</v>
      </c>
      <c r="HI75">
        <v>36.432899999999997</v>
      </c>
      <c r="HJ75">
        <v>30.000399999999999</v>
      </c>
      <c r="HK75">
        <v>36.210799999999999</v>
      </c>
      <c r="HL75">
        <v>36.158000000000001</v>
      </c>
      <c r="HM75">
        <v>26.312100000000001</v>
      </c>
      <c r="HN75">
        <v>21.154199999999999</v>
      </c>
      <c r="HO75">
        <v>83.169300000000007</v>
      </c>
      <c r="HP75">
        <v>31</v>
      </c>
      <c r="HQ75">
        <v>404.57799999999997</v>
      </c>
      <c r="HR75">
        <v>38.163600000000002</v>
      </c>
      <c r="HS75">
        <v>98.812200000000004</v>
      </c>
      <c r="HT75">
        <v>98.425299999999993</v>
      </c>
    </row>
    <row r="76" spans="1:228" x14ac:dyDescent="0.2">
      <c r="A76">
        <v>61</v>
      </c>
      <c r="B76">
        <v>1665513898.5</v>
      </c>
      <c r="C76">
        <v>239.5</v>
      </c>
      <c r="D76" t="s">
        <v>480</v>
      </c>
      <c r="E76" t="s">
        <v>481</v>
      </c>
      <c r="F76">
        <v>4</v>
      </c>
      <c r="G76">
        <v>1665513896.5</v>
      </c>
      <c r="H76">
        <f t="shared" si="0"/>
        <v>1.7766944641148411E-3</v>
      </c>
      <c r="I76">
        <f t="shared" si="1"/>
        <v>1.776694464114841</v>
      </c>
      <c r="J76">
        <f t="shared" si="2"/>
        <v>12.530372344439728</v>
      </c>
      <c r="K76">
        <f t="shared" si="3"/>
        <v>378.75657142857148</v>
      </c>
      <c r="L76">
        <f t="shared" si="4"/>
        <v>159.38204835252898</v>
      </c>
      <c r="M76">
        <f t="shared" si="5"/>
        <v>16.131929240943613</v>
      </c>
      <c r="N76">
        <f t="shared" si="6"/>
        <v>38.336025123190545</v>
      </c>
      <c r="O76">
        <f t="shared" si="7"/>
        <v>9.6053464576754469E-2</v>
      </c>
      <c r="P76">
        <f t="shared" si="8"/>
        <v>3.6796007285403762</v>
      </c>
      <c r="Q76">
        <f t="shared" si="9"/>
        <v>9.4681924389999256E-2</v>
      </c>
      <c r="R76">
        <f t="shared" si="10"/>
        <v>5.929779864764112E-2</v>
      </c>
      <c r="S76">
        <f t="shared" si="11"/>
        <v>226.11134194809463</v>
      </c>
      <c r="T76">
        <f t="shared" si="12"/>
        <v>35.556168352203564</v>
      </c>
      <c r="U76">
        <f t="shared" si="13"/>
        <v>35.342942857142859</v>
      </c>
      <c r="V76">
        <f t="shared" si="14"/>
        <v>5.7565291411429786</v>
      </c>
      <c r="W76">
        <f t="shared" si="15"/>
        <v>70.46240673193347</v>
      </c>
      <c r="X76">
        <f t="shared" si="16"/>
        <v>3.9482883176260053</v>
      </c>
      <c r="Y76">
        <f t="shared" si="17"/>
        <v>5.6033969044611789</v>
      </c>
      <c r="Z76">
        <f t="shared" si="18"/>
        <v>1.8082408235169734</v>
      </c>
      <c r="AA76">
        <f t="shared" si="19"/>
        <v>-78.352225867464497</v>
      </c>
      <c r="AB76">
        <f t="shared" si="20"/>
        <v>-96.653789763929126</v>
      </c>
      <c r="AC76">
        <f t="shared" si="21"/>
        <v>-6.1404744131700317</v>
      </c>
      <c r="AD76">
        <f t="shared" si="22"/>
        <v>44.964851903530985</v>
      </c>
      <c r="AE76">
        <f t="shared" si="23"/>
        <v>35.572772217251334</v>
      </c>
      <c r="AF76">
        <f t="shared" si="24"/>
        <v>2.046919447018658</v>
      </c>
      <c r="AG76">
        <f t="shared" si="25"/>
        <v>12.530372344439728</v>
      </c>
      <c r="AH76">
        <v>408.96297242208448</v>
      </c>
      <c r="AI76">
        <v>396.67309090909089</v>
      </c>
      <c r="AJ76">
        <v>1.697231347251297</v>
      </c>
      <c r="AK76">
        <v>66.723164534499389</v>
      </c>
      <c r="AL76">
        <f t="shared" si="26"/>
        <v>1.776694464114841</v>
      </c>
      <c r="AM76">
        <v>38.194475277244713</v>
      </c>
      <c r="AN76">
        <v>38.989887941176477</v>
      </c>
      <c r="AO76">
        <v>-1.6249382970799212E-2</v>
      </c>
      <c r="AP76">
        <v>87.376067795283461</v>
      </c>
      <c r="AQ76">
        <v>200</v>
      </c>
      <c r="AR76">
        <v>31</v>
      </c>
      <c r="AS76">
        <f t="shared" si="27"/>
        <v>1</v>
      </c>
      <c r="AT76">
        <f t="shared" si="28"/>
        <v>0</v>
      </c>
      <c r="AU76">
        <f t="shared" si="29"/>
        <v>47036.822925759618</v>
      </c>
      <c r="AV76">
        <f t="shared" si="30"/>
        <v>1199.985714285714</v>
      </c>
      <c r="AW76">
        <f t="shared" si="31"/>
        <v>1025.9121564497898</v>
      </c>
      <c r="AX76">
        <f t="shared" si="32"/>
        <v>0.85493697486262099</v>
      </c>
      <c r="AY76">
        <f t="shared" si="33"/>
        <v>0.18842836148485848</v>
      </c>
      <c r="AZ76">
        <v>2.7</v>
      </c>
      <c r="BA76">
        <v>0.5</v>
      </c>
      <c r="BB76" t="s">
        <v>355</v>
      </c>
      <c r="BC76">
        <v>2</v>
      </c>
      <c r="BD76" t="b">
        <v>1</v>
      </c>
      <c r="BE76">
        <v>1665513896.5</v>
      </c>
      <c r="BF76">
        <v>378.75657142857148</v>
      </c>
      <c r="BG76">
        <v>393.8535714285714</v>
      </c>
      <c r="BH76">
        <v>39.008742857142863</v>
      </c>
      <c r="BI76">
        <v>38.191728571428577</v>
      </c>
      <c r="BJ76">
        <v>378.71457142857139</v>
      </c>
      <c r="BK76">
        <v>38.785942857142857</v>
      </c>
      <c r="BL76">
        <v>650.06128571428587</v>
      </c>
      <c r="BM76">
        <v>101.11542857142859</v>
      </c>
      <c r="BN76">
        <v>0.1000433571428571</v>
      </c>
      <c r="BO76">
        <v>34.855714285714278</v>
      </c>
      <c r="BP76">
        <v>35.342942857142859</v>
      </c>
      <c r="BQ76">
        <v>999.89999999999986</v>
      </c>
      <c r="BR76">
        <v>0</v>
      </c>
      <c r="BS76">
        <v>0</v>
      </c>
      <c r="BT76">
        <v>9001.0714285714294</v>
      </c>
      <c r="BU76">
        <v>0</v>
      </c>
      <c r="BV76">
        <v>876.48942857142845</v>
      </c>
      <c r="BW76">
        <v>-15.09712857142857</v>
      </c>
      <c r="BX76">
        <v>394.13099999999991</v>
      </c>
      <c r="BY76">
        <v>409.49271428571433</v>
      </c>
      <c r="BZ76">
        <v>0.8169925714285714</v>
      </c>
      <c r="CA76">
        <v>393.8535714285714</v>
      </c>
      <c r="CB76">
        <v>38.191728571428577</v>
      </c>
      <c r="CC76">
        <v>3.944378571428572</v>
      </c>
      <c r="CD76">
        <v>3.8617728571428569</v>
      </c>
      <c r="CE76">
        <v>28.6646</v>
      </c>
      <c r="CF76">
        <v>28.300242857142859</v>
      </c>
      <c r="CG76">
        <v>1199.985714285714</v>
      </c>
      <c r="CH76">
        <v>0.5000188571428571</v>
      </c>
      <c r="CI76">
        <v>0.4999811428571429</v>
      </c>
      <c r="CJ76">
        <v>0</v>
      </c>
      <c r="CK76">
        <v>850.81128571428576</v>
      </c>
      <c r="CL76">
        <v>4.9990899999999998</v>
      </c>
      <c r="CM76">
        <v>8946.3571428571431</v>
      </c>
      <c r="CN76">
        <v>9557.7899999999991</v>
      </c>
      <c r="CO76">
        <v>45.936999999999998</v>
      </c>
      <c r="CP76">
        <v>48.204999999999998</v>
      </c>
      <c r="CQ76">
        <v>46.686999999999998</v>
      </c>
      <c r="CR76">
        <v>47.561999999999998</v>
      </c>
      <c r="CS76">
        <v>47.436999999999998</v>
      </c>
      <c r="CT76">
        <v>597.51428571428573</v>
      </c>
      <c r="CU76">
        <v>597.47142857142865</v>
      </c>
      <c r="CV76">
        <v>0</v>
      </c>
      <c r="CW76">
        <v>1665513903.3</v>
      </c>
      <c r="CX76">
        <v>0</v>
      </c>
      <c r="CY76">
        <v>1665512677.5999999</v>
      </c>
      <c r="CZ76" t="s">
        <v>356</v>
      </c>
      <c r="DA76">
        <v>1665512677.5999999</v>
      </c>
      <c r="DB76">
        <v>1665512677.5999999</v>
      </c>
      <c r="DC76">
        <v>8</v>
      </c>
      <c r="DD76">
        <v>0</v>
      </c>
      <c r="DE76">
        <v>1.7000000000000001E-2</v>
      </c>
      <c r="DF76">
        <v>7.1999999999999995E-2</v>
      </c>
      <c r="DG76">
        <v>0.223</v>
      </c>
      <c r="DH76">
        <v>415</v>
      </c>
      <c r="DI76">
        <v>36</v>
      </c>
      <c r="DJ76">
        <v>0.26</v>
      </c>
      <c r="DK76">
        <v>0.31</v>
      </c>
      <c r="DL76">
        <v>-14.859805</v>
      </c>
      <c r="DM76">
        <v>-1.8602859287053859</v>
      </c>
      <c r="DN76">
        <v>0.1912053358957328</v>
      </c>
      <c r="DO76">
        <v>0</v>
      </c>
      <c r="DP76">
        <v>0.70098274999999999</v>
      </c>
      <c r="DQ76">
        <v>0.84303158724202509</v>
      </c>
      <c r="DR76">
        <v>0.1183807792326841</v>
      </c>
      <c r="DS76">
        <v>0</v>
      </c>
      <c r="DT76">
        <v>0</v>
      </c>
      <c r="DU76">
        <v>0</v>
      </c>
      <c r="DV76">
        <v>0</v>
      </c>
      <c r="DW76">
        <v>-1</v>
      </c>
      <c r="DX76">
        <v>0</v>
      </c>
      <c r="DY76">
        <v>2</v>
      </c>
      <c r="DZ76" t="s">
        <v>363</v>
      </c>
      <c r="EA76">
        <v>3.2934899999999998</v>
      </c>
      <c r="EB76">
        <v>2.6251199999999999</v>
      </c>
      <c r="EC76">
        <v>9.4063499999999994E-2</v>
      </c>
      <c r="ED76">
        <v>9.6178899999999998E-2</v>
      </c>
      <c r="EE76">
        <v>0.15164800000000001</v>
      </c>
      <c r="EF76">
        <v>0.14807799999999999</v>
      </c>
      <c r="EG76">
        <v>27323.8</v>
      </c>
      <c r="EH76">
        <v>27843.8</v>
      </c>
      <c r="EI76">
        <v>28072.2</v>
      </c>
      <c r="EJ76">
        <v>29669.599999999999</v>
      </c>
      <c r="EK76">
        <v>32702.9</v>
      </c>
      <c r="EL76">
        <v>35135</v>
      </c>
      <c r="EM76">
        <v>39552</v>
      </c>
      <c r="EN76">
        <v>42470</v>
      </c>
      <c r="EO76">
        <v>1.8315300000000001</v>
      </c>
      <c r="EP76">
        <v>2.1135700000000002</v>
      </c>
      <c r="EQ76">
        <v>0.100173</v>
      </c>
      <c r="ER76">
        <v>0</v>
      </c>
      <c r="ES76">
        <v>33.720599999999997</v>
      </c>
      <c r="ET76">
        <v>999.9</v>
      </c>
      <c r="EU76">
        <v>67.099999999999994</v>
      </c>
      <c r="EV76">
        <v>38.799999999999997</v>
      </c>
      <c r="EW76">
        <v>46.128700000000002</v>
      </c>
      <c r="EX76">
        <v>57.507399999999997</v>
      </c>
      <c r="EY76">
        <v>-1.7427900000000001</v>
      </c>
      <c r="EZ76">
        <v>2</v>
      </c>
      <c r="FA76">
        <v>0.73696399999999995</v>
      </c>
      <c r="FB76">
        <v>1.9004399999999999</v>
      </c>
      <c r="FC76">
        <v>20.257400000000001</v>
      </c>
      <c r="FD76">
        <v>5.21699</v>
      </c>
      <c r="FE76">
        <v>12.0097</v>
      </c>
      <c r="FF76">
        <v>4.9860499999999996</v>
      </c>
      <c r="FG76">
        <v>3.28443</v>
      </c>
      <c r="FH76">
        <v>6619.9</v>
      </c>
      <c r="FI76">
        <v>9999</v>
      </c>
      <c r="FJ76">
        <v>9999</v>
      </c>
      <c r="FK76">
        <v>492.6</v>
      </c>
      <c r="FL76">
        <v>1.8658399999999999</v>
      </c>
      <c r="FM76">
        <v>1.8622000000000001</v>
      </c>
      <c r="FN76">
        <v>1.86432</v>
      </c>
      <c r="FO76">
        <v>1.86042</v>
      </c>
      <c r="FP76">
        <v>1.86111</v>
      </c>
      <c r="FQ76">
        <v>1.86019</v>
      </c>
      <c r="FR76">
        <v>1.86188</v>
      </c>
      <c r="FS76">
        <v>1.85849</v>
      </c>
      <c r="FT76">
        <v>0</v>
      </c>
      <c r="FU76">
        <v>0</v>
      </c>
      <c r="FV76">
        <v>0</v>
      </c>
      <c r="FW76">
        <v>0</v>
      </c>
      <c r="FX76" t="s">
        <v>358</v>
      </c>
      <c r="FY76" t="s">
        <v>359</v>
      </c>
      <c r="FZ76" t="s">
        <v>360</v>
      </c>
      <c r="GA76" t="s">
        <v>360</v>
      </c>
      <c r="GB76" t="s">
        <v>360</v>
      </c>
      <c r="GC76" t="s">
        <v>360</v>
      </c>
      <c r="GD76">
        <v>0</v>
      </c>
      <c r="GE76">
        <v>100</v>
      </c>
      <c r="GF76">
        <v>100</v>
      </c>
      <c r="GG76">
        <v>4.4999999999999998E-2</v>
      </c>
      <c r="GH76">
        <v>0.22270000000000001</v>
      </c>
      <c r="GI76">
        <v>-0.28072112553630851</v>
      </c>
      <c r="GJ76">
        <v>8.4540356221501391E-4</v>
      </c>
      <c r="GK76">
        <v>6.8779579211309249E-8</v>
      </c>
      <c r="GL76">
        <v>-1.3381725072044801E-10</v>
      </c>
      <c r="GM76">
        <v>0.2227800000000002</v>
      </c>
      <c r="GN76">
        <v>0</v>
      </c>
      <c r="GO76">
        <v>0</v>
      </c>
      <c r="GP76">
        <v>0</v>
      </c>
      <c r="GQ76">
        <v>1</v>
      </c>
      <c r="GR76">
        <v>2082</v>
      </c>
      <c r="GS76">
        <v>3</v>
      </c>
      <c r="GT76">
        <v>35</v>
      </c>
      <c r="GU76">
        <v>20.3</v>
      </c>
      <c r="GV76">
        <v>20.3</v>
      </c>
      <c r="GW76">
        <v>1.33301</v>
      </c>
      <c r="GX76">
        <v>2.6257299999999999</v>
      </c>
      <c r="GY76">
        <v>2.04834</v>
      </c>
      <c r="GZ76">
        <v>2.6135299999999999</v>
      </c>
      <c r="HA76">
        <v>2.1972700000000001</v>
      </c>
      <c r="HB76">
        <v>2.36328</v>
      </c>
      <c r="HC76">
        <v>43.6721</v>
      </c>
      <c r="HD76">
        <v>16.119599999999998</v>
      </c>
      <c r="HE76">
        <v>18</v>
      </c>
      <c r="HF76">
        <v>450.74</v>
      </c>
      <c r="HG76">
        <v>716.77499999999998</v>
      </c>
      <c r="HH76">
        <v>30.9998</v>
      </c>
      <c r="HI76">
        <v>36.4345</v>
      </c>
      <c r="HJ76">
        <v>30.000399999999999</v>
      </c>
      <c r="HK76">
        <v>36.211399999999998</v>
      </c>
      <c r="HL76">
        <v>36.159700000000001</v>
      </c>
      <c r="HM76">
        <v>26.674800000000001</v>
      </c>
      <c r="HN76">
        <v>21.154199999999999</v>
      </c>
      <c r="HO76">
        <v>83.169300000000007</v>
      </c>
      <c r="HP76">
        <v>31</v>
      </c>
      <c r="HQ76">
        <v>411.25599999999997</v>
      </c>
      <c r="HR76">
        <v>38.0456</v>
      </c>
      <c r="HS76">
        <v>98.811800000000005</v>
      </c>
      <c r="HT76">
        <v>98.425299999999993</v>
      </c>
    </row>
    <row r="77" spans="1:228" x14ac:dyDescent="0.2">
      <c r="A77">
        <v>62</v>
      </c>
      <c r="B77">
        <v>1665513902.5</v>
      </c>
      <c r="C77">
        <v>243.5</v>
      </c>
      <c r="D77" t="s">
        <v>482</v>
      </c>
      <c r="E77" t="s">
        <v>483</v>
      </c>
      <c r="F77">
        <v>4</v>
      </c>
      <c r="G77">
        <v>1665513900.1875</v>
      </c>
      <c r="H77">
        <f t="shared" si="0"/>
        <v>1.7488732222131005E-3</v>
      </c>
      <c r="I77">
        <f t="shared" si="1"/>
        <v>1.7488732222131005</v>
      </c>
      <c r="J77">
        <f t="shared" si="2"/>
        <v>12.679034589814076</v>
      </c>
      <c r="K77">
        <f t="shared" si="3"/>
        <v>384.83187500000003</v>
      </c>
      <c r="L77">
        <f t="shared" si="4"/>
        <v>159.20369176664838</v>
      </c>
      <c r="M77">
        <f t="shared" si="5"/>
        <v>16.113694924046172</v>
      </c>
      <c r="N77">
        <f t="shared" si="6"/>
        <v>38.95050021759441</v>
      </c>
      <c r="O77">
        <f t="shared" si="7"/>
        <v>9.4421539874696106E-2</v>
      </c>
      <c r="P77">
        <f t="shared" si="8"/>
        <v>3.6814354437950589</v>
      </c>
      <c r="Q77">
        <f t="shared" si="9"/>
        <v>9.309651192281472E-2</v>
      </c>
      <c r="R77">
        <f t="shared" si="10"/>
        <v>5.8302819349185103E-2</v>
      </c>
      <c r="S77">
        <f t="shared" si="11"/>
        <v>226.11348448357103</v>
      </c>
      <c r="T77">
        <f t="shared" si="12"/>
        <v>35.556726443700299</v>
      </c>
      <c r="U77">
        <f t="shared" si="13"/>
        <v>35.336937499999998</v>
      </c>
      <c r="V77">
        <f t="shared" si="14"/>
        <v>5.7546197928679854</v>
      </c>
      <c r="W77">
        <f t="shared" si="15"/>
        <v>70.411381132790908</v>
      </c>
      <c r="X77">
        <f t="shared" si="16"/>
        <v>3.9443489913250067</v>
      </c>
      <c r="Y77">
        <f t="shared" si="17"/>
        <v>5.6018628350525352</v>
      </c>
      <c r="Z77">
        <f t="shared" si="18"/>
        <v>1.8102708015429787</v>
      </c>
      <c r="AA77">
        <f t="shared" si="19"/>
        <v>-77.125309099597729</v>
      </c>
      <c r="AB77">
        <f t="shared" si="20"/>
        <v>-96.490396107389557</v>
      </c>
      <c r="AC77">
        <f t="shared" si="21"/>
        <v>-6.1267123742300251</v>
      </c>
      <c r="AD77">
        <f t="shared" si="22"/>
        <v>46.371066902353704</v>
      </c>
      <c r="AE77">
        <f t="shared" si="23"/>
        <v>35.953623426914135</v>
      </c>
      <c r="AF77">
        <f t="shared" si="24"/>
        <v>1.9587186088902808</v>
      </c>
      <c r="AG77">
        <f t="shared" si="25"/>
        <v>12.679034589814076</v>
      </c>
      <c r="AH77">
        <v>415.98972623572922</v>
      </c>
      <c r="AI77">
        <v>403.55090909090899</v>
      </c>
      <c r="AJ77">
        <v>1.7176565647137489</v>
      </c>
      <c r="AK77">
        <v>66.723164534499389</v>
      </c>
      <c r="AL77">
        <f t="shared" si="26"/>
        <v>1.7488732222131005</v>
      </c>
      <c r="AM77">
        <v>38.189386784228972</v>
      </c>
      <c r="AN77">
        <v>38.955124411764707</v>
      </c>
      <c r="AO77">
        <v>-1.272322476151173E-2</v>
      </c>
      <c r="AP77">
        <v>87.376067795283461</v>
      </c>
      <c r="AQ77">
        <v>200</v>
      </c>
      <c r="AR77">
        <v>31</v>
      </c>
      <c r="AS77">
        <f t="shared" si="27"/>
        <v>1</v>
      </c>
      <c r="AT77">
        <f t="shared" si="28"/>
        <v>0</v>
      </c>
      <c r="AU77">
        <f t="shared" si="29"/>
        <v>47070.174173153413</v>
      </c>
      <c r="AV77">
        <f t="shared" si="30"/>
        <v>1199.99875</v>
      </c>
      <c r="AW77">
        <f t="shared" si="31"/>
        <v>1025.9231385925241</v>
      </c>
      <c r="AX77">
        <f t="shared" si="32"/>
        <v>0.85493683938631104</v>
      </c>
      <c r="AY77">
        <f t="shared" si="33"/>
        <v>0.18842810001558005</v>
      </c>
      <c r="AZ77">
        <v>2.7</v>
      </c>
      <c r="BA77">
        <v>0.5</v>
      </c>
      <c r="BB77" t="s">
        <v>355</v>
      </c>
      <c r="BC77">
        <v>2</v>
      </c>
      <c r="BD77" t="b">
        <v>1</v>
      </c>
      <c r="BE77">
        <v>1665513900.1875</v>
      </c>
      <c r="BF77">
        <v>384.83187500000003</v>
      </c>
      <c r="BG77">
        <v>400.08049999999997</v>
      </c>
      <c r="BH77">
        <v>38.970262499999997</v>
      </c>
      <c r="BI77">
        <v>38.188299999999998</v>
      </c>
      <c r="BJ77">
        <v>384.784875</v>
      </c>
      <c r="BK77">
        <v>38.747475000000001</v>
      </c>
      <c r="BL77">
        <v>649.96012500000006</v>
      </c>
      <c r="BM77">
        <v>101.114375</v>
      </c>
      <c r="BN77">
        <v>9.9954550000000003E-2</v>
      </c>
      <c r="BO77">
        <v>34.850774999999999</v>
      </c>
      <c r="BP77">
        <v>35.336937499999998</v>
      </c>
      <c r="BQ77">
        <v>999.9</v>
      </c>
      <c r="BR77">
        <v>0</v>
      </c>
      <c r="BS77">
        <v>0</v>
      </c>
      <c r="BT77">
        <v>9007.5012499999993</v>
      </c>
      <c r="BU77">
        <v>0</v>
      </c>
      <c r="BV77">
        <v>829.38400000000001</v>
      </c>
      <c r="BW77">
        <v>-15.248587499999999</v>
      </c>
      <c r="BX77">
        <v>400.43712499999998</v>
      </c>
      <c r="BY77">
        <v>415.96562499999999</v>
      </c>
      <c r="BZ77">
        <v>0.781943375</v>
      </c>
      <c r="CA77">
        <v>400.08049999999997</v>
      </c>
      <c r="CB77">
        <v>38.188299999999998</v>
      </c>
      <c r="CC77">
        <v>3.9404574999999999</v>
      </c>
      <c r="CD77">
        <v>3.8613925</v>
      </c>
      <c r="CE77">
        <v>28.647475</v>
      </c>
      <c r="CF77">
        <v>28.298549999999999</v>
      </c>
      <c r="CG77">
        <v>1199.99875</v>
      </c>
      <c r="CH77">
        <v>0.50002212499999998</v>
      </c>
      <c r="CI77">
        <v>0.49997787500000002</v>
      </c>
      <c r="CJ77">
        <v>0</v>
      </c>
      <c r="CK77">
        <v>850.575875</v>
      </c>
      <c r="CL77">
        <v>4.9990899999999998</v>
      </c>
      <c r="CM77">
        <v>8940.3287499999988</v>
      </c>
      <c r="CN77">
        <v>9557.9262500000004</v>
      </c>
      <c r="CO77">
        <v>45.936999999999998</v>
      </c>
      <c r="CP77">
        <v>48.234250000000003</v>
      </c>
      <c r="CQ77">
        <v>46.686999999999998</v>
      </c>
      <c r="CR77">
        <v>47.561999999999998</v>
      </c>
      <c r="CS77">
        <v>47.436999999999998</v>
      </c>
      <c r="CT77">
        <v>597.52625000000012</v>
      </c>
      <c r="CU77">
        <v>597.47249999999997</v>
      </c>
      <c r="CV77">
        <v>0</v>
      </c>
      <c r="CW77">
        <v>1665513907.5</v>
      </c>
      <c r="CX77">
        <v>0</v>
      </c>
      <c r="CY77">
        <v>1665512677.5999999</v>
      </c>
      <c r="CZ77" t="s">
        <v>356</v>
      </c>
      <c r="DA77">
        <v>1665512677.5999999</v>
      </c>
      <c r="DB77">
        <v>1665512677.5999999</v>
      </c>
      <c r="DC77">
        <v>8</v>
      </c>
      <c r="DD77">
        <v>0</v>
      </c>
      <c r="DE77">
        <v>1.7000000000000001E-2</v>
      </c>
      <c r="DF77">
        <v>7.1999999999999995E-2</v>
      </c>
      <c r="DG77">
        <v>0.223</v>
      </c>
      <c r="DH77">
        <v>415</v>
      </c>
      <c r="DI77">
        <v>36</v>
      </c>
      <c r="DJ77">
        <v>0.26</v>
      </c>
      <c r="DK77">
        <v>0.31</v>
      </c>
      <c r="DL77">
        <v>-14.97812926829268</v>
      </c>
      <c r="DM77">
        <v>-1.9979707317073341</v>
      </c>
      <c r="DN77">
        <v>0.20631700359552349</v>
      </c>
      <c r="DO77">
        <v>0</v>
      </c>
      <c r="DP77">
        <v>0.72915339024390236</v>
      </c>
      <c r="DQ77">
        <v>0.84739745644599218</v>
      </c>
      <c r="DR77">
        <v>0.1189358708174956</v>
      </c>
      <c r="DS77">
        <v>0</v>
      </c>
      <c r="DT77">
        <v>0</v>
      </c>
      <c r="DU77">
        <v>0</v>
      </c>
      <c r="DV77">
        <v>0</v>
      </c>
      <c r="DW77">
        <v>-1</v>
      </c>
      <c r="DX77">
        <v>0</v>
      </c>
      <c r="DY77">
        <v>2</v>
      </c>
      <c r="DZ77" t="s">
        <v>363</v>
      </c>
      <c r="EA77">
        <v>3.2935699999999999</v>
      </c>
      <c r="EB77">
        <v>2.6254900000000001</v>
      </c>
      <c r="EC77">
        <v>9.5329399999999995E-2</v>
      </c>
      <c r="ED77">
        <v>9.7443399999999999E-2</v>
      </c>
      <c r="EE77">
        <v>0.151562</v>
      </c>
      <c r="EF77">
        <v>0.14807100000000001</v>
      </c>
      <c r="EG77">
        <v>27285.7</v>
      </c>
      <c r="EH77">
        <v>27805.599999999999</v>
      </c>
      <c r="EI77">
        <v>28072.3</v>
      </c>
      <c r="EJ77">
        <v>29670.400000000001</v>
      </c>
      <c r="EK77">
        <v>32706.7</v>
      </c>
      <c r="EL77">
        <v>35136.1</v>
      </c>
      <c r="EM77">
        <v>39552.400000000001</v>
      </c>
      <c r="EN77">
        <v>42470.9</v>
      </c>
      <c r="EO77">
        <v>1.83097</v>
      </c>
      <c r="EP77">
        <v>2.1134300000000001</v>
      </c>
      <c r="EQ77">
        <v>9.9617999999999998E-2</v>
      </c>
      <c r="ER77">
        <v>0</v>
      </c>
      <c r="ES77">
        <v>33.723700000000001</v>
      </c>
      <c r="ET77">
        <v>999.9</v>
      </c>
      <c r="EU77">
        <v>67.099999999999994</v>
      </c>
      <c r="EV77">
        <v>38.799999999999997</v>
      </c>
      <c r="EW77">
        <v>46.133099999999999</v>
      </c>
      <c r="EX77">
        <v>57.327399999999997</v>
      </c>
      <c r="EY77">
        <v>-1.7467999999999999</v>
      </c>
      <c r="EZ77">
        <v>2</v>
      </c>
      <c r="FA77">
        <v>0.73697400000000002</v>
      </c>
      <c r="FB77">
        <v>1.8981600000000001</v>
      </c>
      <c r="FC77">
        <v>20.2577</v>
      </c>
      <c r="FD77">
        <v>5.2178899999999997</v>
      </c>
      <c r="FE77">
        <v>12.0099</v>
      </c>
      <c r="FF77">
        <v>4.9863</v>
      </c>
      <c r="FG77">
        <v>3.28443</v>
      </c>
      <c r="FH77">
        <v>6619.9</v>
      </c>
      <c r="FI77">
        <v>9999</v>
      </c>
      <c r="FJ77">
        <v>9999</v>
      </c>
      <c r="FK77">
        <v>492.6</v>
      </c>
      <c r="FL77">
        <v>1.8658399999999999</v>
      </c>
      <c r="FM77">
        <v>1.86219</v>
      </c>
      <c r="FN77">
        <v>1.86433</v>
      </c>
      <c r="FO77">
        <v>1.8604400000000001</v>
      </c>
      <c r="FP77">
        <v>1.86111</v>
      </c>
      <c r="FQ77">
        <v>1.8602000000000001</v>
      </c>
      <c r="FR77">
        <v>1.86189</v>
      </c>
      <c r="FS77">
        <v>1.85849</v>
      </c>
      <c r="FT77">
        <v>0</v>
      </c>
      <c r="FU77">
        <v>0</v>
      </c>
      <c r="FV77">
        <v>0</v>
      </c>
      <c r="FW77">
        <v>0</v>
      </c>
      <c r="FX77" t="s">
        <v>358</v>
      </c>
      <c r="FY77" t="s">
        <v>359</v>
      </c>
      <c r="FZ77" t="s">
        <v>360</v>
      </c>
      <c r="GA77" t="s">
        <v>360</v>
      </c>
      <c r="GB77" t="s">
        <v>360</v>
      </c>
      <c r="GC77" t="s">
        <v>360</v>
      </c>
      <c r="GD77">
        <v>0</v>
      </c>
      <c r="GE77">
        <v>100</v>
      </c>
      <c r="GF77">
        <v>100</v>
      </c>
      <c r="GG77">
        <v>0.05</v>
      </c>
      <c r="GH77">
        <v>0.22270000000000001</v>
      </c>
      <c r="GI77">
        <v>-0.28072112553630851</v>
      </c>
      <c r="GJ77">
        <v>8.4540356221501391E-4</v>
      </c>
      <c r="GK77">
        <v>6.8779579211309249E-8</v>
      </c>
      <c r="GL77">
        <v>-1.3381725072044801E-10</v>
      </c>
      <c r="GM77">
        <v>0.2227800000000002</v>
      </c>
      <c r="GN77">
        <v>0</v>
      </c>
      <c r="GO77">
        <v>0</v>
      </c>
      <c r="GP77">
        <v>0</v>
      </c>
      <c r="GQ77">
        <v>1</v>
      </c>
      <c r="GR77">
        <v>2082</v>
      </c>
      <c r="GS77">
        <v>3</v>
      </c>
      <c r="GT77">
        <v>35</v>
      </c>
      <c r="GU77">
        <v>20.399999999999999</v>
      </c>
      <c r="GV77">
        <v>20.399999999999999</v>
      </c>
      <c r="GW77">
        <v>1.3513200000000001</v>
      </c>
      <c r="GX77">
        <v>2.6135299999999999</v>
      </c>
      <c r="GY77">
        <v>2.04834</v>
      </c>
      <c r="GZ77">
        <v>2.6135299999999999</v>
      </c>
      <c r="HA77">
        <v>2.1972700000000001</v>
      </c>
      <c r="HB77">
        <v>2.36206</v>
      </c>
      <c r="HC77">
        <v>43.6721</v>
      </c>
      <c r="HD77">
        <v>16.119599999999998</v>
      </c>
      <c r="HE77">
        <v>18</v>
      </c>
      <c r="HF77">
        <v>450.41300000000001</v>
      </c>
      <c r="HG77">
        <v>716.65099999999995</v>
      </c>
      <c r="HH77">
        <v>30.999500000000001</v>
      </c>
      <c r="HI77">
        <v>36.436900000000001</v>
      </c>
      <c r="HJ77">
        <v>30.000299999999999</v>
      </c>
      <c r="HK77">
        <v>36.212499999999999</v>
      </c>
      <c r="HL77">
        <v>36.161299999999997</v>
      </c>
      <c r="HM77">
        <v>27.0351</v>
      </c>
      <c r="HN77">
        <v>21.424800000000001</v>
      </c>
      <c r="HO77">
        <v>83.169300000000007</v>
      </c>
      <c r="HP77">
        <v>31</v>
      </c>
      <c r="HQ77">
        <v>417.94400000000002</v>
      </c>
      <c r="HR77">
        <v>37.994999999999997</v>
      </c>
      <c r="HS77">
        <v>98.8125</v>
      </c>
      <c r="HT77">
        <v>98.427599999999998</v>
      </c>
    </row>
    <row r="78" spans="1:228" x14ac:dyDescent="0.2">
      <c r="A78">
        <v>63</v>
      </c>
      <c r="B78">
        <v>1665513906.5</v>
      </c>
      <c r="C78">
        <v>247.5</v>
      </c>
      <c r="D78" t="s">
        <v>484</v>
      </c>
      <c r="E78" t="s">
        <v>485</v>
      </c>
      <c r="F78">
        <v>4</v>
      </c>
      <c r="G78">
        <v>1665513904.5</v>
      </c>
      <c r="H78">
        <f t="shared" si="0"/>
        <v>1.749689351746809E-3</v>
      </c>
      <c r="I78">
        <f t="shared" si="1"/>
        <v>1.7496893517468091</v>
      </c>
      <c r="J78">
        <f t="shared" si="2"/>
        <v>12.892755386881708</v>
      </c>
      <c r="K78">
        <f t="shared" si="3"/>
        <v>391.95942857142848</v>
      </c>
      <c r="L78">
        <f t="shared" si="4"/>
        <v>162.50458188195296</v>
      </c>
      <c r="M78">
        <f t="shared" si="5"/>
        <v>16.447921521824721</v>
      </c>
      <c r="N78">
        <f t="shared" si="6"/>
        <v>39.672222445797289</v>
      </c>
      <c r="O78">
        <f t="shared" si="7"/>
        <v>9.4423286009397298E-2</v>
      </c>
      <c r="P78">
        <f t="shared" si="8"/>
        <v>3.6749593346404441</v>
      </c>
      <c r="Q78">
        <f t="shared" si="9"/>
        <v>9.3095909734909194E-2</v>
      </c>
      <c r="R78">
        <f t="shared" si="10"/>
        <v>5.8302648505370924E-2</v>
      </c>
      <c r="S78">
        <f t="shared" si="11"/>
        <v>226.1252859482581</v>
      </c>
      <c r="T78">
        <f t="shared" si="12"/>
        <v>35.555521663232476</v>
      </c>
      <c r="U78">
        <f t="shared" si="13"/>
        <v>35.330385714285718</v>
      </c>
      <c r="V78">
        <f t="shared" si="14"/>
        <v>5.7525373403657385</v>
      </c>
      <c r="W78">
        <f t="shared" si="15"/>
        <v>70.366616010630551</v>
      </c>
      <c r="X78">
        <f t="shared" si="16"/>
        <v>3.9413473209116998</v>
      </c>
      <c r="Y78">
        <f t="shared" si="17"/>
        <v>5.6011608122753351</v>
      </c>
      <c r="Z78">
        <f t="shared" si="18"/>
        <v>1.8111900194540387</v>
      </c>
      <c r="AA78">
        <f t="shared" si="19"/>
        <v>-77.161300412034279</v>
      </c>
      <c r="AB78">
        <f t="shared" si="20"/>
        <v>-95.470491348758912</v>
      </c>
      <c r="AC78">
        <f t="shared" si="21"/>
        <v>-6.0723748665173689</v>
      </c>
      <c r="AD78">
        <f t="shared" si="22"/>
        <v>47.421119320947525</v>
      </c>
      <c r="AE78">
        <f t="shared" si="23"/>
        <v>36.200606120912802</v>
      </c>
      <c r="AF78">
        <f t="shared" si="24"/>
        <v>2.0705824803283384</v>
      </c>
      <c r="AG78">
        <f t="shared" si="25"/>
        <v>12.892755386881708</v>
      </c>
      <c r="AH78">
        <v>422.95242019046839</v>
      </c>
      <c r="AI78">
        <v>410.42003636363643</v>
      </c>
      <c r="AJ78">
        <v>1.718385701365293</v>
      </c>
      <c r="AK78">
        <v>66.723164534499389</v>
      </c>
      <c r="AL78">
        <f t="shared" si="26"/>
        <v>1.7496893517468091</v>
      </c>
      <c r="AM78">
        <v>38.191786928167559</v>
      </c>
      <c r="AN78">
        <v>38.929885588235273</v>
      </c>
      <c r="AO78">
        <v>-7.4666302928494636E-3</v>
      </c>
      <c r="AP78">
        <v>87.376067795283461</v>
      </c>
      <c r="AQ78">
        <v>199</v>
      </c>
      <c r="AR78">
        <v>31</v>
      </c>
      <c r="AS78">
        <f t="shared" si="27"/>
        <v>1</v>
      </c>
      <c r="AT78">
        <f t="shared" si="28"/>
        <v>0</v>
      </c>
      <c r="AU78">
        <f t="shared" si="29"/>
        <v>46955.450400964401</v>
      </c>
      <c r="AV78">
        <f t="shared" si="30"/>
        <v>1200.058571428571</v>
      </c>
      <c r="AW78">
        <f t="shared" si="31"/>
        <v>1025.9745564498742</v>
      </c>
      <c r="AX78">
        <f t="shared" si="32"/>
        <v>0.85493706797038738</v>
      </c>
      <c r="AY78">
        <f t="shared" si="33"/>
        <v>0.18842854118284788</v>
      </c>
      <c r="AZ78">
        <v>2.7</v>
      </c>
      <c r="BA78">
        <v>0.5</v>
      </c>
      <c r="BB78" t="s">
        <v>355</v>
      </c>
      <c r="BC78">
        <v>2</v>
      </c>
      <c r="BD78" t="b">
        <v>1</v>
      </c>
      <c r="BE78">
        <v>1665513904.5</v>
      </c>
      <c r="BF78">
        <v>391.95942857142848</v>
      </c>
      <c r="BG78">
        <v>407.33300000000003</v>
      </c>
      <c r="BH78">
        <v>38.940300000000001</v>
      </c>
      <c r="BI78">
        <v>38.11374285714286</v>
      </c>
      <c r="BJ78">
        <v>391.90614285714292</v>
      </c>
      <c r="BK78">
        <v>38.71754285714286</v>
      </c>
      <c r="BL78">
        <v>650.03057142857142</v>
      </c>
      <c r="BM78">
        <v>101.11499999999999</v>
      </c>
      <c r="BN78">
        <v>0.1001247142857143</v>
      </c>
      <c r="BO78">
        <v>34.84851428571428</v>
      </c>
      <c r="BP78">
        <v>35.330385714285718</v>
      </c>
      <c r="BQ78">
        <v>999.89999999999986</v>
      </c>
      <c r="BR78">
        <v>0</v>
      </c>
      <c r="BS78">
        <v>0</v>
      </c>
      <c r="BT78">
        <v>8985.0885714285723</v>
      </c>
      <c r="BU78">
        <v>0</v>
      </c>
      <c r="BV78">
        <v>730.38814285714284</v>
      </c>
      <c r="BW78">
        <v>-15.37345714285714</v>
      </c>
      <c r="BX78">
        <v>407.84071428571423</v>
      </c>
      <c r="BY78">
        <v>423.47285714285721</v>
      </c>
      <c r="BZ78">
        <v>0.82656785714285708</v>
      </c>
      <c r="CA78">
        <v>407.33300000000003</v>
      </c>
      <c r="CB78">
        <v>38.11374285714286</v>
      </c>
      <c r="CC78">
        <v>3.9374500000000001</v>
      </c>
      <c r="CD78">
        <v>3.8538728571428571</v>
      </c>
      <c r="CE78">
        <v>28.634314285714289</v>
      </c>
      <c r="CF78">
        <v>28.265057142857142</v>
      </c>
      <c r="CG78">
        <v>1200.058571428571</v>
      </c>
      <c r="CH78">
        <v>0.50001471428571431</v>
      </c>
      <c r="CI78">
        <v>0.49998528571428569</v>
      </c>
      <c r="CJ78">
        <v>0</v>
      </c>
      <c r="CK78">
        <v>850.42257142857136</v>
      </c>
      <c r="CL78">
        <v>4.9990899999999998</v>
      </c>
      <c r="CM78">
        <v>8942.6299999999992</v>
      </c>
      <c r="CN78">
        <v>9558.380000000001</v>
      </c>
      <c r="CO78">
        <v>45.936999999999998</v>
      </c>
      <c r="CP78">
        <v>48.241</v>
      </c>
      <c r="CQ78">
        <v>46.686999999999998</v>
      </c>
      <c r="CR78">
        <v>47.561999999999998</v>
      </c>
      <c r="CS78">
        <v>47.436999999999998</v>
      </c>
      <c r="CT78">
        <v>597.54714285714283</v>
      </c>
      <c r="CU78">
        <v>597.51142857142861</v>
      </c>
      <c r="CV78">
        <v>0</v>
      </c>
      <c r="CW78">
        <v>1665513911.0999999</v>
      </c>
      <c r="CX78">
        <v>0</v>
      </c>
      <c r="CY78">
        <v>1665512677.5999999</v>
      </c>
      <c r="CZ78" t="s">
        <v>356</v>
      </c>
      <c r="DA78">
        <v>1665512677.5999999</v>
      </c>
      <c r="DB78">
        <v>1665512677.5999999</v>
      </c>
      <c r="DC78">
        <v>8</v>
      </c>
      <c r="DD78">
        <v>0</v>
      </c>
      <c r="DE78">
        <v>1.7000000000000001E-2</v>
      </c>
      <c r="DF78">
        <v>7.1999999999999995E-2</v>
      </c>
      <c r="DG78">
        <v>0.223</v>
      </c>
      <c r="DH78">
        <v>415</v>
      </c>
      <c r="DI78">
        <v>36</v>
      </c>
      <c r="DJ78">
        <v>0.26</v>
      </c>
      <c r="DK78">
        <v>0.31</v>
      </c>
      <c r="DL78">
        <v>-15.108639024390239</v>
      </c>
      <c r="DM78">
        <v>-1.842827874564442</v>
      </c>
      <c r="DN78">
        <v>0.19073789432295679</v>
      </c>
      <c r="DO78">
        <v>0</v>
      </c>
      <c r="DP78">
        <v>0.76588307317073157</v>
      </c>
      <c r="DQ78">
        <v>0.62423257839721358</v>
      </c>
      <c r="DR78">
        <v>0.1064699055376202</v>
      </c>
      <c r="DS78">
        <v>0</v>
      </c>
      <c r="DT78">
        <v>0</v>
      </c>
      <c r="DU78">
        <v>0</v>
      </c>
      <c r="DV78">
        <v>0</v>
      </c>
      <c r="DW78">
        <v>-1</v>
      </c>
      <c r="DX78">
        <v>0</v>
      </c>
      <c r="DY78">
        <v>2</v>
      </c>
      <c r="DZ78" t="s">
        <v>363</v>
      </c>
      <c r="EA78">
        <v>3.2935500000000002</v>
      </c>
      <c r="EB78">
        <v>2.6251500000000001</v>
      </c>
      <c r="EC78">
        <v>9.65781E-2</v>
      </c>
      <c r="ED78">
        <v>9.8684900000000006E-2</v>
      </c>
      <c r="EE78">
        <v>0.151476</v>
      </c>
      <c r="EF78">
        <v>0.147649</v>
      </c>
      <c r="EG78">
        <v>27247.9</v>
      </c>
      <c r="EH78">
        <v>27767.1</v>
      </c>
      <c r="EI78">
        <v>28072.2</v>
      </c>
      <c r="EJ78">
        <v>29670.3</v>
      </c>
      <c r="EK78">
        <v>32709.7</v>
      </c>
      <c r="EL78">
        <v>35153.199999999997</v>
      </c>
      <c r="EM78">
        <v>39552</v>
      </c>
      <c r="EN78">
        <v>42470.5</v>
      </c>
      <c r="EO78">
        <v>1.8323700000000001</v>
      </c>
      <c r="EP78">
        <v>2.1133000000000002</v>
      </c>
      <c r="EQ78">
        <v>9.9472699999999997E-2</v>
      </c>
      <c r="ER78">
        <v>0</v>
      </c>
      <c r="ES78">
        <v>33.723700000000001</v>
      </c>
      <c r="ET78">
        <v>999.9</v>
      </c>
      <c r="EU78">
        <v>67.2</v>
      </c>
      <c r="EV78">
        <v>38.799999999999997</v>
      </c>
      <c r="EW78">
        <v>46.203400000000002</v>
      </c>
      <c r="EX78">
        <v>57.237400000000001</v>
      </c>
      <c r="EY78">
        <v>-1.93109</v>
      </c>
      <c r="EZ78">
        <v>2</v>
      </c>
      <c r="FA78">
        <v>0.737035</v>
      </c>
      <c r="FB78">
        <v>1.8950899999999999</v>
      </c>
      <c r="FC78">
        <v>20.257899999999999</v>
      </c>
      <c r="FD78">
        <v>5.2184900000000001</v>
      </c>
      <c r="FE78">
        <v>12.0098</v>
      </c>
      <c r="FF78">
        <v>4.9861000000000004</v>
      </c>
      <c r="FG78">
        <v>3.2844500000000001</v>
      </c>
      <c r="FH78">
        <v>6620.2</v>
      </c>
      <c r="FI78">
        <v>9999</v>
      </c>
      <c r="FJ78">
        <v>9999</v>
      </c>
      <c r="FK78">
        <v>492.6</v>
      </c>
      <c r="FL78">
        <v>1.8658399999999999</v>
      </c>
      <c r="FM78">
        <v>1.8622000000000001</v>
      </c>
      <c r="FN78">
        <v>1.86432</v>
      </c>
      <c r="FO78">
        <v>1.8604400000000001</v>
      </c>
      <c r="FP78">
        <v>1.86111</v>
      </c>
      <c r="FQ78">
        <v>1.8602000000000001</v>
      </c>
      <c r="FR78">
        <v>1.86188</v>
      </c>
      <c r="FS78">
        <v>1.8585100000000001</v>
      </c>
      <c r="FT78">
        <v>0</v>
      </c>
      <c r="FU78">
        <v>0</v>
      </c>
      <c r="FV78">
        <v>0</v>
      </c>
      <c r="FW78">
        <v>0</v>
      </c>
      <c r="FX78" t="s">
        <v>358</v>
      </c>
      <c r="FY78" t="s">
        <v>359</v>
      </c>
      <c r="FZ78" t="s">
        <v>360</v>
      </c>
      <c r="GA78" t="s">
        <v>360</v>
      </c>
      <c r="GB78" t="s">
        <v>360</v>
      </c>
      <c r="GC78" t="s">
        <v>360</v>
      </c>
      <c r="GD78">
        <v>0</v>
      </c>
      <c r="GE78">
        <v>100</v>
      </c>
      <c r="GF78">
        <v>100</v>
      </c>
      <c r="GG78">
        <v>5.6000000000000001E-2</v>
      </c>
      <c r="GH78">
        <v>0.2228</v>
      </c>
      <c r="GI78">
        <v>-0.28072112553630851</v>
      </c>
      <c r="GJ78">
        <v>8.4540356221501391E-4</v>
      </c>
      <c r="GK78">
        <v>6.8779579211309249E-8</v>
      </c>
      <c r="GL78">
        <v>-1.3381725072044801E-10</v>
      </c>
      <c r="GM78">
        <v>0.2227800000000002</v>
      </c>
      <c r="GN78">
        <v>0</v>
      </c>
      <c r="GO78">
        <v>0</v>
      </c>
      <c r="GP78">
        <v>0</v>
      </c>
      <c r="GQ78">
        <v>1</v>
      </c>
      <c r="GR78">
        <v>2082</v>
      </c>
      <c r="GS78">
        <v>3</v>
      </c>
      <c r="GT78">
        <v>35</v>
      </c>
      <c r="GU78">
        <v>20.5</v>
      </c>
      <c r="GV78">
        <v>20.5</v>
      </c>
      <c r="GW78">
        <v>1.3684099999999999</v>
      </c>
      <c r="GX78">
        <v>2.6232899999999999</v>
      </c>
      <c r="GY78">
        <v>2.04834</v>
      </c>
      <c r="GZ78">
        <v>2.6147499999999999</v>
      </c>
      <c r="HA78">
        <v>2.1972700000000001</v>
      </c>
      <c r="HB78">
        <v>2.34619</v>
      </c>
      <c r="HC78">
        <v>43.6447</v>
      </c>
      <c r="HD78">
        <v>16.119599999999998</v>
      </c>
      <c r="HE78">
        <v>18</v>
      </c>
      <c r="HF78">
        <v>451.27600000000001</v>
      </c>
      <c r="HG78">
        <v>716.553</v>
      </c>
      <c r="HH78">
        <v>30.999300000000002</v>
      </c>
      <c r="HI78">
        <v>36.437100000000001</v>
      </c>
      <c r="HJ78">
        <v>30.000299999999999</v>
      </c>
      <c r="HK78">
        <v>36.214799999999997</v>
      </c>
      <c r="HL78">
        <v>36.162999999999997</v>
      </c>
      <c r="HM78">
        <v>27.395700000000001</v>
      </c>
      <c r="HN78">
        <v>21.424800000000001</v>
      </c>
      <c r="HO78">
        <v>83.169300000000007</v>
      </c>
      <c r="HP78">
        <v>31</v>
      </c>
      <c r="HQ78">
        <v>424.62400000000002</v>
      </c>
      <c r="HR78">
        <v>37.981999999999999</v>
      </c>
      <c r="HS78">
        <v>98.811700000000002</v>
      </c>
      <c r="HT78">
        <v>98.426900000000003</v>
      </c>
    </row>
    <row r="79" spans="1:228" x14ac:dyDescent="0.2">
      <c r="A79">
        <v>64</v>
      </c>
      <c r="B79">
        <v>1665513910.5</v>
      </c>
      <c r="C79">
        <v>251.5</v>
      </c>
      <c r="D79" t="s">
        <v>486</v>
      </c>
      <c r="E79" t="s">
        <v>487</v>
      </c>
      <c r="F79">
        <v>4</v>
      </c>
      <c r="G79">
        <v>1665513908.1875</v>
      </c>
      <c r="H79">
        <f t="shared" si="0"/>
        <v>1.9798952177731226E-3</v>
      </c>
      <c r="I79">
        <f t="shared" si="1"/>
        <v>1.9798952177731228</v>
      </c>
      <c r="J79">
        <f t="shared" si="2"/>
        <v>12.870833810682448</v>
      </c>
      <c r="K79">
        <f t="shared" si="3"/>
        <v>398.07900000000012</v>
      </c>
      <c r="L79">
        <f t="shared" si="4"/>
        <v>193.73845398506117</v>
      </c>
      <c r="M79">
        <f t="shared" si="5"/>
        <v>19.609196658945333</v>
      </c>
      <c r="N79">
        <f t="shared" si="6"/>
        <v>40.291481821147435</v>
      </c>
      <c r="O79">
        <f t="shared" si="7"/>
        <v>0.10682158736852752</v>
      </c>
      <c r="P79">
        <f t="shared" si="8"/>
        <v>3.6765183582530896</v>
      </c>
      <c r="Q79">
        <f t="shared" si="9"/>
        <v>0.10512682309838918</v>
      </c>
      <c r="R79">
        <f t="shared" si="10"/>
        <v>6.5854292486663399E-2</v>
      </c>
      <c r="S79">
        <f t="shared" si="11"/>
        <v>226.12455523607196</v>
      </c>
      <c r="T79">
        <f t="shared" si="12"/>
        <v>35.499498179132416</v>
      </c>
      <c r="U79">
        <f t="shared" si="13"/>
        <v>35.32835</v>
      </c>
      <c r="V79">
        <f t="shared" si="14"/>
        <v>5.7518904320637629</v>
      </c>
      <c r="W79">
        <f t="shared" si="15"/>
        <v>70.316900226342057</v>
      </c>
      <c r="X79">
        <f t="shared" si="16"/>
        <v>3.9369086149166304</v>
      </c>
      <c r="Y79">
        <f t="shared" si="17"/>
        <v>5.598808539972854</v>
      </c>
      <c r="Z79">
        <f t="shared" si="18"/>
        <v>1.8149818171471326</v>
      </c>
      <c r="AA79">
        <f t="shared" si="19"/>
        <v>-87.313379103794702</v>
      </c>
      <c r="AB79">
        <f t="shared" si="20"/>
        <v>-96.609279903391723</v>
      </c>
      <c r="AC79">
        <f t="shared" si="21"/>
        <v>-6.1419141399317931</v>
      </c>
      <c r="AD79">
        <f t="shared" si="22"/>
        <v>36.059982088953745</v>
      </c>
      <c r="AE79">
        <f t="shared" si="23"/>
        <v>36.275428471596221</v>
      </c>
      <c r="AF79">
        <f t="shared" si="24"/>
        <v>2.2281378616545076</v>
      </c>
      <c r="AG79">
        <f t="shared" si="25"/>
        <v>12.870833810682448</v>
      </c>
      <c r="AH79">
        <v>429.87887864022582</v>
      </c>
      <c r="AI79">
        <v>417.31865454545448</v>
      </c>
      <c r="AJ79">
        <v>1.727541820221979</v>
      </c>
      <c r="AK79">
        <v>66.723164534499389</v>
      </c>
      <c r="AL79">
        <f t="shared" si="26"/>
        <v>1.9798952177731228</v>
      </c>
      <c r="AM79">
        <v>38.040069574142663</v>
      </c>
      <c r="AN79">
        <v>38.867786176470602</v>
      </c>
      <c r="AO79">
        <v>-7.0195200838778418E-3</v>
      </c>
      <c r="AP79">
        <v>87.376067795283461</v>
      </c>
      <c r="AQ79">
        <v>200</v>
      </c>
      <c r="AR79">
        <v>31</v>
      </c>
      <c r="AS79">
        <f t="shared" si="27"/>
        <v>1</v>
      </c>
      <c r="AT79">
        <f t="shared" si="28"/>
        <v>0</v>
      </c>
      <c r="AU79">
        <f t="shared" si="29"/>
        <v>46984.306106743483</v>
      </c>
      <c r="AV79">
        <f t="shared" si="30"/>
        <v>1200.04</v>
      </c>
      <c r="AW79">
        <f t="shared" si="31"/>
        <v>1025.9601135938194</v>
      </c>
      <c r="AX79">
        <f t="shared" si="32"/>
        <v>0.85493826338607004</v>
      </c>
      <c r="AY79">
        <f t="shared" si="33"/>
        <v>0.18843084833511548</v>
      </c>
      <c r="AZ79">
        <v>2.7</v>
      </c>
      <c r="BA79">
        <v>0.5</v>
      </c>
      <c r="BB79" t="s">
        <v>355</v>
      </c>
      <c r="BC79">
        <v>2</v>
      </c>
      <c r="BD79" t="b">
        <v>1</v>
      </c>
      <c r="BE79">
        <v>1665513908.1875</v>
      </c>
      <c r="BF79">
        <v>398.07900000000012</v>
      </c>
      <c r="BG79">
        <v>413.51575000000003</v>
      </c>
      <c r="BH79">
        <v>38.896574999999999</v>
      </c>
      <c r="BI79">
        <v>38.007037500000003</v>
      </c>
      <c r="BJ79">
        <v>398.020625</v>
      </c>
      <c r="BK79">
        <v>38.6738</v>
      </c>
      <c r="BL79">
        <v>649.99749999999995</v>
      </c>
      <c r="BM79">
        <v>101.11499999999999</v>
      </c>
      <c r="BN79">
        <v>9.978857499999999E-2</v>
      </c>
      <c r="BO79">
        <v>34.840937500000003</v>
      </c>
      <c r="BP79">
        <v>35.32835</v>
      </c>
      <c r="BQ79">
        <v>999.9</v>
      </c>
      <c r="BR79">
        <v>0</v>
      </c>
      <c r="BS79">
        <v>0</v>
      </c>
      <c r="BT79">
        <v>8990.46875</v>
      </c>
      <c r="BU79">
        <v>0</v>
      </c>
      <c r="BV79">
        <v>686.16149999999993</v>
      </c>
      <c r="BW79">
        <v>-15.436712500000001</v>
      </c>
      <c r="BX79">
        <v>414.18937499999998</v>
      </c>
      <c r="BY79">
        <v>429.85337500000003</v>
      </c>
      <c r="BZ79">
        <v>0.88954500000000003</v>
      </c>
      <c r="CA79">
        <v>413.51575000000003</v>
      </c>
      <c r="CB79">
        <v>38.007037500000003</v>
      </c>
      <c r="CC79">
        <v>3.9330324999999999</v>
      </c>
      <c r="CD79">
        <v>3.8430862499999998</v>
      </c>
      <c r="CE79">
        <v>28.614975000000001</v>
      </c>
      <c r="CF79">
        <v>28.216862500000001</v>
      </c>
      <c r="CG79">
        <v>1200.04</v>
      </c>
      <c r="CH79">
        <v>0.49997487499999999</v>
      </c>
      <c r="CI79">
        <v>0.50002512500000007</v>
      </c>
      <c r="CJ79">
        <v>0</v>
      </c>
      <c r="CK79">
        <v>850.12474999999995</v>
      </c>
      <c r="CL79">
        <v>4.9990899999999998</v>
      </c>
      <c r="CM79">
        <v>8927.1224999999995</v>
      </c>
      <c r="CN79">
        <v>9558.09375</v>
      </c>
      <c r="CO79">
        <v>45.936999999999998</v>
      </c>
      <c r="CP79">
        <v>48.234250000000003</v>
      </c>
      <c r="CQ79">
        <v>46.686999999999998</v>
      </c>
      <c r="CR79">
        <v>47.561999999999998</v>
      </c>
      <c r="CS79">
        <v>47.444875000000003</v>
      </c>
      <c r="CT79">
        <v>597.49</v>
      </c>
      <c r="CU79">
        <v>597.55000000000007</v>
      </c>
      <c r="CV79">
        <v>0</v>
      </c>
      <c r="CW79">
        <v>1665513915.3</v>
      </c>
      <c r="CX79">
        <v>0</v>
      </c>
      <c r="CY79">
        <v>1665512677.5999999</v>
      </c>
      <c r="CZ79" t="s">
        <v>356</v>
      </c>
      <c r="DA79">
        <v>1665512677.5999999</v>
      </c>
      <c r="DB79">
        <v>1665512677.5999999</v>
      </c>
      <c r="DC79">
        <v>8</v>
      </c>
      <c r="DD79">
        <v>0</v>
      </c>
      <c r="DE79">
        <v>1.7000000000000001E-2</v>
      </c>
      <c r="DF79">
        <v>7.1999999999999995E-2</v>
      </c>
      <c r="DG79">
        <v>0.223</v>
      </c>
      <c r="DH79">
        <v>415</v>
      </c>
      <c r="DI79">
        <v>36</v>
      </c>
      <c r="DJ79">
        <v>0.26</v>
      </c>
      <c r="DK79">
        <v>0.31</v>
      </c>
      <c r="DL79">
        <v>-15.23331219512195</v>
      </c>
      <c r="DM79">
        <v>-1.46342717770034</v>
      </c>
      <c r="DN79">
        <v>0.14968039967344079</v>
      </c>
      <c r="DO79">
        <v>0</v>
      </c>
      <c r="DP79">
        <v>0.82920287804878046</v>
      </c>
      <c r="DQ79">
        <v>0.1401135679442522</v>
      </c>
      <c r="DR79">
        <v>4.4396310329111663E-2</v>
      </c>
      <c r="DS79">
        <v>0</v>
      </c>
      <c r="DT79">
        <v>0</v>
      </c>
      <c r="DU79">
        <v>0</v>
      </c>
      <c r="DV79">
        <v>0</v>
      </c>
      <c r="DW79">
        <v>-1</v>
      </c>
      <c r="DX79">
        <v>0</v>
      </c>
      <c r="DY79">
        <v>2</v>
      </c>
      <c r="DZ79" t="s">
        <v>363</v>
      </c>
      <c r="EA79">
        <v>3.29339</v>
      </c>
      <c r="EB79">
        <v>2.6249099999999999</v>
      </c>
      <c r="EC79">
        <v>9.7830399999999998E-2</v>
      </c>
      <c r="ED79">
        <v>9.9907599999999999E-2</v>
      </c>
      <c r="EE79">
        <v>0.15132200000000001</v>
      </c>
      <c r="EF79">
        <v>0.14757700000000001</v>
      </c>
      <c r="EG79">
        <v>27210.3</v>
      </c>
      <c r="EH79">
        <v>27729</v>
      </c>
      <c r="EI79">
        <v>28072.5</v>
      </c>
      <c r="EJ79">
        <v>29669.8</v>
      </c>
      <c r="EK79">
        <v>32716.400000000001</v>
      </c>
      <c r="EL79">
        <v>35155.9</v>
      </c>
      <c r="EM79">
        <v>39552.800000000003</v>
      </c>
      <c r="EN79">
        <v>42470.1</v>
      </c>
      <c r="EO79">
        <v>1.8308</v>
      </c>
      <c r="EP79">
        <v>2.1134300000000001</v>
      </c>
      <c r="EQ79">
        <v>9.9424299999999993E-2</v>
      </c>
      <c r="ER79">
        <v>0</v>
      </c>
      <c r="ES79">
        <v>33.721299999999999</v>
      </c>
      <c r="ET79">
        <v>999.9</v>
      </c>
      <c r="EU79">
        <v>67.099999999999994</v>
      </c>
      <c r="EV79">
        <v>38.799999999999997</v>
      </c>
      <c r="EW79">
        <v>46.125399999999999</v>
      </c>
      <c r="EX79">
        <v>56.937399999999997</v>
      </c>
      <c r="EY79">
        <v>-1.6947099999999999</v>
      </c>
      <c r="EZ79">
        <v>2</v>
      </c>
      <c r="FA79">
        <v>0.73716000000000004</v>
      </c>
      <c r="FB79">
        <v>1.8922300000000001</v>
      </c>
      <c r="FC79">
        <v>20.257999999999999</v>
      </c>
      <c r="FD79">
        <v>5.2186399999999997</v>
      </c>
      <c r="FE79">
        <v>12.0099</v>
      </c>
      <c r="FF79">
        <v>4.9856999999999996</v>
      </c>
      <c r="FG79">
        <v>3.2844799999999998</v>
      </c>
      <c r="FH79">
        <v>6620.2</v>
      </c>
      <c r="FI79">
        <v>9999</v>
      </c>
      <c r="FJ79">
        <v>9999</v>
      </c>
      <c r="FK79">
        <v>492.6</v>
      </c>
      <c r="FL79">
        <v>1.8658399999999999</v>
      </c>
      <c r="FM79">
        <v>1.86219</v>
      </c>
      <c r="FN79">
        <v>1.86432</v>
      </c>
      <c r="FO79">
        <v>1.8604099999999999</v>
      </c>
      <c r="FP79">
        <v>1.86111</v>
      </c>
      <c r="FQ79">
        <v>1.8602000000000001</v>
      </c>
      <c r="FR79">
        <v>1.86188</v>
      </c>
      <c r="FS79">
        <v>1.85846</v>
      </c>
      <c r="FT79">
        <v>0</v>
      </c>
      <c r="FU79">
        <v>0</v>
      </c>
      <c r="FV79">
        <v>0</v>
      </c>
      <c r="FW79">
        <v>0</v>
      </c>
      <c r="FX79" t="s">
        <v>358</v>
      </c>
      <c r="FY79" t="s">
        <v>359</v>
      </c>
      <c r="FZ79" t="s">
        <v>360</v>
      </c>
      <c r="GA79" t="s">
        <v>360</v>
      </c>
      <c r="GB79" t="s">
        <v>360</v>
      </c>
      <c r="GC79" t="s">
        <v>360</v>
      </c>
      <c r="GD79">
        <v>0</v>
      </c>
      <c r="GE79">
        <v>100</v>
      </c>
      <c r="GF79">
        <v>100</v>
      </c>
      <c r="GG79">
        <v>6.0999999999999999E-2</v>
      </c>
      <c r="GH79">
        <v>0.2228</v>
      </c>
      <c r="GI79">
        <v>-0.28072112553630851</v>
      </c>
      <c r="GJ79">
        <v>8.4540356221501391E-4</v>
      </c>
      <c r="GK79">
        <v>6.8779579211309249E-8</v>
      </c>
      <c r="GL79">
        <v>-1.3381725072044801E-10</v>
      </c>
      <c r="GM79">
        <v>0.2227800000000002</v>
      </c>
      <c r="GN79">
        <v>0</v>
      </c>
      <c r="GO79">
        <v>0</v>
      </c>
      <c r="GP79">
        <v>0</v>
      </c>
      <c r="GQ79">
        <v>1</v>
      </c>
      <c r="GR79">
        <v>2082</v>
      </c>
      <c r="GS79">
        <v>3</v>
      </c>
      <c r="GT79">
        <v>35</v>
      </c>
      <c r="GU79">
        <v>20.5</v>
      </c>
      <c r="GV79">
        <v>20.5</v>
      </c>
      <c r="GW79">
        <v>1.38672</v>
      </c>
      <c r="GX79">
        <v>2.6147499999999999</v>
      </c>
      <c r="GY79">
        <v>2.04834</v>
      </c>
      <c r="GZ79">
        <v>2.6147499999999999</v>
      </c>
      <c r="HA79">
        <v>2.1972700000000001</v>
      </c>
      <c r="HB79">
        <v>2.3779300000000001</v>
      </c>
      <c r="HC79">
        <v>43.6447</v>
      </c>
      <c r="HD79">
        <v>16.119599999999998</v>
      </c>
      <c r="HE79">
        <v>18</v>
      </c>
      <c r="HF79">
        <v>450.32400000000001</v>
      </c>
      <c r="HG79">
        <v>716.67100000000005</v>
      </c>
      <c r="HH79">
        <v>30.999300000000002</v>
      </c>
      <c r="HI79">
        <v>36.440300000000001</v>
      </c>
      <c r="HJ79">
        <v>30.0002</v>
      </c>
      <c r="HK79">
        <v>36.214799999999997</v>
      </c>
      <c r="HL79">
        <v>36.162999999999997</v>
      </c>
      <c r="HM79">
        <v>27.756799999999998</v>
      </c>
      <c r="HN79">
        <v>21.424800000000001</v>
      </c>
      <c r="HO79">
        <v>83.169300000000007</v>
      </c>
      <c r="HP79">
        <v>31</v>
      </c>
      <c r="HQ79">
        <v>431.30200000000002</v>
      </c>
      <c r="HR79">
        <v>37.99</v>
      </c>
      <c r="HS79">
        <v>98.813299999999998</v>
      </c>
      <c r="HT79">
        <v>98.425700000000006</v>
      </c>
    </row>
    <row r="80" spans="1:228" x14ac:dyDescent="0.2">
      <c r="A80">
        <v>65</v>
      </c>
      <c r="B80">
        <v>1665513914.5</v>
      </c>
      <c r="C80">
        <v>255.5</v>
      </c>
      <c r="D80" t="s">
        <v>488</v>
      </c>
      <c r="E80" t="s">
        <v>489</v>
      </c>
      <c r="F80">
        <v>4</v>
      </c>
      <c r="G80">
        <v>1665513912.5</v>
      </c>
      <c r="H80">
        <f t="shared" ref="H80:H143" si="34">(I80)/1000</f>
        <v>1.8502521849158259E-3</v>
      </c>
      <c r="I80">
        <f t="shared" ref="I80:I143" si="35">IF(BD80, AL80, AF80)</f>
        <v>1.8502521849158258</v>
      </c>
      <c r="J80">
        <f t="shared" ref="J80:J143" si="36">IF(BD80, AG80, AE80)</f>
        <v>13.37748700576398</v>
      </c>
      <c r="K80">
        <f t="shared" ref="K80:K143" si="37">BF80 - IF(AS80&gt;1, J80*AZ80*100/(AU80*BT80), 0)</f>
        <v>405.21185714285718</v>
      </c>
      <c r="L80">
        <f t="shared" ref="L80:L143" si="38">((R80-H80/2)*K80-J80)/(R80+H80/2)</f>
        <v>178.26648456792427</v>
      </c>
      <c r="M80">
        <f t="shared" ref="M80:M143" si="39">L80*(BM80+BN80)/1000</f>
        <v>18.043059344315942</v>
      </c>
      <c r="N80">
        <f t="shared" ref="N80:N143" si="40">(BF80 - IF(AS80&gt;1, J80*AZ80*100/(AU80*BT80), 0))*(BM80+BN80)/1000</f>
        <v>41.013102396503818</v>
      </c>
      <c r="O80">
        <f t="shared" ref="O80:O143" si="41">2/((1/Q80-1/P80)+SIGN(Q80)*SQRT((1/Q80-1/P80)*(1/Q80-1/P80) + 4*BA80/((BA80+1)*(BA80+1))*(2*1/Q80*1/P80-1/P80*1/P80)))</f>
        <v>9.9375970948059264E-2</v>
      </c>
      <c r="P80">
        <f t="shared" ref="P80:P143" si="42">IF(LEFT(BB80,1)&lt;&gt;"0",IF(LEFT(BB80,1)="1",3,BC80),$D$4+$E$4*(BT80*BM80/($K$4*1000))+$F$4*(BT80*BM80/($K$4*1000))*MAX(MIN(AZ80,$J$4),$I$4)*MAX(MIN(AZ80,$J$4),$I$4)+$G$4*MAX(MIN(AZ80,$J$4),$I$4)*(BT80*BM80/($K$4*1000))+$H$4*(BT80*BM80/($K$4*1000))*(BT80*BM80/($K$4*1000)))</f>
        <v>3.6862393537041807</v>
      </c>
      <c r="Q80">
        <f t="shared" ref="Q80:Q143" si="43">H80*(1000-(1000*0.61365*EXP(17.502*U80/(240.97+U80))/(BM80+BN80)+BH80)/2)/(1000*0.61365*EXP(17.502*U80/(240.97+U80))/(BM80+BN80)-BH80)</f>
        <v>9.791128803970385E-2</v>
      </c>
      <c r="R80">
        <f t="shared" ref="R80:R143" si="44">1/((BA80+1)/(O80/1.6)+1/(P80/1.37)) + BA80/((BA80+1)/(O80/1.6) + BA80/(P80/1.37))</f>
        <v>6.1324352579471463E-2</v>
      </c>
      <c r="S80">
        <f t="shared" ref="S80:S143" si="45">(AV80*AY80)</f>
        <v>226.12238023585155</v>
      </c>
      <c r="T80">
        <f t="shared" ref="T80:T143" si="46">(BO80+(S80+2*0.95*0.0000000567*(((BO80+$B$6)+273)^4-(BO80+273)^4)-44100*H80)/(1.84*29.3*P80+8*0.95*0.0000000567*(BO80+273)^3))</f>
        <v>35.513878454690392</v>
      </c>
      <c r="U80">
        <f t="shared" ref="U80:U143" si="47">($C$6*BP80+$D$6*BQ80+$E$6*T80)</f>
        <v>35.328971428571421</v>
      </c>
      <c r="V80">
        <f t="shared" ref="V80:V143" si="48">0.61365*EXP(17.502*U80/(240.97+U80))</f>
        <v>5.7520879026311169</v>
      </c>
      <c r="W80">
        <f t="shared" ref="W80:W143" si="49">(X80/Y80*100)</f>
        <v>70.252827885268857</v>
      </c>
      <c r="X80">
        <f t="shared" ref="X80:X143" si="50">BH80*(BM80+BN80)/1000</f>
        <v>3.930915068411267</v>
      </c>
      <c r="Y80">
        <f t="shared" ref="Y80:Y143" si="51">0.61365*EXP(17.502*BO80/(240.97+BO80))</f>
        <v>5.5953833984176615</v>
      </c>
      <c r="Z80">
        <f t="shared" ref="Z80:Z143" si="52">(V80-BH80*(BM80+BN80)/1000)</f>
        <v>1.8211728342198499</v>
      </c>
      <c r="AA80">
        <f t="shared" ref="AA80:AA143" si="53">(-H80*44100)</f>
        <v>-81.596121354787925</v>
      </c>
      <c r="AB80">
        <f t="shared" ref="AB80:AB143" si="54">2*29.3*P80*0.92*(BO80-U80)</f>
        <v>-99.181730663556607</v>
      </c>
      <c r="AC80">
        <f t="shared" ref="AC80:AC143" si="55">2*0.95*0.0000000567*(((BO80+$B$6)+273)^4-(U80+273)^4)</f>
        <v>-6.2885102643289352</v>
      </c>
      <c r="AD80">
        <f t="shared" ref="AD80:AD143" si="56">S80+AC80+AA80+AB80</f>
        <v>39.05601795317807</v>
      </c>
      <c r="AE80">
        <f t="shared" ref="AE80:AE143" si="57">BL80*AS80*(BG80-BF80*(1000-AS80*BI80)/(1000-AS80*BH80))/(100*AZ80)</f>
        <v>36.393652148942422</v>
      </c>
      <c r="AF80">
        <f t="shared" ref="AF80:AF143" si="58">1000*BL80*AS80*(BH80-BI80)/(100*AZ80*(1000-AS80*BH80))</f>
        <v>2.1090783238853494</v>
      </c>
      <c r="AG80">
        <f t="shared" ref="AG80:AG143" si="59">(AH80 - AI80 - BM80*1000/(8.314*(BO80+273.15)) * AK80/BL80 * AJ80) * BL80/(100*AZ80) * (1000 - BI80)/1000</f>
        <v>13.37748700576398</v>
      </c>
      <c r="AH80">
        <v>436.77863737871178</v>
      </c>
      <c r="AI80">
        <v>424.12668484848462</v>
      </c>
      <c r="AJ80">
        <v>1.695533214861773</v>
      </c>
      <c r="AK80">
        <v>66.723164534499389</v>
      </c>
      <c r="AL80">
        <f t="shared" ref="AL80:AL143" si="60">(AN80 - AM80 + BM80*1000/(8.314*(BO80+273.15)) * AP80/BL80 * AO80) * BL80/(100*AZ80) * 1000/(1000 - AN80)</f>
        <v>1.8502521849158258</v>
      </c>
      <c r="AM80">
        <v>37.997584340384478</v>
      </c>
      <c r="AN80">
        <v>38.820010588235263</v>
      </c>
      <c r="AO80">
        <v>-1.5734669224468058E-2</v>
      </c>
      <c r="AP80">
        <v>87.376067795283461</v>
      </c>
      <c r="AQ80">
        <v>202</v>
      </c>
      <c r="AR80">
        <v>31</v>
      </c>
      <c r="AS80">
        <f t="shared" ref="AS80:AS143" si="61">IF(AQ80*$H$12&gt;=AU80,1,(AU80/(AU80-AQ80*$H$12)))</f>
        <v>1</v>
      </c>
      <c r="AT80">
        <f t="shared" ref="AT80:AT143" si="62">(AS80-1)*100</f>
        <v>0</v>
      </c>
      <c r="AU80">
        <f t="shared" ref="AU80:AU143" si="63">MAX(0,($B$12+$C$12*BT80)/(1+$D$12*BT80)*BM80/(BO80+273)*$E$12)</f>
        <v>47158.752034127603</v>
      </c>
      <c r="AV80">
        <f t="shared" ref="AV80:AV143" si="64">$B$10*BU80+$C$10*BV80+$F$10*CG80*(1-CJ80)</f>
        <v>1200.03</v>
      </c>
      <c r="AW80">
        <f t="shared" ref="AW80:AW143" si="65">AV80*AX80</f>
        <v>1025.9514135937054</v>
      </c>
      <c r="AX80">
        <f t="shared" ref="AX80:AX143" si="66">($B$10*$D$8+$C$10*$D$8+$F$10*((CT80+CL80)/MAX(CT80+CL80+CU80, 0.1)*$I$8+CU80/MAX(CT80+CL80+CU80, 0.1)*$J$8))/($B$10+$C$10+$F$10)</f>
        <v>0.85493813787464101</v>
      </c>
      <c r="AY80">
        <f t="shared" ref="AY80:AY143" si="67">($B$10*$K$8+$C$10*$K$8+$F$10*((CT80+CL80)/MAX(CT80+CL80+CU80, 0.1)*$P$8+CU80/MAX(CT80+CL80+CU80, 0.1)*$Q$8))/($B$10+$C$10+$F$10)</f>
        <v>0.18843060609805717</v>
      </c>
      <c r="AZ80">
        <v>2.7</v>
      </c>
      <c r="BA80">
        <v>0.5</v>
      </c>
      <c r="BB80" t="s">
        <v>355</v>
      </c>
      <c r="BC80">
        <v>2</v>
      </c>
      <c r="BD80" t="b">
        <v>1</v>
      </c>
      <c r="BE80">
        <v>1665513912.5</v>
      </c>
      <c r="BF80">
        <v>405.21185714285718</v>
      </c>
      <c r="BG80">
        <v>420.68742857142848</v>
      </c>
      <c r="BH80">
        <v>38.837671428571433</v>
      </c>
      <c r="BI80">
        <v>37.995442857142862</v>
      </c>
      <c r="BJ80">
        <v>405.14742857142858</v>
      </c>
      <c r="BK80">
        <v>38.614899999999999</v>
      </c>
      <c r="BL80">
        <v>649.86514285714281</v>
      </c>
      <c r="BM80">
        <v>101.1142857142857</v>
      </c>
      <c r="BN80">
        <v>9.968834285714287E-2</v>
      </c>
      <c r="BO80">
        <v>34.829900000000002</v>
      </c>
      <c r="BP80">
        <v>35.328971428571421</v>
      </c>
      <c r="BQ80">
        <v>999.89999999999986</v>
      </c>
      <c r="BR80">
        <v>0</v>
      </c>
      <c r="BS80">
        <v>0</v>
      </c>
      <c r="BT80">
        <v>9024.1071428571431</v>
      </c>
      <c r="BU80">
        <v>0</v>
      </c>
      <c r="BV80">
        <v>535.41228571428576</v>
      </c>
      <c r="BW80">
        <v>-15.47587142857143</v>
      </c>
      <c r="BX80">
        <v>421.58499999999998</v>
      </c>
      <c r="BY80">
        <v>437.30300000000011</v>
      </c>
      <c r="BZ80">
        <v>0.84224857142857146</v>
      </c>
      <c r="CA80">
        <v>420.68742857142848</v>
      </c>
      <c r="CB80">
        <v>37.995442857142862</v>
      </c>
      <c r="CC80">
        <v>3.9270428571428568</v>
      </c>
      <c r="CD80">
        <v>3.841881428571428</v>
      </c>
      <c r="CE80">
        <v>28.588714285714289</v>
      </c>
      <c r="CF80">
        <v>28.211471428571429</v>
      </c>
      <c r="CG80">
        <v>1200.03</v>
      </c>
      <c r="CH80">
        <v>0.49997885714285722</v>
      </c>
      <c r="CI80">
        <v>0.50002114285714283</v>
      </c>
      <c r="CJ80">
        <v>0</v>
      </c>
      <c r="CK80">
        <v>849.80842857142852</v>
      </c>
      <c r="CL80">
        <v>4.9990899999999998</v>
      </c>
      <c r="CM80">
        <v>8923.9914285714276</v>
      </c>
      <c r="CN80">
        <v>9558.0057142857149</v>
      </c>
      <c r="CO80">
        <v>45.936999999999998</v>
      </c>
      <c r="CP80">
        <v>48.25</v>
      </c>
      <c r="CQ80">
        <v>46.686999999999998</v>
      </c>
      <c r="CR80">
        <v>47.580000000000013</v>
      </c>
      <c r="CS80">
        <v>47.436999999999998</v>
      </c>
      <c r="CT80">
        <v>597.49</v>
      </c>
      <c r="CU80">
        <v>597.54</v>
      </c>
      <c r="CV80">
        <v>0</v>
      </c>
      <c r="CW80">
        <v>1665513919.5</v>
      </c>
      <c r="CX80">
        <v>0</v>
      </c>
      <c r="CY80">
        <v>1665512677.5999999</v>
      </c>
      <c r="CZ80" t="s">
        <v>356</v>
      </c>
      <c r="DA80">
        <v>1665512677.5999999</v>
      </c>
      <c r="DB80">
        <v>1665512677.5999999</v>
      </c>
      <c r="DC80">
        <v>8</v>
      </c>
      <c r="DD80">
        <v>0</v>
      </c>
      <c r="DE80">
        <v>1.7000000000000001E-2</v>
      </c>
      <c r="DF80">
        <v>7.1999999999999995E-2</v>
      </c>
      <c r="DG80">
        <v>0.223</v>
      </c>
      <c r="DH80">
        <v>415</v>
      </c>
      <c r="DI80">
        <v>36</v>
      </c>
      <c r="DJ80">
        <v>0.26</v>
      </c>
      <c r="DK80">
        <v>0.31</v>
      </c>
      <c r="DL80">
        <v>-15.30981219512195</v>
      </c>
      <c r="DM80">
        <v>-1.374091986062699</v>
      </c>
      <c r="DN80">
        <v>0.1415616924810815</v>
      </c>
      <c r="DO80">
        <v>0</v>
      </c>
      <c r="DP80">
        <v>0.83258248780487809</v>
      </c>
      <c r="DQ80">
        <v>0.1971737560975628</v>
      </c>
      <c r="DR80">
        <v>4.1318123420377627E-2</v>
      </c>
      <c r="DS80">
        <v>0</v>
      </c>
      <c r="DT80">
        <v>0</v>
      </c>
      <c r="DU80">
        <v>0</v>
      </c>
      <c r="DV80">
        <v>0</v>
      </c>
      <c r="DW80">
        <v>-1</v>
      </c>
      <c r="DX80">
        <v>0</v>
      </c>
      <c r="DY80">
        <v>2</v>
      </c>
      <c r="DZ80" t="s">
        <v>363</v>
      </c>
      <c r="EA80">
        <v>3.2934199999999998</v>
      </c>
      <c r="EB80">
        <v>2.6252800000000001</v>
      </c>
      <c r="EC80">
        <v>9.9050200000000005E-2</v>
      </c>
      <c r="ED80">
        <v>0.10112400000000001</v>
      </c>
      <c r="EE80">
        <v>0.15119199999999999</v>
      </c>
      <c r="EF80">
        <v>0.147562</v>
      </c>
      <c r="EG80">
        <v>27173.5</v>
      </c>
      <c r="EH80">
        <v>27691.4</v>
      </c>
      <c r="EI80">
        <v>28072.5</v>
      </c>
      <c r="EJ80">
        <v>29669.7</v>
      </c>
      <c r="EK80">
        <v>32721.599999999999</v>
      </c>
      <c r="EL80">
        <v>35156.6</v>
      </c>
      <c r="EM80">
        <v>39552.9</v>
      </c>
      <c r="EN80">
        <v>42470</v>
      </c>
      <c r="EO80">
        <v>1.82755</v>
      </c>
      <c r="EP80">
        <v>2.11348</v>
      </c>
      <c r="EQ80">
        <v>9.9077799999999994E-2</v>
      </c>
      <c r="ER80">
        <v>0</v>
      </c>
      <c r="ES80">
        <v>33.719799999999999</v>
      </c>
      <c r="ET80">
        <v>999.9</v>
      </c>
      <c r="EU80">
        <v>67.2</v>
      </c>
      <c r="EV80">
        <v>38.799999999999997</v>
      </c>
      <c r="EW80">
        <v>46.203200000000002</v>
      </c>
      <c r="EX80">
        <v>57.117400000000004</v>
      </c>
      <c r="EY80">
        <v>-1.7227600000000001</v>
      </c>
      <c r="EZ80">
        <v>2</v>
      </c>
      <c r="FA80">
        <v>0.7369</v>
      </c>
      <c r="FB80">
        <v>1.8912</v>
      </c>
      <c r="FC80">
        <v>20.257899999999999</v>
      </c>
      <c r="FD80">
        <v>5.2178899999999997</v>
      </c>
      <c r="FE80">
        <v>12.0099</v>
      </c>
      <c r="FF80">
        <v>4.9856999999999996</v>
      </c>
      <c r="FG80">
        <v>3.2845</v>
      </c>
      <c r="FH80">
        <v>6620.2</v>
      </c>
      <c r="FI80">
        <v>9999</v>
      </c>
      <c r="FJ80">
        <v>9999</v>
      </c>
      <c r="FK80">
        <v>492.6</v>
      </c>
      <c r="FL80">
        <v>1.8658399999999999</v>
      </c>
      <c r="FM80">
        <v>1.8621799999999999</v>
      </c>
      <c r="FN80">
        <v>1.86432</v>
      </c>
      <c r="FO80">
        <v>1.86042</v>
      </c>
      <c r="FP80">
        <v>1.86111</v>
      </c>
      <c r="FQ80">
        <v>1.8602000000000001</v>
      </c>
      <c r="FR80">
        <v>1.86188</v>
      </c>
      <c r="FS80">
        <v>1.8585</v>
      </c>
      <c r="FT80">
        <v>0</v>
      </c>
      <c r="FU80">
        <v>0</v>
      </c>
      <c r="FV80">
        <v>0</v>
      </c>
      <c r="FW80">
        <v>0</v>
      </c>
      <c r="FX80" t="s">
        <v>358</v>
      </c>
      <c r="FY80" t="s">
        <v>359</v>
      </c>
      <c r="FZ80" t="s">
        <v>360</v>
      </c>
      <c r="GA80" t="s">
        <v>360</v>
      </c>
      <c r="GB80" t="s">
        <v>360</v>
      </c>
      <c r="GC80" t="s">
        <v>360</v>
      </c>
      <c r="GD80">
        <v>0</v>
      </c>
      <c r="GE80">
        <v>100</v>
      </c>
      <c r="GF80">
        <v>100</v>
      </c>
      <c r="GG80">
        <v>6.7000000000000004E-2</v>
      </c>
      <c r="GH80">
        <v>0.2228</v>
      </c>
      <c r="GI80">
        <v>-0.28072112553630851</v>
      </c>
      <c r="GJ80">
        <v>8.4540356221501391E-4</v>
      </c>
      <c r="GK80">
        <v>6.8779579211309249E-8</v>
      </c>
      <c r="GL80">
        <v>-1.3381725072044801E-10</v>
      </c>
      <c r="GM80">
        <v>0.2227800000000002</v>
      </c>
      <c r="GN80">
        <v>0</v>
      </c>
      <c r="GO80">
        <v>0</v>
      </c>
      <c r="GP80">
        <v>0</v>
      </c>
      <c r="GQ80">
        <v>1</v>
      </c>
      <c r="GR80">
        <v>2082</v>
      </c>
      <c r="GS80">
        <v>3</v>
      </c>
      <c r="GT80">
        <v>35</v>
      </c>
      <c r="GU80">
        <v>20.6</v>
      </c>
      <c r="GV80">
        <v>20.6</v>
      </c>
      <c r="GW80">
        <v>1.40259</v>
      </c>
      <c r="GX80">
        <v>2.6086399999999998</v>
      </c>
      <c r="GY80">
        <v>2.04834</v>
      </c>
      <c r="GZ80">
        <v>2.6135299999999999</v>
      </c>
      <c r="HA80">
        <v>2.1972700000000001</v>
      </c>
      <c r="HB80">
        <v>2.3791500000000001</v>
      </c>
      <c r="HC80">
        <v>43.6447</v>
      </c>
      <c r="HD80">
        <v>16.119599999999998</v>
      </c>
      <c r="HE80">
        <v>18</v>
      </c>
      <c r="HF80">
        <v>448.36799999999999</v>
      </c>
      <c r="HG80">
        <v>716.71799999999996</v>
      </c>
      <c r="HH80">
        <v>30.999500000000001</v>
      </c>
      <c r="HI80">
        <v>36.440300000000001</v>
      </c>
      <c r="HJ80">
        <v>30</v>
      </c>
      <c r="HK80">
        <v>36.215800000000002</v>
      </c>
      <c r="HL80">
        <v>36.162999999999997</v>
      </c>
      <c r="HM80">
        <v>28.118099999999998</v>
      </c>
      <c r="HN80">
        <v>21.424800000000001</v>
      </c>
      <c r="HO80">
        <v>83.169300000000007</v>
      </c>
      <c r="HP80">
        <v>31</v>
      </c>
      <c r="HQ80">
        <v>437.98099999999999</v>
      </c>
      <c r="HR80">
        <v>38.007300000000001</v>
      </c>
      <c r="HS80">
        <v>98.813599999999994</v>
      </c>
      <c r="HT80">
        <v>98.4255</v>
      </c>
    </row>
    <row r="81" spans="1:228" x14ac:dyDescent="0.2">
      <c r="A81">
        <v>66</v>
      </c>
      <c r="B81">
        <v>1665513918.5</v>
      </c>
      <c r="C81">
        <v>259.5</v>
      </c>
      <c r="D81" t="s">
        <v>490</v>
      </c>
      <c r="E81" t="s">
        <v>491</v>
      </c>
      <c r="F81">
        <v>4</v>
      </c>
      <c r="G81">
        <v>1665513916.1875</v>
      </c>
      <c r="H81">
        <f t="shared" si="34"/>
        <v>1.8098533033169492E-3</v>
      </c>
      <c r="I81">
        <f t="shared" si="35"/>
        <v>1.8098533033169493</v>
      </c>
      <c r="J81">
        <f t="shared" si="36"/>
        <v>13.81536105428099</v>
      </c>
      <c r="K81">
        <f t="shared" si="37"/>
        <v>411.23412500000001</v>
      </c>
      <c r="L81">
        <f t="shared" si="38"/>
        <v>172.13389055939302</v>
      </c>
      <c r="M81">
        <f t="shared" si="39"/>
        <v>17.422177210311315</v>
      </c>
      <c r="N81">
        <f t="shared" si="40"/>
        <v>41.622214994352007</v>
      </c>
      <c r="O81">
        <f t="shared" si="41"/>
        <v>9.7185130042700046E-2</v>
      </c>
      <c r="P81">
        <f t="shared" si="42"/>
        <v>3.6832537895971798</v>
      </c>
      <c r="Q81">
        <f t="shared" si="43"/>
        <v>9.578270682719861E-2</v>
      </c>
      <c r="R81">
        <f t="shared" si="44"/>
        <v>5.998850796965112E-2</v>
      </c>
      <c r="S81">
        <f t="shared" si="45"/>
        <v>226.11672561013583</v>
      </c>
      <c r="T81">
        <f t="shared" si="46"/>
        <v>35.511890380378624</v>
      </c>
      <c r="U81">
        <f t="shared" si="47"/>
        <v>35.316125</v>
      </c>
      <c r="V81">
        <f t="shared" si="48"/>
        <v>5.748006907026463</v>
      </c>
      <c r="W81">
        <f t="shared" si="49"/>
        <v>70.224549765717413</v>
      </c>
      <c r="X81">
        <f t="shared" si="50"/>
        <v>3.9269532845790427</v>
      </c>
      <c r="Y81">
        <f t="shared" si="51"/>
        <v>5.5919949614203484</v>
      </c>
      <c r="Z81">
        <f t="shared" si="52"/>
        <v>1.8210536224474203</v>
      </c>
      <c r="AA81">
        <f t="shared" si="53"/>
        <v>-79.814530676277457</v>
      </c>
      <c r="AB81">
        <f t="shared" si="54"/>
        <v>-98.719860154212583</v>
      </c>
      <c r="AC81">
        <f t="shared" si="55"/>
        <v>-6.2635744209074025</v>
      </c>
      <c r="AD81">
        <f t="shared" si="56"/>
        <v>41.318760358738402</v>
      </c>
      <c r="AE81">
        <f t="shared" si="57"/>
        <v>36.871192969249563</v>
      </c>
      <c r="AF81">
        <f t="shared" si="58"/>
        <v>2.024971084576781</v>
      </c>
      <c r="AG81">
        <f t="shared" si="59"/>
        <v>13.81536105428099</v>
      </c>
      <c r="AH81">
        <v>443.77081433837208</v>
      </c>
      <c r="AI81">
        <v>430.91409696969703</v>
      </c>
      <c r="AJ81">
        <v>1.699997805003705</v>
      </c>
      <c r="AK81">
        <v>66.723164534499389</v>
      </c>
      <c r="AL81">
        <f t="shared" si="60"/>
        <v>1.8098533033169493</v>
      </c>
      <c r="AM81">
        <v>37.99360576447026</v>
      </c>
      <c r="AN81">
        <v>38.783260882352941</v>
      </c>
      <c r="AO81">
        <v>-1.2625237272671371E-2</v>
      </c>
      <c r="AP81">
        <v>87.376067795283461</v>
      </c>
      <c r="AQ81">
        <v>202</v>
      </c>
      <c r="AR81">
        <v>31</v>
      </c>
      <c r="AS81">
        <f t="shared" si="61"/>
        <v>1</v>
      </c>
      <c r="AT81">
        <f t="shared" si="62"/>
        <v>0</v>
      </c>
      <c r="AU81">
        <f t="shared" si="63"/>
        <v>47107.345936634243</v>
      </c>
      <c r="AV81">
        <f t="shared" si="64"/>
        <v>1200.0050000000001</v>
      </c>
      <c r="AW81">
        <f t="shared" si="65"/>
        <v>1025.9295510933348</v>
      </c>
      <c r="AX81">
        <f t="shared" si="66"/>
        <v>0.85493773033723586</v>
      </c>
      <c r="AY81">
        <f t="shared" si="67"/>
        <v>0.18842981955086505</v>
      </c>
      <c r="AZ81">
        <v>2.7</v>
      </c>
      <c r="BA81">
        <v>0.5</v>
      </c>
      <c r="BB81" t="s">
        <v>355</v>
      </c>
      <c r="BC81">
        <v>2</v>
      </c>
      <c r="BD81" t="b">
        <v>1</v>
      </c>
      <c r="BE81">
        <v>1665513916.1875</v>
      </c>
      <c r="BF81">
        <v>411.23412500000001</v>
      </c>
      <c r="BG81">
        <v>426.89587499999999</v>
      </c>
      <c r="BH81">
        <v>38.798924999999997</v>
      </c>
      <c r="BI81">
        <v>37.990412499999998</v>
      </c>
      <c r="BJ81">
        <v>411.16475000000003</v>
      </c>
      <c r="BK81">
        <v>38.576162500000002</v>
      </c>
      <c r="BL81">
        <v>649.99512499999992</v>
      </c>
      <c r="BM81">
        <v>101.113</v>
      </c>
      <c r="BN81">
        <v>9.9940424999999999E-2</v>
      </c>
      <c r="BO81">
        <v>34.818975000000002</v>
      </c>
      <c r="BP81">
        <v>35.316125</v>
      </c>
      <c r="BQ81">
        <v>999.9</v>
      </c>
      <c r="BR81">
        <v>0</v>
      </c>
      <c r="BS81">
        <v>0</v>
      </c>
      <c r="BT81">
        <v>9013.9049999999988</v>
      </c>
      <c r="BU81">
        <v>0</v>
      </c>
      <c r="BV81">
        <v>580.21387500000003</v>
      </c>
      <c r="BW81">
        <v>-15.66175</v>
      </c>
      <c r="BX81">
        <v>427.83375000000001</v>
      </c>
      <c r="BY81">
        <v>443.75412499999999</v>
      </c>
      <c r="BZ81">
        <v>0.80854362499999999</v>
      </c>
      <c r="CA81">
        <v>426.89587499999999</v>
      </c>
      <c r="CB81">
        <v>37.990412499999998</v>
      </c>
      <c r="CC81">
        <v>3.9230787500000002</v>
      </c>
      <c r="CD81">
        <v>3.8413249999999999</v>
      </c>
      <c r="CE81">
        <v>28.5712875</v>
      </c>
      <c r="CF81">
        <v>28.2090125</v>
      </c>
      <c r="CG81">
        <v>1200.0050000000001</v>
      </c>
      <c r="CH81">
        <v>0.49999225000000003</v>
      </c>
      <c r="CI81">
        <v>0.50000774999999997</v>
      </c>
      <c r="CJ81">
        <v>0</v>
      </c>
      <c r="CK81">
        <v>849.46974999999998</v>
      </c>
      <c r="CL81">
        <v>4.9990899999999998</v>
      </c>
      <c r="CM81">
        <v>8921.6149999999998</v>
      </c>
      <c r="CN81">
        <v>9557.8549999999996</v>
      </c>
      <c r="CO81">
        <v>45.936999999999998</v>
      </c>
      <c r="CP81">
        <v>48.194875000000003</v>
      </c>
      <c r="CQ81">
        <v>46.686999999999998</v>
      </c>
      <c r="CR81">
        <v>47.569875000000003</v>
      </c>
      <c r="CS81">
        <v>47.436999999999998</v>
      </c>
      <c r="CT81">
        <v>597.49374999999998</v>
      </c>
      <c r="CU81">
        <v>597.51125000000002</v>
      </c>
      <c r="CV81">
        <v>0</v>
      </c>
      <c r="CW81">
        <v>1665513923.0999999</v>
      </c>
      <c r="CX81">
        <v>0</v>
      </c>
      <c r="CY81">
        <v>1665512677.5999999</v>
      </c>
      <c r="CZ81" t="s">
        <v>356</v>
      </c>
      <c r="DA81">
        <v>1665512677.5999999</v>
      </c>
      <c r="DB81">
        <v>1665512677.5999999</v>
      </c>
      <c r="DC81">
        <v>8</v>
      </c>
      <c r="DD81">
        <v>0</v>
      </c>
      <c r="DE81">
        <v>1.7000000000000001E-2</v>
      </c>
      <c r="DF81">
        <v>7.1999999999999995E-2</v>
      </c>
      <c r="DG81">
        <v>0.223</v>
      </c>
      <c r="DH81">
        <v>415</v>
      </c>
      <c r="DI81">
        <v>36</v>
      </c>
      <c r="DJ81">
        <v>0.26</v>
      </c>
      <c r="DK81">
        <v>0.31</v>
      </c>
      <c r="DL81">
        <v>-15.415882926829269</v>
      </c>
      <c r="DM81">
        <v>-1.4169763066202321</v>
      </c>
      <c r="DN81">
        <v>0.14597027913734259</v>
      </c>
      <c r="DO81">
        <v>0</v>
      </c>
      <c r="DP81">
        <v>0.82864478048780477</v>
      </c>
      <c r="DQ81">
        <v>0.139944020905924</v>
      </c>
      <c r="DR81">
        <v>4.1814709766471579E-2</v>
      </c>
      <c r="DS81">
        <v>0</v>
      </c>
      <c r="DT81">
        <v>0</v>
      </c>
      <c r="DU81">
        <v>0</v>
      </c>
      <c r="DV81">
        <v>0</v>
      </c>
      <c r="DW81">
        <v>-1</v>
      </c>
      <c r="DX81">
        <v>0</v>
      </c>
      <c r="DY81">
        <v>2</v>
      </c>
      <c r="DZ81" t="s">
        <v>363</v>
      </c>
      <c r="EA81">
        <v>3.2936200000000002</v>
      </c>
      <c r="EB81">
        <v>2.6254599999999999</v>
      </c>
      <c r="EC81">
        <v>0.100267</v>
      </c>
      <c r="ED81">
        <v>0.102349</v>
      </c>
      <c r="EE81">
        <v>0.15110000000000001</v>
      </c>
      <c r="EF81">
        <v>0.14754700000000001</v>
      </c>
      <c r="EG81">
        <v>27137.1</v>
      </c>
      <c r="EH81">
        <v>27653.3</v>
      </c>
      <c r="EI81">
        <v>28072.9</v>
      </c>
      <c r="EJ81">
        <v>29669.5</v>
      </c>
      <c r="EK81">
        <v>32725.4</v>
      </c>
      <c r="EL81">
        <v>35156.800000000003</v>
      </c>
      <c r="EM81">
        <v>39553.1</v>
      </c>
      <c r="EN81">
        <v>42469.4</v>
      </c>
      <c r="EO81">
        <v>1.82765</v>
      </c>
      <c r="EP81">
        <v>2.1131500000000001</v>
      </c>
      <c r="EQ81">
        <v>9.8425899999999997E-2</v>
      </c>
      <c r="ER81">
        <v>0</v>
      </c>
      <c r="ES81">
        <v>33.717500000000001</v>
      </c>
      <c r="ET81">
        <v>999.9</v>
      </c>
      <c r="EU81">
        <v>67.2</v>
      </c>
      <c r="EV81">
        <v>38.799999999999997</v>
      </c>
      <c r="EW81">
        <v>46.201300000000003</v>
      </c>
      <c r="EX81">
        <v>57.0274</v>
      </c>
      <c r="EY81">
        <v>-1.7628200000000001</v>
      </c>
      <c r="EZ81">
        <v>2</v>
      </c>
      <c r="FA81">
        <v>0.73679899999999998</v>
      </c>
      <c r="FB81">
        <v>1.8906400000000001</v>
      </c>
      <c r="FC81">
        <v>20.258199999999999</v>
      </c>
      <c r="FD81">
        <v>5.2186399999999997</v>
      </c>
      <c r="FE81">
        <v>12.0099</v>
      </c>
      <c r="FF81">
        <v>4.9859499999999999</v>
      </c>
      <c r="FG81">
        <v>3.2845800000000001</v>
      </c>
      <c r="FH81">
        <v>6620.5</v>
      </c>
      <c r="FI81">
        <v>9999</v>
      </c>
      <c r="FJ81">
        <v>9999</v>
      </c>
      <c r="FK81">
        <v>492.6</v>
      </c>
      <c r="FL81">
        <v>1.8658399999999999</v>
      </c>
      <c r="FM81">
        <v>1.8621799999999999</v>
      </c>
      <c r="FN81">
        <v>1.86432</v>
      </c>
      <c r="FO81">
        <v>1.8604400000000001</v>
      </c>
      <c r="FP81">
        <v>1.86111</v>
      </c>
      <c r="FQ81">
        <v>1.8602000000000001</v>
      </c>
      <c r="FR81">
        <v>1.86188</v>
      </c>
      <c r="FS81">
        <v>1.8585</v>
      </c>
      <c r="FT81">
        <v>0</v>
      </c>
      <c r="FU81">
        <v>0</v>
      </c>
      <c r="FV81">
        <v>0</v>
      </c>
      <c r="FW81">
        <v>0</v>
      </c>
      <c r="FX81" t="s">
        <v>358</v>
      </c>
      <c r="FY81" t="s">
        <v>359</v>
      </c>
      <c r="FZ81" t="s">
        <v>360</v>
      </c>
      <c r="GA81" t="s">
        <v>360</v>
      </c>
      <c r="GB81" t="s">
        <v>360</v>
      </c>
      <c r="GC81" t="s">
        <v>360</v>
      </c>
      <c r="GD81">
        <v>0</v>
      </c>
      <c r="GE81">
        <v>100</v>
      </c>
      <c r="GF81">
        <v>100</v>
      </c>
      <c r="GG81">
        <v>7.1999999999999995E-2</v>
      </c>
      <c r="GH81">
        <v>0.2228</v>
      </c>
      <c r="GI81">
        <v>-0.28072112553630851</v>
      </c>
      <c r="GJ81">
        <v>8.4540356221501391E-4</v>
      </c>
      <c r="GK81">
        <v>6.8779579211309249E-8</v>
      </c>
      <c r="GL81">
        <v>-1.3381725072044801E-10</v>
      </c>
      <c r="GM81">
        <v>0.2227800000000002</v>
      </c>
      <c r="GN81">
        <v>0</v>
      </c>
      <c r="GO81">
        <v>0</v>
      </c>
      <c r="GP81">
        <v>0</v>
      </c>
      <c r="GQ81">
        <v>1</v>
      </c>
      <c r="GR81">
        <v>2082</v>
      </c>
      <c r="GS81">
        <v>3</v>
      </c>
      <c r="GT81">
        <v>35</v>
      </c>
      <c r="GU81">
        <v>20.7</v>
      </c>
      <c r="GV81">
        <v>20.7</v>
      </c>
      <c r="GW81">
        <v>1.42334</v>
      </c>
      <c r="GX81">
        <v>2.6196299999999999</v>
      </c>
      <c r="GY81">
        <v>2.04834</v>
      </c>
      <c r="GZ81">
        <v>2.6135299999999999</v>
      </c>
      <c r="HA81">
        <v>2.1972700000000001</v>
      </c>
      <c r="HB81">
        <v>2.36328</v>
      </c>
      <c r="HC81">
        <v>43.6447</v>
      </c>
      <c r="HD81">
        <v>16.119599999999998</v>
      </c>
      <c r="HE81">
        <v>18</v>
      </c>
      <c r="HF81">
        <v>448.44400000000002</v>
      </c>
      <c r="HG81">
        <v>716.44899999999996</v>
      </c>
      <c r="HH81">
        <v>30.999700000000001</v>
      </c>
      <c r="HI81">
        <v>36.440300000000001</v>
      </c>
      <c r="HJ81">
        <v>30.0001</v>
      </c>
      <c r="HK81">
        <v>36.218200000000003</v>
      </c>
      <c r="HL81">
        <v>36.1663</v>
      </c>
      <c r="HM81">
        <v>28.4755</v>
      </c>
      <c r="HN81">
        <v>21.424800000000001</v>
      </c>
      <c r="HO81">
        <v>83.169300000000007</v>
      </c>
      <c r="HP81">
        <v>31</v>
      </c>
      <c r="HQ81">
        <v>444.65899999999999</v>
      </c>
      <c r="HR81">
        <v>38.018000000000001</v>
      </c>
      <c r="HS81">
        <v>98.814400000000006</v>
      </c>
      <c r="HT81">
        <v>98.424300000000002</v>
      </c>
    </row>
    <row r="82" spans="1:228" x14ac:dyDescent="0.2">
      <c r="A82">
        <v>67</v>
      </c>
      <c r="B82">
        <v>1665513922.5</v>
      </c>
      <c r="C82">
        <v>263.5</v>
      </c>
      <c r="D82" t="s">
        <v>492</v>
      </c>
      <c r="E82" t="s">
        <v>493</v>
      </c>
      <c r="F82">
        <v>4</v>
      </c>
      <c r="G82">
        <v>1665513920.5</v>
      </c>
      <c r="H82">
        <f t="shared" si="34"/>
        <v>1.8100837657613622E-3</v>
      </c>
      <c r="I82">
        <f t="shared" si="35"/>
        <v>1.8100837657613622</v>
      </c>
      <c r="J82">
        <f t="shared" si="36"/>
        <v>13.887461976912592</v>
      </c>
      <c r="K82">
        <f t="shared" si="37"/>
        <v>418.34857142857152</v>
      </c>
      <c r="L82">
        <f t="shared" si="38"/>
        <v>178.353012871072</v>
      </c>
      <c r="M82">
        <f t="shared" si="39"/>
        <v>18.051576660297993</v>
      </c>
      <c r="N82">
        <f t="shared" si="40"/>
        <v>42.342157198813894</v>
      </c>
      <c r="O82">
        <f t="shared" si="41"/>
        <v>9.7396831110278637E-2</v>
      </c>
      <c r="P82">
        <f t="shared" si="42"/>
        <v>3.6740911499687119</v>
      </c>
      <c r="Q82">
        <f t="shared" si="43"/>
        <v>9.5984881447834125E-2</v>
      </c>
      <c r="R82">
        <f t="shared" si="44"/>
        <v>6.0115703761361085E-2</v>
      </c>
      <c r="S82">
        <f t="shared" si="45"/>
        <v>226.10756666400843</v>
      </c>
      <c r="T82">
        <f t="shared" si="46"/>
        <v>35.498911580063677</v>
      </c>
      <c r="U82">
        <f t="shared" si="47"/>
        <v>35.295071428571433</v>
      </c>
      <c r="V82">
        <f t="shared" si="48"/>
        <v>5.7413241437311546</v>
      </c>
      <c r="W82">
        <f t="shared" si="49"/>
        <v>70.224455899566365</v>
      </c>
      <c r="X82">
        <f t="shared" si="50"/>
        <v>3.9237879227622217</v>
      </c>
      <c r="Y82">
        <f t="shared" si="51"/>
        <v>5.5874949438895563</v>
      </c>
      <c r="Z82">
        <f t="shared" si="52"/>
        <v>1.817536220968933</v>
      </c>
      <c r="AA82">
        <f t="shared" si="53"/>
        <v>-79.824694070076077</v>
      </c>
      <c r="AB82">
        <f t="shared" si="54"/>
        <v>-97.179701259063037</v>
      </c>
      <c r="AC82">
        <f t="shared" si="55"/>
        <v>-6.1801605699617257</v>
      </c>
      <c r="AD82">
        <f t="shared" si="56"/>
        <v>42.923010764907602</v>
      </c>
      <c r="AE82">
        <f t="shared" si="57"/>
        <v>37.272264953678963</v>
      </c>
      <c r="AF82">
        <f t="shared" si="58"/>
        <v>1.9591346167776416</v>
      </c>
      <c r="AG82">
        <f t="shared" si="59"/>
        <v>13.887461976912592</v>
      </c>
      <c r="AH82">
        <v>450.79063239808647</v>
      </c>
      <c r="AI82">
        <v>437.8071030303031</v>
      </c>
      <c r="AJ82">
        <v>1.723746303739548</v>
      </c>
      <c r="AK82">
        <v>66.723164534499389</v>
      </c>
      <c r="AL82">
        <f t="shared" si="60"/>
        <v>1.8100837657613622</v>
      </c>
      <c r="AM82">
        <v>37.988439164565023</v>
      </c>
      <c r="AN82">
        <v>38.760424411764689</v>
      </c>
      <c r="AO82">
        <v>-9.2852168232936318E-3</v>
      </c>
      <c r="AP82">
        <v>87.376067795283461</v>
      </c>
      <c r="AQ82">
        <v>201</v>
      </c>
      <c r="AR82">
        <v>31</v>
      </c>
      <c r="AS82">
        <f t="shared" si="61"/>
        <v>1</v>
      </c>
      <c r="AT82">
        <f t="shared" si="62"/>
        <v>0</v>
      </c>
      <c r="AU82">
        <f t="shared" si="63"/>
        <v>46946.727256471633</v>
      </c>
      <c r="AV82">
        <f t="shared" si="64"/>
        <v>1199.954285714286</v>
      </c>
      <c r="AW82">
        <f t="shared" si="65"/>
        <v>1025.8863993077766</v>
      </c>
      <c r="AX82">
        <f t="shared" si="66"/>
        <v>0.85493790181940676</v>
      </c>
      <c r="AY82">
        <f t="shared" si="67"/>
        <v>0.18843015051145504</v>
      </c>
      <c r="AZ82">
        <v>2.7</v>
      </c>
      <c r="BA82">
        <v>0.5</v>
      </c>
      <c r="BB82" t="s">
        <v>355</v>
      </c>
      <c r="BC82">
        <v>2</v>
      </c>
      <c r="BD82" t="b">
        <v>1</v>
      </c>
      <c r="BE82">
        <v>1665513920.5</v>
      </c>
      <c r="BF82">
        <v>418.34857142857152</v>
      </c>
      <c r="BG82">
        <v>434.1704285714286</v>
      </c>
      <c r="BH82">
        <v>38.767771428571429</v>
      </c>
      <c r="BI82">
        <v>37.985571428571433</v>
      </c>
      <c r="BJ82">
        <v>418.27314285714277</v>
      </c>
      <c r="BK82">
        <v>38.545014285714281</v>
      </c>
      <c r="BL82">
        <v>650.03771428571417</v>
      </c>
      <c r="BM82">
        <v>101.11242857142859</v>
      </c>
      <c r="BN82">
        <v>0.10019671428571431</v>
      </c>
      <c r="BO82">
        <v>34.804457142857139</v>
      </c>
      <c r="BP82">
        <v>35.295071428571433</v>
      </c>
      <c r="BQ82">
        <v>999.89999999999986</v>
      </c>
      <c r="BR82">
        <v>0</v>
      </c>
      <c r="BS82">
        <v>0</v>
      </c>
      <c r="BT82">
        <v>8982.3214285714294</v>
      </c>
      <c r="BU82">
        <v>0</v>
      </c>
      <c r="BV82">
        <v>516.84142857142854</v>
      </c>
      <c r="BW82">
        <v>-15.822085714285709</v>
      </c>
      <c r="BX82">
        <v>435.22071428571422</v>
      </c>
      <c r="BY82">
        <v>451.31414285714288</v>
      </c>
      <c r="BZ82">
        <v>0.78220642857142864</v>
      </c>
      <c r="CA82">
        <v>434.1704285714286</v>
      </c>
      <c r="CB82">
        <v>37.985571428571433</v>
      </c>
      <c r="CC82">
        <v>3.919902857142858</v>
      </c>
      <c r="CD82">
        <v>3.840814285714286</v>
      </c>
      <c r="CE82">
        <v>28.557357142857139</v>
      </c>
      <c r="CF82">
        <v>28.206700000000001</v>
      </c>
      <c r="CG82">
        <v>1199.954285714286</v>
      </c>
      <c r="CH82">
        <v>0.49998671428571428</v>
      </c>
      <c r="CI82">
        <v>0.50001328571428572</v>
      </c>
      <c r="CJ82">
        <v>0</v>
      </c>
      <c r="CK82">
        <v>849.43942857142849</v>
      </c>
      <c r="CL82">
        <v>4.9990899999999998</v>
      </c>
      <c r="CM82">
        <v>8913.5428571428583</v>
      </c>
      <c r="CN82">
        <v>9557.4514285714286</v>
      </c>
      <c r="CO82">
        <v>45.936999999999998</v>
      </c>
      <c r="CP82">
        <v>48.186999999999998</v>
      </c>
      <c r="CQ82">
        <v>46.669285714285706</v>
      </c>
      <c r="CR82">
        <v>47.561999999999998</v>
      </c>
      <c r="CS82">
        <v>47.436999999999998</v>
      </c>
      <c r="CT82">
        <v>597.46142857142866</v>
      </c>
      <c r="CU82">
        <v>597.49285714285713</v>
      </c>
      <c r="CV82">
        <v>0</v>
      </c>
      <c r="CW82">
        <v>1665513927.3</v>
      </c>
      <c r="CX82">
        <v>0</v>
      </c>
      <c r="CY82">
        <v>1665512677.5999999</v>
      </c>
      <c r="CZ82" t="s">
        <v>356</v>
      </c>
      <c r="DA82">
        <v>1665512677.5999999</v>
      </c>
      <c r="DB82">
        <v>1665512677.5999999</v>
      </c>
      <c r="DC82">
        <v>8</v>
      </c>
      <c r="DD82">
        <v>0</v>
      </c>
      <c r="DE82">
        <v>1.7000000000000001E-2</v>
      </c>
      <c r="DF82">
        <v>7.1999999999999995E-2</v>
      </c>
      <c r="DG82">
        <v>0.223</v>
      </c>
      <c r="DH82">
        <v>415</v>
      </c>
      <c r="DI82">
        <v>36</v>
      </c>
      <c r="DJ82">
        <v>0.26</v>
      </c>
      <c r="DK82">
        <v>0.31</v>
      </c>
      <c r="DL82">
        <v>-15.5242775</v>
      </c>
      <c r="DM82">
        <v>-1.617997373358304</v>
      </c>
      <c r="DN82">
        <v>0.16398061545118681</v>
      </c>
      <c r="DO82">
        <v>0</v>
      </c>
      <c r="DP82">
        <v>0.82908712500000004</v>
      </c>
      <c r="DQ82">
        <v>-0.120729174484053</v>
      </c>
      <c r="DR82">
        <v>4.2179177798522517E-2</v>
      </c>
      <c r="DS82">
        <v>0</v>
      </c>
      <c r="DT82">
        <v>0</v>
      </c>
      <c r="DU82">
        <v>0</v>
      </c>
      <c r="DV82">
        <v>0</v>
      </c>
      <c r="DW82">
        <v>-1</v>
      </c>
      <c r="DX82">
        <v>0</v>
      </c>
      <c r="DY82">
        <v>2</v>
      </c>
      <c r="DZ82" t="s">
        <v>363</v>
      </c>
      <c r="EA82">
        <v>3.2934899999999998</v>
      </c>
      <c r="EB82">
        <v>2.6251500000000001</v>
      </c>
      <c r="EC82">
        <v>0.10148600000000001</v>
      </c>
      <c r="ED82">
        <v>0.10356</v>
      </c>
      <c r="EE82">
        <v>0.15104000000000001</v>
      </c>
      <c r="EF82">
        <v>0.14754100000000001</v>
      </c>
      <c r="EG82">
        <v>27100.7</v>
      </c>
      <c r="EH82">
        <v>27616</v>
      </c>
      <c r="EI82">
        <v>28073.3</v>
      </c>
      <c r="EJ82">
        <v>29669.4</v>
      </c>
      <c r="EK82">
        <v>32728.3</v>
      </c>
      <c r="EL82">
        <v>35157.300000000003</v>
      </c>
      <c r="EM82">
        <v>39553.800000000003</v>
      </c>
      <c r="EN82">
        <v>42469.599999999999</v>
      </c>
      <c r="EO82">
        <v>1.8292200000000001</v>
      </c>
      <c r="EP82">
        <v>2.1132200000000001</v>
      </c>
      <c r="EQ82">
        <v>9.7569100000000006E-2</v>
      </c>
      <c r="ER82">
        <v>0</v>
      </c>
      <c r="ES82">
        <v>33.713700000000003</v>
      </c>
      <c r="ET82">
        <v>999.9</v>
      </c>
      <c r="EU82">
        <v>67.2</v>
      </c>
      <c r="EV82">
        <v>38.799999999999997</v>
      </c>
      <c r="EW82">
        <v>46.199100000000001</v>
      </c>
      <c r="EX82">
        <v>56.967399999999998</v>
      </c>
      <c r="EY82">
        <v>-1.6346099999999999</v>
      </c>
      <c r="EZ82">
        <v>2</v>
      </c>
      <c r="FA82">
        <v>0.73674300000000004</v>
      </c>
      <c r="FB82">
        <v>1.8889800000000001</v>
      </c>
      <c r="FC82">
        <v>20.258199999999999</v>
      </c>
      <c r="FD82">
        <v>5.2181899999999999</v>
      </c>
      <c r="FE82">
        <v>12.0097</v>
      </c>
      <c r="FF82">
        <v>4.9858000000000002</v>
      </c>
      <c r="FG82">
        <v>3.2846500000000001</v>
      </c>
      <c r="FH82">
        <v>6620.5</v>
      </c>
      <c r="FI82">
        <v>9999</v>
      </c>
      <c r="FJ82">
        <v>9999</v>
      </c>
      <c r="FK82">
        <v>492.6</v>
      </c>
      <c r="FL82">
        <v>1.8658399999999999</v>
      </c>
      <c r="FM82">
        <v>1.8622000000000001</v>
      </c>
      <c r="FN82">
        <v>1.86432</v>
      </c>
      <c r="FO82">
        <v>1.86042</v>
      </c>
      <c r="FP82">
        <v>1.86111</v>
      </c>
      <c r="FQ82">
        <v>1.8602000000000001</v>
      </c>
      <c r="FR82">
        <v>1.86188</v>
      </c>
      <c r="FS82">
        <v>1.8584799999999999</v>
      </c>
      <c r="FT82">
        <v>0</v>
      </c>
      <c r="FU82">
        <v>0</v>
      </c>
      <c r="FV82">
        <v>0</v>
      </c>
      <c r="FW82">
        <v>0</v>
      </c>
      <c r="FX82" t="s">
        <v>358</v>
      </c>
      <c r="FY82" t="s">
        <v>359</v>
      </c>
      <c r="FZ82" t="s">
        <v>360</v>
      </c>
      <c r="GA82" t="s">
        <v>360</v>
      </c>
      <c r="GB82" t="s">
        <v>360</v>
      </c>
      <c r="GC82" t="s">
        <v>360</v>
      </c>
      <c r="GD82">
        <v>0</v>
      </c>
      <c r="GE82">
        <v>100</v>
      </c>
      <c r="GF82">
        <v>100</v>
      </c>
      <c r="GG82">
        <v>7.8E-2</v>
      </c>
      <c r="GH82">
        <v>0.22270000000000001</v>
      </c>
      <c r="GI82">
        <v>-0.28072112553630851</v>
      </c>
      <c r="GJ82">
        <v>8.4540356221501391E-4</v>
      </c>
      <c r="GK82">
        <v>6.8779579211309249E-8</v>
      </c>
      <c r="GL82">
        <v>-1.3381725072044801E-10</v>
      </c>
      <c r="GM82">
        <v>0.2227800000000002</v>
      </c>
      <c r="GN82">
        <v>0</v>
      </c>
      <c r="GO82">
        <v>0</v>
      </c>
      <c r="GP82">
        <v>0</v>
      </c>
      <c r="GQ82">
        <v>1</v>
      </c>
      <c r="GR82">
        <v>2082</v>
      </c>
      <c r="GS82">
        <v>3</v>
      </c>
      <c r="GT82">
        <v>35</v>
      </c>
      <c r="GU82">
        <v>20.7</v>
      </c>
      <c r="GV82">
        <v>20.7</v>
      </c>
      <c r="GW82">
        <v>1.4404300000000001</v>
      </c>
      <c r="GX82">
        <v>2.6159699999999999</v>
      </c>
      <c r="GY82">
        <v>2.04834</v>
      </c>
      <c r="GZ82">
        <v>2.6135299999999999</v>
      </c>
      <c r="HA82">
        <v>2.1972700000000001</v>
      </c>
      <c r="HB82">
        <v>2.36206</v>
      </c>
      <c r="HC82">
        <v>43.6447</v>
      </c>
      <c r="HD82">
        <v>16.110900000000001</v>
      </c>
      <c r="HE82">
        <v>18</v>
      </c>
      <c r="HF82">
        <v>449.39400000000001</v>
      </c>
      <c r="HG82">
        <v>716.52</v>
      </c>
      <c r="HH82">
        <v>30.999600000000001</v>
      </c>
      <c r="HI82">
        <v>36.440300000000001</v>
      </c>
      <c r="HJ82">
        <v>30</v>
      </c>
      <c r="HK82">
        <v>36.218200000000003</v>
      </c>
      <c r="HL82">
        <v>36.1663</v>
      </c>
      <c r="HM82">
        <v>28.832899999999999</v>
      </c>
      <c r="HN82">
        <v>21.424800000000001</v>
      </c>
      <c r="HO82">
        <v>83.169300000000007</v>
      </c>
      <c r="HP82">
        <v>31</v>
      </c>
      <c r="HQ82">
        <v>451.33800000000002</v>
      </c>
      <c r="HR82">
        <v>38.018000000000001</v>
      </c>
      <c r="HS82">
        <v>98.816000000000003</v>
      </c>
      <c r="HT82">
        <v>98.424499999999995</v>
      </c>
    </row>
    <row r="83" spans="1:228" x14ac:dyDescent="0.2">
      <c r="A83">
        <v>68</v>
      </c>
      <c r="B83">
        <v>1665513926.5</v>
      </c>
      <c r="C83">
        <v>267.5</v>
      </c>
      <c r="D83" t="s">
        <v>494</v>
      </c>
      <c r="E83" t="s">
        <v>495</v>
      </c>
      <c r="F83">
        <v>4</v>
      </c>
      <c r="G83">
        <v>1665513924.1875</v>
      </c>
      <c r="H83">
        <f t="shared" si="34"/>
        <v>1.8272328920413549E-3</v>
      </c>
      <c r="I83">
        <f t="shared" si="35"/>
        <v>1.827232892041355</v>
      </c>
      <c r="J83">
        <f t="shared" si="36"/>
        <v>14.271149750867133</v>
      </c>
      <c r="K83">
        <f t="shared" si="37"/>
        <v>424.47837500000003</v>
      </c>
      <c r="L83">
        <f t="shared" si="38"/>
        <v>180.31533343035898</v>
      </c>
      <c r="M83">
        <f t="shared" si="39"/>
        <v>18.249824753603527</v>
      </c>
      <c r="N83">
        <f t="shared" si="40"/>
        <v>42.961714947199972</v>
      </c>
      <c r="O83">
        <f t="shared" si="41"/>
        <v>9.8376486362268617E-2</v>
      </c>
      <c r="P83">
        <f t="shared" si="42"/>
        <v>3.6717608239946333</v>
      </c>
      <c r="Q83">
        <f t="shared" si="43"/>
        <v>9.6935316789493992E-2</v>
      </c>
      <c r="R83">
        <f t="shared" si="44"/>
        <v>6.0712297545289534E-2</v>
      </c>
      <c r="S83">
        <f t="shared" si="45"/>
        <v>226.12564273618224</v>
      </c>
      <c r="T83">
        <f t="shared" si="46"/>
        <v>35.483792131527487</v>
      </c>
      <c r="U83">
        <f t="shared" si="47"/>
        <v>35.286749999999998</v>
      </c>
      <c r="V83">
        <f t="shared" si="48"/>
        <v>5.7386846423976383</v>
      </c>
      <c r="W83">
        <f t="shared" si="49"/>
        <v>70.237763868747578</v>
      </c>
      <c r="X83">
        <f t="shared" si="50"/>
        <v>3.9219136387027325</v>
      </c>
      <c r="Y83">
        <f t="shared" si="51"/>
        <v>5.5837677948169926</v>
      </c>
      <c r="Z83">
        <f t="shared" si="52"/>
        <v>1.8167710036949059</v>
      </c>
      <c r="AA83">
        <f t="shared" si="53"/>
        <v>-80.580970539023753</v>
      </c>
      <c r="AB83">
        <f t="shared" si="54"/>
        <v>-97.852607344443783</v>
      </c>
      <c r="AC83">
        <f t="shared" si="55"/>
        <v>-6.2262865654757844</v>
      </c>
      <c r="AD83">
        <f t="shared" si="56"/>
        <v>41.465778287238919</v>
      </c>
      <c r="AE83">
        <f t="shared" si="57"/>
        <v>37.40111359145066</v>
      </c>
      <c r="AF83">
        <f t="shared" si="58"/>
        <v>1.9172198313971476</v>
      </c>
      <c r="AG83">
        <f t="shared" si="59"/>
        <v>14.271149750867133</v>
      </c>
      <c r="AH83">
        <v>457.77080055295949</v>
      </c>
      <c r="AI83">
        <v>444.68698181818201</v>
      </c>
      <c r="AJ83">
        <v>1.7076579428351759</v>
      </c>
      <c r="AK83">
        <v>66.723164534499389</v>
      </c>
      <c r="AL83">
        <f t="shared" si="60"/>
        <v>1.827232892041355</v>
      </c>
      <c r="AM83">
        <v>37.984787302925881</v>
      </c>
      <c r="AN83">
        <v>38.741543823529419</v>
      </c>
      <c r="AO83">
        <v>-5.1268958387525113E-3</v>
      </c>
      <c r="AP83">
        <v>87.376067795283461</v>
      </c>
      <c r="AQ83">
        <v>200</v>
      </c>
      <c r="AR83">
        <v>31</v>
      </c>
      <c r="AS83">
        <f t="shared" si="61"/>
        <v>1</v>
      </c>
      <c r="AT83">
        <f t="shared" si="62"/>
        <v>0</v>
      </c>
      <c r="AU83">
        <f t="shared" si="63"/>
        <v>46907.144181071977</v>
      </c>
      <c r="AV83">
        <f t="shared" si="64"/>
        <v>1200.0450000000001</v>
      </c>
      <c r="AW83">
        <f t="shared" si="65"/>
        <v>1025.9644635938769</v>
      </c>
      <c r="AX83">
        <f t="shared" si="66"/>
        <v>0.8549383261410004</v>
      </c>
      <c r="AY83">
        <f t="shared" si="67"/>
        <v>0.18843096945213073</v>
      </c>
      <c r="AZ83">
        <v>2.7</v>
      </c>
      <c r="BA83">
        <v>0.5</v>
      </c>
      <c r="BB83" t="s">
        <v>355</v>
      </c>
      <c r="BC83">
        <v>2</v>
      </c>
      <c r="BD83" t="b">
        <v>1</v>
      </c>
      <c r="BE83">
        <v>1665513924.1875</v>
      </c>
      <c r="BF83">
        <v>424.47837500000003</v>
      </c>
      <c r="BG83">
        <v>440.351</v>
      </c>
      <c r="BH83">
        <v>38.750025000000008</v>
      </c>
      <c r="BI83">
        <v>37.984562500000003</v>
      </c>
      <c r="BJ83">
        <v>424.39812499999999</v>
      </c>
      <c r="BK83">
        <v>38.527225000000001</v>
      </c>
      <c r="BL83">
        <v>650.05199999999991</v>
      </c>
      <c r="BM83">
        <v>101.1105</v>
      </c>
      <c r="BN83">
        <v>0.10010925</v>
      </c>
      <c r="BO83">
        <v>34.792424999999987</v>
      </c>
      <c r="BP83">
        <v>35.286749999999998</v>
      </c>
      <c r="BQ83">
        <v>999.9</v>
      </c>
      <c r="BR83">
        <v>0</v>
      </c>
      <c r="BS83">
        <v>0</v>
      </c>
      <c r="BT83">
        <v>8974.4537500000006</v>
      </c>
      <c r="BU83">
        <v>0</v>
      </c>
      <c r="BV83">
        <v>446.157625</v>
      </c>
      <c r="BW83">
        <v>-15.872562500000001</v>
      </c>
      <c r="BX83">
        <v>441.58987500000001</v>
      </c>
      <c r="BY83">
        <v>457.73787499999997</v>
      </c>
      <c r="BZ83">
        <v>0.76544562499999991</v>
      </c>
      <c r="CA83">
        <v>440.351</v>
      </c>
      <c r="CB83">
        <v>37.984562500000003</v>
      </c>
      <c r="CC83">
        <v>3.9180324999999998</v>
      </c>
      <c r="CD83">
        <v>3.8406387500000001</v>
      </c>
      <c r="CE83">
        <v>28.549137500000001</v>
      </c>
      <c r="CF83">
        <v>28.205950000000001</v>
      </c>
      <c r="CG83">
        <v>1200.0450000000001</v>
      </c>
      <c r="CH83">
        <v>0.499973</v>
      </c>
      <c r="CI83">
        <v>0.500027</v>
      </c>
      <c r="CJ83">
        <v>0</v>
      </c>
      <c r="CK83">
        <v>849.15887500000008</v>
      </c>
      <c r="CL83">
        <v>4.9990899999999998</v>
      </c>
      <c r="CM83">
        <v>8913.3024999999998</v>
      </c>
      <c r="CN83">
        <v>9558.1212500000001</v>
      </c>
      <c r="CO83">
        <v>45.936999999999998</v>
      </c>
      <c r="CP83">
        <v>48.202749999999988</v>
      </c>
      <c r="CQ83">
        <v>46.686999999999998</v>
      </c>
      <c r="CR83">
        <v>47.577749999999988</v>
      </c>
      <c r="CS83">
        <v>47.436999999999998</v>
      </c>
      <c r="CT83">
        <v>597.49</v>
      </c>
      <c r="CU83">
        <v>597.55499999999995</v>
      </c>
      <c r="CV83">
        <v>0</v>
      </c>
      <c r="CW83">
        <v>1665513931.5</v>
      </c>
      <c r="CX83">
        <v>0</v>
      </c>
      <c r="CY83">
        <v>1665512677.5999999</v>
      </c>
      <c r="CZ83" t="s">
        <v>356</v>
      </c>
      <c r="DA83">
        <v>1665512677.5999999</v>
      </c>
      <c r="DB83">
        <v>1665512677.5999999</v>
      </c>
      <c r="DC83">
        <v>8</v>
      </c>
      <c r="DD83">
        <v>0</v>
      </c>
      <c r="DE83">
        <v>1.7000000000000001E-2</v>
      </c>
      <c r="DF83">
        <v>7.1999999999999995E-2</v>
      </c>
      <c r="DG83">
        <v>0.223</v>
      </c>
      <c r="DH83">
        <v>415</v>
      </c>
      <c r="DI83">
        <v>36</v>
      </c>
      <c r="DJ83">
        <v>0.26</v>
      </c>
      <c r="DK83">
        <v>0.31</v>
      </c>
      <c r="DL83">
        <v>-15.653425</v>
      </c>
      <c r="DM83">
        <v>-1.8130491557223061</v>
      </c>
      <c r="DN83">
        <v>0.18065029995823409</v>
      </c>
      <c r="DO83">
        <v>0</v>
      </c>
      <c r="DP83">
        <v>0.81865567500000014</v>
      </c>
      <c r="DQ83">
        <v>-0.47050330581613609</v>
      </c>
      <c r="DR83">
        <v>4.6162027880817531E-2</v>
      </c>
      <c r="DS83">
        <v>0</v>
      </c>
      <c r="DT83">
        <v>0</v>
      </c>
      <c r="DU83">
        <v>0</v>
      </c>
      <c r="DV83">
        <v>0</v>
      </c>
      <c r="DW83">
        <v>-1</v>
      </c>
      <c r="DX83">
        <v>0</v>
      </c>
      <c r="DY83">
        <v>2</v>
      </c>
      <c r="DZ83" t="s">
        <v>363</v>
      </c>
      <c r="EA83">
        <v>3.2937400000000001</v>
      </c>
      <c r="EB83">
        <v>2.6252499999999999</v>
      </c>
      <c r="EC83">
        <v>0.102689</v>
      </c>
      <c r="ED83">
        <v>0.10474700000000001</v>
      </c>
      <c r="EE83">
        <v>0.15098200000000001</v>
      </c>
      <c r="EF83">
        <v>0.147531</v>
      </c>
      <c r="EG83">
        <v>27064.9</v>
      </c>
      <c r="EH83">
        <v>27579.5</v>
      </c>
      <c r="EI83">
        <v>28073.9</v>
      </c>
      <c r="EJ83">
        <v>29669.7</v>
      </c>
      <c r="EK83">
        <v>32731.200000000001</v>
      </c>
      <c r="EL83">
        <v>35157.9</v>
      </c>
      <c r="EM83">
        <v>39554.400000000001</v>
      </c>
      <c r="EN83">
        <v>42469.8</v>
      </c>
      <c r="EO83">
        <v>1.8306500000000001</v>
      </c>
      <c r="EP83">
        <v>2.1132200000000001</v>
      </c>
      <c r="EQ83">
        <v>9.7490800000000002E-2</v>
      </c>
      <c r="ER83">
        <v>0</v>
      </c>
      <c r="ES83">
        <v>33.708199999999998</v>
      </c>
      <c r="ET83">
        <v>999.9</v>
      </c>
      <c r="EU83">
        <v>67.2</v>
      </c>
      <c r="EV83">
        <v>38.799999999999997</v>
      </c>
      <c r="EW83">
        <v>46.197499999999998</v>
      </c>
      <c r="EX83">
        <v>57.2074</v>
      </c>
      <c r="EY83">
        <v>-1.81891</v>
      </c>
      <c r="EZ83">
        <v>2</v>
      </c>
      <c r="FA83">
        <v>0.73665400000000003</v>
      </c>
      <c r="FB83">
        <v>1.88629</v>
      </c>
      <c r="FC83">
        <v>20.257999999999999</v>
      </c>
      <c r="FD83">
        <v>5.2186399999999997</v>
      </c>
      <c r="FE83">
        <v>12.009399999999999</v>
      </c>
      <c r="FF83">
        <v>4.9857500000000003</v>
      </c>
      <c r="FG83">
        <v>3.2846500000000001</v>
      </c>
      <c r="FH83">
        <v>6620.9</v>
      </c>
      <c r="FI83">
        <v>9999</v>
      </c>
      <c r="FJ83">
        <v>9999</v>
      </c>
      <c r="FK83">
        <v>492.7</v>
      </c>
      <c r="FL83">
        <v>1.8658399999999999</v>
      </c>
      <c r="FM83">
        <v>1.8621799999999999</v>
      </c>
      <c r="FN83">
        <v>1.86432</v>
      </c>
      <c r="FO83">
        <v>1.8604099999999999</v>
      </c>
      <c r="FP83">
        <v>1.86111</v>
      </c>
      <c r="FQ83">
        <v>1.8602000000000001</v>
      </c>
      <c r="FR83">
        <v>1.86188</v>
      </c>
      <c r="FS83">
        <v>1.8584700000000001</v>
      </c>
      <c r="FT83">
        <v>0</v>
      </c>
      <c r="FU83">
        <v>0</v>
      </c>
      <c r="FV83">
        <v>0</v>
      </c>
      <c r="FW83">
        <v>0</v>
      </c>
      <c r="FX83" t="s">
        <v>358</v>
      </c>
      <c r="FY83" t="s">
        <v>359</v>
      </c>
      <c r="FZ83" t="s">
        <v>360</v>
      </c>
      <c r="GA83" t="s">
        <v>360</v>
      </c>
      <c r="GB83" t="s">
        <v>360</v>
      </c>
      <c r="GC83" t="s">
        <v>360</v>
      </c>
      <c r="GD83">
        <v>0</v>
      </c>
      <c r="GE83">
        <v>100</v>
      </c>
      <c r="GF83">
        <v>100</v>
      </c>
      <c r="GG83">
        <v>8.3000000000000004E-2</v>
      </c>
      <c r="GH83">
        <v>0.22270000000000001</v>
      </c>
      <c r="GI83">
        <v>-0.28072112553630851</v>
      </c>
      <c r="GJ83">
        <v>8.4540356221501391E-4</v>
      </c>
      <c r="GK83">
        <v>6.8779579211309249E-8</v>
      </c>
      <c r="GL83">
        <v>-1.3381725072044801E-10</v>
      </c>
      <c r="GM83">
        <v>0.2227800000000002</v>
      </c>
      <c r="GN83">
        <v>0</v>
      </c>
      <c r="GO83">
        <v>0</v>
      </c>
      <c r="GP83">
        <v>0</v>
      </c>
      <c r="GQ83">
        <v>1</v>
      </c>
      <c r="GR83">
        <v>2082</v>
      </c>
      <c r="GS83">
        <v>3</v>
      </c>
      <c r="GT83">
        <v>35</v>
      </c>
      <c r="GU83">
        <v>20.8</v>
      </c>
      <c r="GV83">
        <v>20.8</v>
      </c>
      <c r="GW83">
        <v>1.4562999999999999</v>
      </c>
      <c r="GX83">
        <v>2.6037599999999999</v>
      </c>
      <c r="GY83">
        <v>2.04834</v>
      </c>
      <c r="GZ83">
        <v>2.6135299999999999</v>
      </c>
      <c r="HA83">
        <v>2.1972700000000001</v>
      </c>
      <c r="HB83">
        <v>2.3791500000000001</v>
      </c>
      <c r="HC83">
        <v>43.6447</v>
      </c>
      <c r="HD83">
        <v>16.119599999999998</v>
      </c>
      <c r="HE83">
        <v>18</v>
      </c>
      <c r="HF83">
        <v>450.25400000000002</v>
      </c>
      <c r="HG83">
        <v>716.52099999999996</v>
      </c>
      <c r="HH83">
        <v>30.999400000000001</v>
      </c>
      <c r="HI83">
        <v>36.440300000000001</v>
      </c>
      <c r="HJ83">
        <v>30</v>
      </c>
      <c r="HK83">
        <v>36.218200000000003</v>
      </c>
      <c r="HL83">
        <v>36.1663</v>
      </c>
      <c r="HM83">
        <v>29.1877</v>
      </c>
      <c r="HN83">
        <v>21.424800000000001</v>
      </c>
      <c r="HO83">
        <v>83.169300000000007</v>
      </c>
      <c r="HP83">
        <v>31</v>
      </c>
      <c r="HQ83">
        <v>458.01600000000002</v>
      </c>
      <c r="HR83">
        <v>38.018000000000001</v>
      </c>
      <c r="HS83">
        <v>98.817700000000002</v>
      </c>
      <c r="HT83">
        <v>98.4251</v>
      </c>
    </row>
    <row r="84" spans="1:228" x14ac:dyDescent="0.2">
      <c r="A84">
        <v>69</v>
      </c>
      <c r="B84">
        <v>1665513930</v>
      </c>
      <c r="C84">
        <v>271</v>
      </c>
      <c r="D84" t="s">
        <v>496</v>
      </c>
      <c r="E84" t="s">
        <v>497</v>
      </c>
      <c r="F84">
        <v>4</v>
      </c>
      <c r="G84">
        <v>1665513927.625</v>
      </c>
      <c r="H84">
        <f t="shared" si="34"/>
        <v>1.7837968315621911E-3</v>
      </c>
      <c r="I84">
        <f t="shared" si="35"/>
        <v>1.783796831562191</v>
      </c>
      <c r="J84">
        <f t="shared" si="36"/>
        <v>14.353768665900711</v>
      </c>
      <c r="K84">
        <f t="shared" si="37"/>
        <v>430.12200000000001</v>
      </c>
      <c r="L84">
        <f t="shared" si="38"/>
        <v>178.78347410552422</v>
      </c>
      <c r="M84">
        <f t="shared" si="39"/>
        <v>18.094703751400754</v>
      </c>
      <c r="N84">
        <f t="shared" si="40"/>
        <v>43.532715794337001</v>
      </c>
      <c r="O84">
        <f t="shared" si="41"/>
        <v>9.6009680855121543E-2</v>
      </c>
      <c r="P84">
        <f t="shared" si="42"/>
        <v>3.6743520831137499</v>
      </c>
      <c r="Q84">
        <f t="shared" si="43"/>
        <v>9.4637453892099585E-2</v>
      </c>
      <c r="R84">
        <f t="shared" si="44"/>
        <v>5.9270063913203219E-2</v>
      </c>
      <c r="S84">
        <f t="shared" si="45"/>
        <v>226.12598886055162</v>
      </c>
      <c r="T84">
        <f t="shared" si="46"/>
        <v>35.48260741206748</v>
      </c>
      <c r="U84">
        <f t="shared" si="47"/>
        <v>35.280962500000001</v>
      </c>
      <c r="V84">
        <f t="shared" si="48"/>
        <v>5.7368495080095094</v>
      </c>
      <c r="W84">
        <f t="shared" si="49"/>
        <v>70.244926951586891</v>
      </c>
      <c r="X84">
        <f t="shared" si="50"/>
        <v>3.9201768645614443</v>
      </c>
      <c r="Y84">
        <f t="shared" si="51"/>
        <v>5.5807259466057202</v>
      </c>
      <c r="Z84">
        <f t="shared" si="52"/>
        <v>1.8166726434480651</v>
      </c>
      <c r="AA84">
        <f t="shared" si="53"/>
        <v>-78.665440271892621</v>
      </c>
      <c r="AB84">
        <f t="shared" si="54"/>
        <v>-98.721459643599886</v>
      </c>
      <c r="AC84">
        <f t="shared" si="55"/>
        <v>-6.276663885749592</v>
      </c>
      <c r="AD84">
        <f t="shared" si="56"/>
        <v>42.462425059309496</v>
      </c>
      <c r="AE84">
        <f t="shared" si="57"/>
        <v>37.59968380689125</v>
      </c>
      <c r="AF84">
        <f t="shared" si="58"/>
        <v>1.8822245448995407</v>
      </c>
      <c r="AG84">
        <f t="shared" si="59"/>
        <v>14.353768665900711</v>
      </c>
      <c r="AH84">
        <v>463.81021069338669</v>
      </c>
      <c r="AI84">
        <v>450.66348484848481</v>
      </c>
      <c r="AJ84">
        <v>1.7144053253388221</v>
      </c>
      <c r="AK84">
        <v>66.723164534499389</v>
      </c>
      <c r="AL84">
        <f t="shared" si="60"/>
        <v>1.783796831562191</v>
      </c>
      <c r="AM84">
        <v>37.983742278059523</v>
      </c>
      <c r="AN84">
        <v>38.725020882352922</v>
      </c>
      <c r="AO84">
        <v>-5.4786621444139674E-3</v>
      </c>
      <c r="AP84">
        <v>87.376067795283461</v>
      </c>
      <c r="AQ84">
        <v>199</v>
      </c>
      <c r="AR84">
        <v>31</v>
      </c>
      <c r="AS84">
        <f t="shared" si="61"/>
        <v>1</v>
      </c>
      <c r="AT84">
        <f t="shared" si="62"/>
        <v>0</v>
      </c>
      <c r="AU84">
        <f t="shared" si="63"/>
        <v>46954.6812668899</v>
      </c>
      <c r="AV84">
        <f t="shared" si="64"/>
        <v>1200.05125</v>
      </c>
      <c r="AW84">
        <f t="shared" si="65"/>
        <v>1025.96937609355</v>
      </c>
      <c r="AX84">
        <f t="shared" si="66"/>
        <v>0.85493796710227998</v>
      </c>
      <c r="AY84">
        <f t="shared" si="67"/>
        <v>0.18843027650740052</v>
      </c>
      <c r="AZ84">
        <v>2.7</v>
      </c>
      <c r="BA84">
        <v>0.5</v>
      </c>
      <c r="BB84" t="s">
        <v>355</v>
      </c>
      <c r="BC84">
        <v>2</v>
      </c>
      <c r="BD84" t="b">
        <v>1</v>
      </c>
      <c r="BE84">
        <v>1665513927.625</v>
      </c>
      <c r="BF84">
        <v>430.12200000000001</v>
      </c>
      <c r="BG84">
        <v>446.07499999999999</v>
      </c>
      <c r="BH84">
        <v>38.733037500000002</v>
      </c>
      <c r="BI84">
        <v>37.981549999999999</v>
      </c>
      <c r="BJ84">
        <v>430.03699999999998</v>
      </c>
      <c r="BK84">
        <v>38.510275</v>
      </c>
      <c r="BL84">
        <v>650.06600000000003</v>
      </c>
      <c r="BM84">
        <v>101.11</v>
      </c>
      <c r="BN84">
        <v>0.1001585</v>
      </c>
      <c r="BO84">
        <v>34.782600000000002</v>
      </c>
      <c r="BP84">
        <v>35.280962500000001</v>
      </c>
      <c r="BQ84">
        <v>999.9</v>
      </c>
      <c r="BR84">
        <v>0</v>
      </c>
      <c r="BS84">
        <v>0</v>
      </c>
      <c r="BT84">
        <v>8983.4375</v>
      </c>
      <c r="BU84">
        <v>0</v>
      </c>
      <c r="BV84">
        <v>474.30337500000002</v>
      </c>
      <c r="BW84">
        <v>-15.953025</v>
      </c>
      <c r="BX84">
        <v>447.45325000000003</v>
      </c>
      <c r="BY84">
        <v>463.68650000000002</v>
      </c>
      <c r="BZ84">
        <v>0.75148499999999996</v>
      </c>
      <c r="CA84">
        <v>446.07499999999999</v>
      </c>
      <c r="CB84">
        <v>37.981549999999999</v>
      </c>
      <c r="CC84">
        <v>3.91630375</v>
      </c>
      <c r="CD84">
        <v>3.8403187499999998</v>
      </c>
      <c r="CE84">
        <v>28.541525</v>
      </c>
      <c r="CF84">
        <v>28.204499999999999</v>
      </c>
      <c r="CG84">
        <v>1200.05125</v>
      </c>
      <c r="CH84">
        <v>0.49998500000000001</v>
      </c>
      <c r="CI84">
        <v>0.5000150000000001</v>
      </c>
      <c r="CJ84">
        <v>0</v>
      </c>
      <c r="CK84">
        <v>849.101</v>
      </c>
      <c r="CL84">
        <v>4.9990899999999998</v>
      </c>
      <c r="CM84">
        <v>8909.84375</v>
      </c>
      <c r="CN84">
        <v>9558.1975000000002</v>
      </c>
      <c r="CO84">
        <v>45.921499999999988</v>
      </c>
      <c r="CP84">
        <v>48.202749999999988</v>
      </c>
      <c r="CQ84">
        <v>46.686999999999998</v>
      </c>
      <c r="CR84">
        <v>47.569875000000003</v>
      </c>
      <c r="CS84">
        <v>47.436999999999998</v>
      </c>
      <c r="CT84">
        <v>597.50749999999994</v>
      </c>
      <c r="CU84">
        <v>597.54375000000005</v>
      </c>
      <c r="CV84">
        <v>0</v>
      </c>
      <c r="CW84">
        <v>1665513935.0999999</v>
      </c>
      <c r="CX84">
        <v>0</v>
      </c>
      <c r="CY84">
        <v>1665512677.5999999</v>
      </c>
      <c r="CZ84" t="s">
        <v>356</v>
      </c>
      <c r="DA84">
        <v>1665512677.5999999</v>
      </c>
      <c r="DB84">
        <v>1665512677.5999999</v>
      </c>
      <c r="DC84">
        <v>8</v>
      </c>
      <c r="DD84">
        <v>0</v>
      </c>
      <c r="DE84">
        <v>1.7000000000000001E-2</v>
      </c>
      <c r="DF84">
        <v>7.1999999999999995E-2</v>
      </c>
      <c r="DG84">
        <v>0.223</v>
      </c>
      <c r="DH84">
        <v>415</v>
      </c>
      <c r="DI84">
        <v>36</v>
      </c>
      <c r="DJ84">
        <v>0.26</v>
      </c>
      <c r="DK84">
        <v>0.31</v>
      </c>
      <c r="DL84">
        <v>-15.730955</v>
      </c>
      <c r="DM84">
        <v>-1.864464540337625</v>
      </c>
      <c r="DN84">
        <v>0.18456653265150741</v>
      </c>
      <c r="DO84">
        <v>0</v>
      </c>
      <c r="DP84">
        <v>0.79664897499999998</v>
      </c>
      <c r="DQ84">
        <v>-0.38383162851782399</v>
      </c>
      <c r="DR84">
        <v>3.7744294895710739E-2</v>
      </c>
      <c r="DS84">
        <v>0</v>
      </c>
      <c r="DT84">
        <v>0</v>
      </c>
      <c r="DU84">
        <v>0</v>
      </c>
      <c r="DV84">
        <v>0</v>
      </c>
      <c r="DW84">
        <v>-1</v>
      </c>
      <c r="DX84">
        <v>0</v>
      </c>
      <c r="DY84">
        <v>2</v>
      </c>
      <c r="DZ84" t="s">
        <v>363</v>
      </c>
      <c r="EA84">
        <v>3.29372</v>
      </c>
      <c r="EB84">
        <v>2.6252300000000002</v>
      </c>
      <c r="EC84">
        <v>0.103738</v>
      </c>
      <c r="ED84">
        <v>0.105791</v>
      </c>
      <c r="EE84">
        <v>0.150953</v>
      </c>
      <c r="EF84">
        <v>0.14752399999999999</v>
      </c>
      <c r="EG84">
        <v>27033.599999999999</v>
      </c>
      <c r="EH84">
        <v>27547.4</v>
      </c>
      <c r="EI84">
        <v>28074.2</v>
      </c>
      <c r="EJ84">
        <v>29669.7</v>
      </c>
      <c r="EK84">
        <v>32732.6</v>
      </c>
      <c r="EL84">
        <v>35158.6</v>
      </c>
      <c r="EM84">
        <v>39554.699999999997</v>
      </c>
      <c r="EN84">
        <v>42470.2</v>
      </c>
      <c r="EO84">
        <v>1.8323</v>
      </c>
      <c r="EP84">
        <v>2.1131500000000001</v>
      </c>
      <c r="EQ84">
        <v>9.7304600000000005E-2</v>
      </c>
      <c r="ER84">
        <v>0</v>
      </c>
      <c r="ES84">
        <v>33.701500000000003</v>
      </c>
      <c r="ET84">
        <v>999.9</v>
      </c>
      <c r="EU84">
        <v>67.2</v>
      </c>
      <c r="EV84">
        <v>38.799999999999997</v>
      </c>
      <c r="EW84">
        <v>46.199800000000003</v>
      </c>
      <c r="EX84">
        <v>57.417400000000001</v>
      </c>
      <c r="EY84">
        <v>-1.9631400000000001</v>
      </c>
      <c r="EZ84">
        <v>2</v>
      </c>
      <c r="FA84">
        <v>0.73650899999999997</v>
      </c>
      <c r="FB84">
        <v>1.88402</v>
      </c>
      <c r="FC84">
        <v>20.258099999999999</v>
      </c>
      <c r="FD84">
        <v>5.2180400000000002</v>
      </c>
      <c r="FE84">
        <v>12.009399999999999</v>
      </c>
      <c r="FF84">
        <v>4.9856499999999997</v>
      </c>
      <c r="FG84">
        <v>3.2846500000000001</v>
      </c>
      <c r="FH84">
        <v>6620.9</v>
      </c>
      <c r="FI84">
        <v>9999</v>
      </c>
      <c r="FJ84">
        <v>9999</v>
      </c>
      <c r="FK84">
        <v>492.7</v>
      </c>
      <c r="FL84">
        <v>1.8658399999999999</v>
      </c>
      <c r="FM84">
        <v>1.8622099999999999</v>
      </c>
      <c r="FN84">
        <v>1.86432</v>
      </c>
      <c r="FO84">
        <v>1.8604400000000001</v>
      </c>
      <c r="FP84">
        <v>1.86111</v>
      </c>
      <c r="FQ84">
        <v>1.8602000000000001</v>
      </c>
      <c r="FR84">
        <v>1.86188</v>
      </c>
      <c r="FS84">
        <v>1.85849</v>
      </c>
      <c r="FT84">
        <v>0</v>
      </c>
      <c r="FU84">
        <v>0</v>
      </c>
      <c r="FV84">
        <v>0</v>
      </c>
      <c r="FW84">
        <v>0</v>
      </c>
      <c r="FX84" t="s">
        <v>358</v>
      </c>
      <c r="FY84" t="s">
        <v>359</v>
      </c>
      <c r="FZ84" t="s">
        <v>360</v>
      </c>
      <c r="GA84" t="s">
        <v>360</v>
      </c>
      <c r="GB84" t="s">
        <v>360</v>
      </c>
      <c r="GC84" t="s">
        <v>360</v>
      </c>
      <c r="GD84">
        <v>0</v>
      </c>
      <c r="GE84">
        <v>100</v>
      </c>
      <c r="GF84">
        <v>100</v>
      </c>
      <c r="GG84">
        <v>8.7999999999999995E-2</v>
      </c>
      <c r="GH84">
        <v>0.2228</v>
      </c>
      <c r="GI84">
        <v>-0.28072112553630851</v>
      </c>
      <c r="GJ84">
        <v>8.4540356221501391E-4</v>
      </c>
      <c r="GK84">
        <v>6.8779579211309249E-8</v>
      </c>
      <c r="GL84">
        <v>-1.3381725072044801E-10</v>
      </c>
      <c r="GM84">
        <v>0.2227800000000002</v>
      </c>
      <c r="GN84">
        <v>0</v>
      </c>
      <c r="GO84">
        <v>0</v>
      </c>
      <c r="GP84">
        <v>0</v>
      </c>
      <c r="GQ84">
        <v>1</v>
      </c>
      <c r="GR84">
        <v>2082</v>
      </c>
      <c r="GS84">
        <v>3</v>
      </c>
      <c r="GT84">
        <v>35</v>
      </c>
      <c r="GU84">
        <v>20.9</v>
      </c>
      <c r="GV84">
        <v>20.9</v>
      </c>
      <c r="GW84">
        <v>1.47461</v>
      </c>
      <c r="GX84">
        <v>2.6196299999999999</v>
      </c>
      <c r="GY84">
        <v>2.04834</v>
      </c>
      <c r="GZ84">
        <v>2.6135299999999999</v>
      </c>
      <c r="HA84">
        <v>2.1972700000000001</v>
      </c>
      <c r="HB84">
        <v>2.3144499999999999</v>
      </c>
      <c r="HC84">
        <v>43.6447</v>
      </c>
      <c r="HD84">
        <v>16.1021</v>
      </c>
      <c r="HE84">
        <v>18</v>
      </c>
      <c r="HF84">
        <v>451.25200000000001</v>
      </c>
      <c r="HG84">
        <v>716.45</v>
      </c>
      <c r="HH84">
        <v>30.999400000000001</v>
      </c>
      <c r="HI84">
        <v>36.440300000000001</v>
      </c>
      <c r="HJ84">
        <v>29.9998</v>
      </c>
      <c r="HK84">
        <v>36.218200000000003</v>
      </c>
      <c r="HL84">
        <v>36.1663</v>
      </c>
      <c r="HM84">
        <v>29.503699999999998</v>
      </c>
      <c r="HN84">
        <v>21.424800000000001</v>
      </c>
      <c r="HO84">
        <v>83.169300000000007</v>
      </c>
      <c r="HP84">
        <v>31</v>
      </c>
      <c r="HQ84">
        <v>464.69499999999999</v>
      </c>
      <c r="HR84">
        <v>38.018000000000001</v>
      </c>
      <c r="HS84">
        <v>98.818700000000007</v>
      </c>
      <c r="HT84">
        <v>98.425700000000006</v>
      </c>
    </row>
    <row r="85" spans="1:228" x14ac:dyDescent="0.2">
      <c r="A85">
        <v>70</v>
      </c>
      <c r="B85">
        <v>1665513934</v>
      </c>
      <c r="C85">
        <v>275</v>
      </c>
      <c r="D85" t="s">
        <v>498</v>
      </c>
      <c r="E85" t="s">
        <v>499</v>
      </c>
      <c r="F85">
        <v>4</v>
      </c>
      <c r="G85">
        <v>1665513932</v>
      </c>
      <c r="H85">
        <f t="shared" si="34"/>
        <v>1.8200386834271323E-3</v>
      </c>
      <c r="I85">
        <f t="shared" si="35"/>
        <v>1.8200386834271323</v>
      </c>
      <c r="J85">
        <f t="shared" si="36"/>
        <v>14.43664353278321</v>
      </c>
      <c r="K85">
        <f t="shared" si="37"/>
        <v>437.36371428571431</v>
      </c>
      <c r="L85">
        <f t="shared" si="38"/>
        <v>189.98880010160133</v>
      </c>
      <c r="M85">
        <f t="shared" si="39"/>
        <v>19.229104456500831</v>
      </c>
      <c r="N85">
        <f t="shared" si="40"/>
        <v>44.266359611649023</v>
      </c>
      <c r="O85">
        <f t="shared" si="41"/>
        <v>9.8301154404506028E-2</v>
      </c>
      <c r="P85">
        <f t="shared" si="42"/>
        <v>3.6757287454127026</v>
      </c>
      <c r="Q85">
        <f t="shared" si="43"/>
        <v>9.6863702611190927E-2</v>
      </c>
      <c r="R85">
        <f t="shared" si="44"/>
        <v>6.0667212374568763E-2</v>
      </c>
      <c r="S85">
        <f t="shared" si="45"/>
        <v>226.11336647766663</v>
      </c>
      <c r="T85">
        <f t="shared" si="46"/>
        <v>35.461107735491737</v>
      </c>
      <c r="U85">
        <f t="shared" si="47"/>
        <v>35.259285714285717</v>
      </c>
      <c r="V85">
        <f t="shared" si="48"/>
        <v>5.7299806371209119</v>
      </c>
      <c r="W85">
        <f t="shared" si="49"/>
        <v>70.274962114461374</v>
      </c>
      <c r="X85">
        <f t="shared" si="50"/>
        <v>3.9188926127708315</v>
      </c>
      <c r="Y85">
        <f t="shared" si="51"/>
        <v>5.5765133055324565</v>
      </c>
      <c r="Z85">
        <f t="shared" si="52"/>
        <v>1.8110880243500804</v>
      </c>
      <c r="AA85">
        <f t="shared" si="53"/>
        <v>-80.263705939136543</v>
      </c>
      <c r="AB85">
        <f t="shared" si="54"/>
        <v>-97.160734946555692</v>
      </c>
      <c r="AC85">
        <f t="shared" si="55"/>
        <v>-6.1740588349772647</v>
      </c>
      <c r="AD85">
        <f t="shared" si="56"/>
        <v>42.514866756997122</v>
      </c>
      <c r="AE85">
        <f t="shared" si="57"/>
        <v>37.840941954075205</v>
      </c>
      <c r="AF85">
        <f t="shared" si="58"/>
        <v>1.8605127138131272</v>
      </c>
      <c r="AG85">
        <f t="shared" si="59"/>
        <v>14.43664353278321</v>
      </c>
      <c r="AH85">
        <v>470.7926658758854</v>
      </c>
      <c r="AI85">
        <v>457.56721212121192</v>
      </c>
      <c r="AJ85">
        <v>1.7246540080424699</v>
      </c>
      <c r="AK85">
        <v>66.723164534499389</v>
      </c>
      <c r="AL85">
        <f t="shared" si="60"/>
        <v>1.8200386834271323</v>
      </c>
      <c r="AM85">
        <v>37.979569446862278</v>
      </c>
      <c r="AN85">
        <v>38.714811764705871</v>
      </c>
      <c r="AO85">
        <v>-1.603615415817697E-3</v>
      </c>
      <c r="AP85">
        <v>87.376067795283461</v>
      </c>
      <c r="AQ85">
        <v>199</v>
      </c>
      <c r="AR85">
        <v>31</v>
      </c>
      <c r="AS85">
        <f t="shared" si="61"/>
        <v>1</v>
      </c>
      <c r="AT85">
        <f t="shared" si="62"/>
        <v>0</v>
      </c>
      <c r="AU85">
        <f t="shared" si="63"/>
        <v>46981.234701002817</v>
      </c>
      <c r="AV85">
        <f t="shared" si="64"/>
        <v>1199.98</v>
      </c>
      <c r="AW85">
        <f t="shared" si="65"/>
        <v>1025.9088779677029</v>
      </c>
      <c r="AX85">
        <f t="shared" si="66"/>
        <v>0.85493831394498487</v>
      </c>
      <c r="AY85">
        <f t="shared" si="67"/>
        <v>0.18843094591382076</v>
      </c>
      <c r="AZ85">
        <v>2.7</v>
      </c>
      <c r="BA85">
        <v>0.5</v>
      </c>
      <c r="BB85" t="s">
        <v>355</v>
      </c>
      <c r="BC85">
        <v>2</v>
      </c>
      <c r="BD85" t="b">
        <v>1</v>
      </c>
      <c r="BE85">
        <v>1665513932</v>
      </c>
      <c r="BF85">
        <v>437.36371428571431</v>
      </c>
      <c r="BG85">
        <v>453.41985714285721</v>
      </c>
      <c r="BH85">
        <v>38.719728571428568</v>
      </c>
      <c r="BI85">
        <v>37.976842857142863</v>
      </c>
      <c r="BJ85">
        <v>437.2727142857143</v>
      </c>
      <c r="BK85">
        <v>38.496971428571428</v>
      </c>
      <c r="BL85">
        <v>650.01657142857141</v>
      </c>
      <c r="BM85">
        <v>101.1117142857143</v>
      </c>
      <c r="BN85">
        <v>0.10006475714285711</v>
      </c>
      <c r="BO85">
        <v>34.768985714285712</v>
      </c>
      <c r="BP85">
        <v>35.259285714285717</v>
      </c>
      <c r="BQ85">
        <v>999.89999999999986</v>
      </c>
      <c r="BR85">
        <v>0</v>
      </c>
      <c r="BS85">
        <v>0</v>
      </c>
      <c r="BT85">
        <v>8988.0357142857138</v>
      </c>
      <c r="BU85">
        <v>0</v>
      </c>
      <c r="BV85">
        <v>417.52585714285709</v>
      </c>
      <c r="BW85">
        <v>-16.055957142857139</v>
      </c>
      <c r="BX85">
        <v>454.98057142857141</v>
      </c>
      <c r="BY85">
        <v>471.31885714285721</v>
      </c>
      <c r="BZ85">
        <v>0.74291228571428569</v>
      </c>
      <c r="CA85">
        <v>453.41985714285721</v>
      </c>
      <c r="CB85">
        <v>37.976842857142863</v>
      </c>
      <c r="CC85">
        <v>3.9150114285714288</v>
      </c>
      <c r="CD85">
        <v>3.8398942857142861</v>
      </c>
      <c r="CE85">
        <v>28.53584285714286</v>
      </c>
      <c r="CF85">
        <v>28.2026</v>
      </c>
      <c r="CG85">
        <v>1199.98</v>
      </c>
      <c r="CH85">
        <v>0.49997299999999989</v>
      </c>
      <c r="CI85">
        <v>0.500027</v>
      </c>
      <c r="CJ85">
        <v>0</v>
      </c>
      <c r="CK85">
        <v>849.12357142857138</v>
      </c>
      <c r="CL85">
        <v>4.9990899999999998</v>
      </c>
      <c r="CM85">
        <v>8898.44</v>
      </c>
      <c r="CN85">
        <v>9557.6057142857135</v>
      </c>
      <c r="CO85">
        <v>45.910428571428568</v>
      </c>
      <c r="CP85">
        <v>48.186999999999998</v>
      </c>
      <c r="CQ85">
        <v>46.625</v>
      </c>
      <c r="CR85">
        <v>47.561999999999998</v>
      </c>
      <c r="CS85">
        <v>47.436999999999998</v>
      </c>
      <c r="CT85">
        <v>597.45857142857142</v>
      </c>
      <c r="CU85">
        <v>597.52285714285722</v>
      </c>
      <c r="CV85">
        <v>0</v>
      </c>
      <c r="CW85">
        <v>1665513938.7</v>
      </c>
      <c r="CX85">
        <v>0</v>
      </c>
      <c r="CY85">
        <v>1665512677.5999999</v>
      </c>
      <c r="CZ85" t="s">
        <v>356</v>
      </c>
      <c r="DA85">
        <v>1665512677.5999999</v>
      </c>
      <c r="DB85">
        <v>1665512677.5999999</v>
      </c>
      <c r="DC85">
        <v>8</v>
      </c>
      <c r="DD85">
        <v>0</v>
      </c>
      <c r="DE85">
        <v>1.7000000000000001E-2</v>
      </c>
      <c r="DF85">
        <v>7.1999999999999995E-2</v>
      </c>
      <c r="DG85">
        <v>0.223</v>
      </c>
      <c r="DH85">
        <v>415</v>
      </c>
      <c r="DI85">
        <v>36</v>
      </c>
      <c r="DJ85">
        <v>0.26</v>
      </c>
      <c r="DK85">
        <v>0.31</v>
      </c>
      <c r="DL85">
        <v>-15.849919999999999</v>
      </c>
      <c r="DM85">
        <v>-1.5468923076922469</v>
      </c>
      <c r="DN85">
        <v>0.15345371647503339</v>
      </c>
      <c r="DO85">
        <v>0</v>
      </c>
      <c r="DP85">
        <v>0.77413047499999998</v>
      </c>
      <c r="DQ85">
        <v>-0.26949119324578119</v>
      </c>
      <c r="DR85">
        <v>2.6498466198053329E-2</v>
      </c>
      <c r="DS85">
        <v>0</v>
      </c>
      <c r="DT85">
        <v>0</v>
      </c>
      <c r="DU85">
        <v>0</v>
      </c>
      <c r="DV85">
        <v>0</v>
      </c>
      <c r="DW85">
        <v>-1</v>
      </c>
      <c r="DX85">
        <v>0</v>
      </c>
      <c r="DY85">
        <v>2</v>
      </c>
      <c r="DZ85" t="s">
        <v>363</v>
      </c>
      <c r="EA85">
        <v>3.2935500000000002</v>
      </c>
      <c r="EB85">
        <v>2.6251899999999999</v>
      </c>
      <c r="EC85">
        <v>0.104935</v>
      </c>
      <c r="ED85">
        <v>0.10696899999999999</v>
      </c>
      <c r="EE85">
        <v>0.150921</v>
      </c>
      <c r="EF85">
        <v>0.14751300000000001</v>
      </c>
      <c r="EG85">
        <v>26997</v>
      </c>
      <c r="EH85">
        <v>27511.4</v>
      </c>
      <c r="EI85">
        <v>28073.7</v>
      </c>
      <c r="EJ85">
        <v>29670.2</v>
      </c>
      <c r="EK85">
        <v>32733.200000000001</v>
      </c>
      <c r="EL85">
        <v>35159.699999999997</v>
      </c>
      <c r="EM85">
        <v>39553.800000000003</v>
      </c>
      <c r="EN85">
        <v>42470.9</v>
      </c>
      <c r="EO85">
        <v>1.8332999999999999</v>
      </c>
      <c r="EP85">
        <v>2.11328</v>
      </c>
      <c r="EQ85">
        <v>9.6037999999999998E-2</v>
      </c>
      <c r="ER85">
        <v>0</v>
      </c>
      <c r="ES85">
        <v>33.695</v>
      </c>
      <c r="ET85">
        <v>999.9</v>
      </c>
      <c r="EU85">
        <v>67.2</v>
      </c>
      <c r="EV85">
        <v>38.799999999999997</v>
      </c>
      <c r="EW85">
        <v>46.203600000000002</v>
      </c>
      <c r="EX85">
        <v>56.907400000000003</v>
      </c>
      <c r="EY85">
        <v>-1.79888</v>
      </c>
      <c r="EZ85">
        <v>2</v>
      </c>
      <c r="FA85">
        <v>0.73642300000000005</v>
      </c>
      <c r="FB85">
        <v>1.8807499999999999</v>
      </c>
      <c r="FC85">
        <v>20.258199999999999</v>
      </c>
      <c r="FD85">
        <v>5.2184900000000001</v>
      </c>
      <c r="FE85">
        <v>12.0098</v>
      </c>
      <c r="FF85">
        <v>4.9858000000000002</v>
      </c>
      <c r="FG85">
        <v>3.2846500000000001</v>
      </c>
      <c r="FH85">
        <v>6620.9</v>
      </c>
      <c r="FI85">
        <v>9999</v>
      </c>
      <c r="FJ85">
        <v>9999</v>
      </c>
      <c r="FK85">
        <v>492.7</v>
      </c>
      <c r="FL85">
        <v>1.8658399999999999</v>
      </c>
      <c r="FM85">
        <v>1.8622000000000001</v>
      </c>
      <c r="FN85">
        <v>1.86432</v>
      </c>
      <c r="FO85">
        <v>1.86042</v>
      </c>
      <c r="FP85">
        <v>1.86111</v>
      </c>
      <c r="FQ85">
        <v>1.8602000000000001</v>
      </c>
      <c r="FR85">
        <v>1.86188</v>
      </c>
      <c r="FS85">
        <v>1.85849</v>
      </c>
      <c r="FT85">
        <v>0</v>
      </c>
      <c r="FU85">
        <v>0</v>
      </c>
      <c r="FV85">
        <v>0</v>
      </c>
      <c r="FW85">
        <v>0</v>
      </c>
      <c r="FX85" t="s">
        <v>358</v>
      </c>
      <c r="FY85" t="s">
        <v>359</v>
      </c>
      <c r="FZ85" t="s">
        <v>360</v>
      </c>
      <c r="GA85" t="s">
        <v>360</v>
      </c>
      <c r="GB85" t="s">
        <v>360</v>
      </c>
      <c r="GC85" t="s">
        <v>360</v>
      </c>
      <c r="GD85">
        <v>0</v>
      </c>
      <c r="GE85">
        <v>100</v>
      </c>
      <c r="GF85">
        <v>100</v>
      </c>
      <c r="GG85">
        <v>9.4E-2</v>
      </c>
      <c r="GH85">
        <v>0.22270000000000001</v>
      </c>
      <c r="GI85">
        <v>-0.28072112553630851</v>
      </c>
      <c r="GJ85">
        <v>8.4540356221501391E-4</v>
      </c>
      <c r="GK85">
        <v>6.8779579211309249E-8</v>
      </c>
      <c r="GL85">
        <v>-1.3381725072044801E-10</v>
      </c>
      <c r="GM85">
        <v>0.2227800000000002</v>
      </c>
      <c r="GN85">
        <v>0</v>
      </c>
      <c r="GO85">
        <v>0</v>
      </c>
      <c r="GP85">
        <v>0</v>
      </c>
      <c r="GQ85">
        <v>1</v>
      </c>
      <c r="GR85">
        <v>2082</v>
      </c>
      <c r="GS85">
        <v>3</v>
      </c>
      <c r="GT85">
        <v>35</v>
      </c>
      <c r="GU85">
        <v>20.9</v>
      </c>
      <c r="GV85">
        <v>20.9</v>
      </c>
      <c r="GW85">
        <v>1.4917</v>
      </c>
      <c r="GX85">
        <v>2.6184099999999999</v>
      </c>
      <c r="GY85">
        <v>2.04834</v>
      </c>
      <c r="GZ85">
        <v>2.6135299999999999</v>
      </c>
      <c r="HA85">
        <v>2.1972700000000001</v>
      </c>
      <c r="HB85">
        <v>2.3571800000000001</v>
      </c>
      <c r="HC85">
        <v>43.6173</v>
      </c>
      <c r="HD85">
        <v>16.119599999999998</v>
      </c>
      <c r="HE85">
        <v>18</v>
      </c>
      <c r="HF85">
        <v>451.858</v>
      </c>
      <c r="HG85">
        <v>716.548</v>
      </c>
      <c r="HH85">
        <v>30.999199999999998</v>
      </c>
      <c r="HI85">
        <v>36.440300000000001</v>
      </c>
      <c r="HJ85">
        <v>29.9998</v>
      </c>
      <c r="HK85">
        <v>36.218200000000003</v>
      </c>
      <c r="HL85">
        <v>36.164499999999997</v>
      </c>
      <c r="HM85">
        <v>29.8599</v>
      </c>
      <c r="HN85">
        <v>21.424800000000001</v>
      </c>
      <c r="HO85">
        <v>83.169300000000007</v>
      </c>
      <c r="HP85">
        <v>31</v>
      </c>
      <c r="HQ85">
        <v>471.37299999999999</v>
      </c>
      <c r="HR85">
        <v>38.032899999999998</v>
      </c>
      <c r="HS85">
        <v>98.816699999999997</v>
      </c>
      <c r="HT85">
        <v>98.427199999999999</v>
      </c>
    </row>
    <row r="86" spans="1:228" x14ac:dyDescent="0.2">
      <c r="A86">
        <v>71</v>
      </c>
      <c r="B86">
        <v>1665513938.5</v>
      </c>
      <c r="C86">
        <v>279.5</v>
      </c>
      <c r="D86" t="s">
        <v>500</v>
      </c>
      <c r="E86" t="s">
        <v>501</v>
      </c>
      <c r="F86">
        <v>4</v>
      </c>
      <c r="G86">
        <v>1665513936.25</v>
      </c>
      <c r="H86">
        <f t="shared" si="34"/>
        <v>1.8039034248662467E-3</v>
      </c>
      <c r="I86">
        <f t="shared" si="35"/>
        <v>1.8039034248662467</v>
      </c>
      <c r="J86">
        <f t="shared" si="36"/>
        <v>14.674496002216069</v>
      </c>
      <c r="K86">
        <f t="shared" si="37"/>
        <v>444.39212500000002</v>
      </c>
      <c r="L86">
        <f t="shared" si="38"/>
        <v>191.20628403545464</v>
      </c>
      <c r="M86">
        <f t="shared" si="39"/>
        <v>19.352268253498718</v>
      </c>
      <c r="N86">
        <f t="shared" si="40"/>
        <v>44.97757830567781</v>
      </c>
      <c r="O86">
        <f t="shared" si="41"/>
        <v>9.7573306770438906E-2</v>
      </c>
      <c r="P86">
        <f t="shared" si="42"/>
        <v>3.6759334157765515</v>
      </c>
      <c r="Q86">
        <f t="shared" si="43"/>
        <v>9.6156974975047049E-2</v>
      </c>
      <c r="R86">
        <f t="shared" si="44"/>
        <v>6.0223648437751992E-2</v>
      </c>
      <c r="S86">
        <f t="shared" si="45"/>
        <v>226.10854798554325</v>
      </c>
      <c r="T86">
        <f t="shared" si="46"/>
        <v>35.451819530758037</v>
      </c>
      <c r="U86">
        <f t="shared" si="47"/>
        <v>35.245725</v>
      </c>
      <c r="V86">
        <f t="shared" si="48"/>
        <v>5.7256871961176774</v>
      </c>
      <c r="W86">
        <f t="shared" si="49"/>
        <v>70.297602758706802</v>
      </c>
      <c r="X86">
        <f t="shared" si="50"/>
        <v>3.9174138166739731</v>
      </c>
      <c r="Y86">
        <f t="shared" si="51"/>
        <v>5.5726136638262203</v>
      </c>
      <c r="Z86">
        <f t="shared" si="52"/>
        <v>1.8082733794437043</v>
      </c>
      <c r="AA86">
        <f t="shared" si="53"/>
        <v>-79.552141036601483</v>
      </c>
      <c r="AB86">
        <f t="shared" si="54"/>
        <v>-96.977876933057246</v>
      </c>
      <c r="AC86">
        <f t="shared" si="55"/>
        <v>-6.1613106896815326</v>
      </c>
      <c r="AD86">
        <f t="shared" si="56"/>
        <v>43.417219326202996</v>
      </c>
      <c r="AE86">
        <f t="shared" si="57"/>
        <v>38.050587643678391</v>
      </c>
      <c r="AF86">
        <f t="shared" si="58"/>
        <v>1.8392651880348525</v>
      </c>
      <c r="AG86">
        <f t="shared" si="59"/>
        <v>14.674496002216069</v>
      </c>
      <c r="AH86">
        <v>478.63273121742247</v>
      </c>
      <c r="AI86">
        <v>465.3025636363634</v>
      </c>
      <c r="AJ86">
        <v>1.7247578274456821</v>
      </c>
      <c r="AK86">
        <v>66.723164534499389</v>
      </c>
      <c r="AL86">
        <f t="shared" si="60"/>
        <v>1.8039034248662467</v>
      </c>
      <c r="AM86">
        <v>37.974484640936097</v>
      </c>
      <c r="AN86">
        <v>38.699859705882332</v>
      </c>
      <c r="AO86">
        <v>-9.4254730444360169E-4</v>
      </c>
      <c r="AP86">
        <v>87.376067795283461</v>
      </c>
      <c r="AQ86">
        <v>200</v>
      </c>
      <c r="AR86">
        <v>31</v>
      </c>
      <c r="AS86">
        <f t="shared" si="61"/>
        <v>1</v>
      </c>
      <c r="AT86">
        <f t="shared" si="62"/>
        <v>0</v>
      </c>
      <c r="AU86">
        <f t="shared" si="63"/>
        <v>46986.796671331329</v>
      </c>
      <c r="AV86">
        <f t="shared" si="64"/>
        <v>1199.95875</v>
      </c>
      <c r="AW86">
        <f t="shared" si="65"/>
        <v>1025.8902885935458</v>
      </c>
      <c r="AX86">
        <f t="shared" si="66"/>
        <v>0.85493796232040964</v>
      </c>
      <c r="AY86">
        <f t="shared" si="67"/>
        <v>0.18843026727839041</v>
      </c>
      <c r="AZ86">
        <v>2.7</v>
      </c>
      <c r="BA86">
        <v>0.5</v>
      </c>
      <c r="BB86" t="s">
        <v>355</v>
      </c>
      <c r="BC86">
        <v>2</v>
      </c>
      <c r="BD86" t="b">
        <v>1</v>
      </c>
      <c r="BE86">
        <v>1665513936.25</v>
      </c>
      <c r="BF86">
        <v>444.39212500000002</v>
      </c>
      <c r="BG86">
        <v>460.5385</v>
      </c>
      <c r="BH86">
        <v>38.705237500000003</v>
      </c>
      <c r="BI86">
        <v>37.970750000000002</v>
      </c>
      <c r="BJ86">
        <v>444.29525000000001</v>
      </c>
      <c r="BK86">
        <v>38.482462499999997</v>
      </c>
      <c r="BL86">
        <v>649.95049999999992</v>
      </c>
      <c r="BM86">
        <v>101.111625</v>
      </c>
      <c r="BN86">
        <v>9.9840675000000004E-2</v>
      </c>
      <c r="BO86">
        <v>34.756374999999998</v>
      </c>
      <c r="BP86">
        <v>35.245725</v>
      </c>
      <c r="BQ86">
        <v>999.9</v>
      </c>
      <c r="BR86">
        <v>0</v>
      </c>
      <c r="BS86">
        <v>0</v>
      </c>
      <c r="BT86">
        <v>8988.75</v>
      </c>
      <c r="BU86">
        <v>0</v>
      </c>
      <c r="BV86">
        <v>313.739375</v>
      </c>
      <c r="BW86">
        <v>-16.146450000000002</v>
      </c>
      <c r="BX86">
        <v>462.28462500000001</v>
      </c>
      <c r="BY86">
        <v>478.71537499999999</v>
      </c>
      <c r="BZ86">
        <v>0.7345005</v>
      </c>
      <c r="CA86">
        <v>460.5385</v>
      </c>
      <c r="CB86">
        <v>37.970750000000002</v>
      </c>
      <c r="CC86">
        <v>3.9135512499999998</v>
      </c>
      <c r="CD86">
        <v>3.8392862499999998</v>
      </c>
      <c r="CE86">
        <v>28.529412499999999</v>
      </c>
      <c r="CF86">
        <v>28.199874999999999</v>
      </c>
      <c r="CG86">
        <v>1199.95875</v>
      </c>
      <c r="CH86">
        <v>0.49998375</v>
      </c>
      <c r="CI86">
        <v>0.50001625000000005</v>
      </c>
      <c r="CJ86">
        <v>0</v>
      </c>
      <c r="CK86">
        <v>848.92399999999998</v>
      </c>
      <c r="CL86">
        <v>4.9990899999999998</v>
      </c>
      <c r="CM86">
        <v>8890.4550000000017</v>
      </c>
      <c r="CN86">
        <v>9557.463749999999</v>
      </c>
      <c r="CO86">
        <v>45.875</v>
      </c>
      <c r="CP86">
        <v>48.186999999999998</v>
      </c>
      <c r="CQ86">
        <v>46.625</v>
      </c>
      <c r="CR86">
        <v>47.561999999999998</v>
      </c>
      <c r="CS86">
        <v>47.436999999999998</v>
      </c>
      <c r="CT86">
        <v>597.46125000000006</v>
      </c>
      <c r="CU86">
        <v>597.49750000000006</v>
      </c>
      <c r="CV86">
        <v>0</v>
      </c>
      <c r="CW86">
        <v>1665513943.5</v>
      </c>
      <c r="CX86">
        <v>0</v>
      </c>
      <c r="CY86">
        <v>1665512677.5999999</v>
      </c>
      <c r="CZ86" t="s">
        <v>356</v>
      </c>
      <c r="DA86">
        <v>1665512677.5999999</v>
      </c>
      <c r="DB86">
        <v>1665512677.5999999</v>
      </c>
      <c r="DC86">
        <v>8</v>
      </c>
      <c r="DD86">
        <v>0</v>
      </c>
      <c r="DE86">
        <v>1.7000000000000001E-2</v>
      </c>
      <c r="DF86">
        <v>7.1999999999999995E-2</v>
      </c>
      <c r="DG86">
        <v>0.223</v>
      </c>
      <c r="DH86">
        <v>415</v>
      </c>
      <c r="DI86">
        <v>36</v>
      </c>
      <c r="DJ86">
        <v>0.26</v>
      </c>
      <c r="DK86">
        <v>0.31</v>
      </c>
      <c r="DL86">
        <v>-15.954492500000001</v>
      </c>
      <c r="DM86">
        <v>-1.273399249530951</v>
      </c>
      <c r="DN86">
        <v>0.1236085037274945</v>
      </c>
      <c r="DO86">
        <v>0</v>
      </c>
      <c r="DP86">
        <v>0.75811790000000001</v>
      </c>
      <c r="DQ86">
        <v>-0.19653257786116651</v>
      </c>
      <c r="DR86">
        <v>1.935526127025931E-2</v>
      </c>
      <c r="DS86">
        <v>0</v>
      </c>
      <c r="DT86">
        <v>0</v>
      </c>
      <c r="DU86">
        <v>0</v>
      </c>
      <c r="DV86">
        <v>0</v>
      </c>
      <c r="DW86">
        <v>-1</v>
      </c>
      <c r="DX86">
        <v>0</v>
      </c>
      <c r="DY86">
        <v>2</v>
      </c>
      <c r="DZ86" t="s">
        <v>363</v>
      </c>
      <c r="EA86">
        <v>3.2935500000000002</v>
      </c>
      <c r="EB86">
        <v>2.6251099999999998</v>
      </c>
      <c r="EC86">
        <v>0.106268</v>
      </c>
      <c r="ED86">
        <v>0.108289</v>
      </c>
      <c r="EE86">
        <v>0.15088499999999999</v>
      </c>
      <c r="EF86">
        <v>0.14749300000000001</v>
      </c>
      <c r="EG86">
        <v>26957.200000000001</v>
      </c>
      <c r="EH86">
        <v>27470.799999999999</v>
      </c>
      <c r="EI86">
        <v>28074.2</v>
      </c>
      <c r="EJ86">
        <v>29670.2</v>
      </c>
      <c r="EK86">
        <v>32735.200000000001</v>
      </c>
      <c r="EL86">
        <v>35160.400000000001</v>
      </c>
      <c r="EM86">
        <v>39554.400000000001</v>
      </c>
      <c r="EN86">
        <v>42470.6</v>
      </c>
      <c r="EO86">
        <v>1.8312999999999999</v>
      </c>
      <c r="EP86">
        <v>2.1134300000000001</v>
      </c>
      <c r="EQ86">
        <v>9.6745800000000007E-2</v>
      </c>
      <c r="ER86">
        <v>0</v>
      </c>
      <c r="ES86">
        <v>33.684800000000003</v>
      </c>
      <c r="ET86">
        <v>999.9</v>
      </c>
      <c r="EU86">
        <v>67.2</v>
      </c>
      <c r="EV86">
        <v>38.799999999999997</v>
      </c>
      <c r="EW86">
        <v>46.201700000000002</v>
      </c>
      <c r="EX86">
        <v>57.447400000000002</v>
      </c>
      <c r="EY86">
        <v>-1.8068900000000001</v>
      </c>
      <c r="EZ86">
        <v>2</v>
      </c>
      <c r="FA86">
        <v>0.73588200000000004</v>
      </c>
      <c r="FB86">
        <v>1.8768100000000001</v>
      </c>
      <c r="FC86">
        <v>20.258099999999999</v>
      </c>
      <c r="FD86">
        <v>5.21699</v>
      </c>
      <c r="FE86">
        <v>12.009399999999999</v>
      </c>
      <c r="FF86">
        <v>4.9854500000000002</v>
      </c>
      <c r="FG86">
        <v>3.2845</v>
      </c>
      <c r="FH86">
        <v>6621.2</v>
      </c>
      <c r="FI86">
        <v>9999</v>
      </c>
      <c r="FJ86">
        <v>9999</v>
      </c>
      <c r="FK86">
        <v>492.7</v>
      </c>
      <c r="FL86">
        <v>1.8658399999999999</v>
      </c>
      <c r="FM86">
        <v>1.86219</v>
      </c>
      <c r="FN86">
        <v>1.86432</v>
      </c>
      <c r="FO86">
        <v>1.8604099999999999</v>
      </c>
      <c r="FP86">
        <v>1.86111</v>
      </c>
      <c r="FQ86">
        <v>1.86019</v>
      </c>
      <c r="FR86">
        <v>1.86188</v>
      </c>
      <c r="FS86">
        <v>1.8584700000000001</v>
      </c>
      <c r="FT86">
        <v>0</v>
      </c>
      <c r="FU86">
        <v>0</v>
      </c>
      <c r="FV86">
        <v>0</v>
      </c>
      <c r="FW86">
        <v>0</v>
      </c>
      <c r="FX86" t="s">
        <v>358</v>
      </c>
      <c r="FY86" t="s">
        <v>359</v>
      </c>
      <c r="FZ86" t="s">
        <v>360</v>
      </c>
      <c r="GA86" t="s">
        <v>360</v>
      </c>
      <c r="GB86" t="s">
        <v>360</v>
      </c>
      <c r="GC86" t="s">
        <v>360</v>
      </c>
      <c r="GD86">
        <v>0</v>
      </c>
      <c r="GE86">
        <v>100</v>
      </c>
      <c r="GF86">
        <v>100</v>
      </c>
      <c r="GG86">
        <v>0.1</v>
      </c>
      <c r="GH86">
        <v>0.2228</v>
      </c>
      <c r="GI86">
        <v>-0.28072112553630851</v>
      </c>
      <c r="GJ86">
        <v>8.4540356221501391E-4</v>
      </c>
      <c r="GK86">
        <v>6.8779579211309249E-8</v>
      </c>
      <c r="GL86">
        <v>-1.3381725072044801E-10</v>
      </c>
      <c r="GM86">
        <v>0.2227800000000002</v>
      </c>
      <c r="GN86">
        <v>0</v>
      </c>
      <c r="GO86">
        <v>0</v>
      </c>
      <c r="GP86">
        <v>0</v>
      </c>
      <c r="GQ86">
        <v>1</v>
      </c>
      <c r="GR86">
        <v>2082</v>
      </c>
      <c r="GS86">
        <v>3</v>
      </c>
      <c r="GT86">
        <v>35</v>
      </c>
      <c r="GU86">
        <v>21</v>
      </c>
      <c r="GV86">
        <v>21</v>
      </c>
      <c r="GW86">
        <v>1.5112300000000001</v>
      </c>
      <c r="GX86">
        <v>2.6208499999999999</v>
      </c>
      <c r="GY86">
        <v>2.04834</v>
      </c>
      <c r="GZ86">
        <v>2.6135299999999999</v>
      </c>
      <c r="HA86">
        <v>2.1972700000000001</v>
      </c>
      <c r="HB86">
        <v>2.3156699999999999</v>
      </c>
      <c r="HC86">
        <v>43.6173</v>
      </c>
      <c r="HD86">
        <v>16.1021</v>
      </c>
      <c r="HE86">
        <v>18</v>
      </c>
      <c r="HF86">
        <v>450.64800000000002</v>
      </c>
      <c r="HG86">
        <v>716.67100000000005</v>
      </c>
      <c r="HH86">
        <v>30.999099999999999</v>
      </c>
      <c r="HI86">
        <v>36.438299999999998</v>
      </c>
      <c r="HJ86">
        <v>29.9998</v>
      </c>
      <c r="HK86">
        <v>36.218200000000003</v>
      </c>
      <c r="HL86">
        <v>36.162999999999997</v>
      </c>
      <c r="HM86">
        <v>30.2529</v>
      </c>
      <c r="HN86">
        <v>21.424800000000001</v>
      </c>
      <c r="HO86">
        <v>83.169300000000007</v>
      </c>
      <c r="HP86">
        <v>31</v>
      </c>
      <c r="HQ86">
        <v>478.05200000000002</v>
      </c>
      <c r="HR86">
        <v>37.895899999999997</v>
      </c>
      <c r="HS86">
        <v>98.818100000000001</v>
      </c>
      <c r="HT86">
        <v>98.427000000000007</v>
      </c>
    </row>
    <row r="87" spans="1:228" x14ac:dyDescent="0.2">
      <c r="A87">
        <v>72</v>
      </c>
      <c r="B87">
        <v>1665513942</v>
      </c>
      <c r="C87">
        <v>283</v>
      </c>
      <c r="D87" t="s">
        <v>502</v>
      </c>
      <c r="E87" t="s">
        <v>503</v>
      </c>
      <c r="F87">
        <v>4</v>
      </c>
      <c r="G87">
        <v>1665513939.625</v>
      </c>
      <c r="H87">
        <f t="shared" si="34"/>
        <v>1.7969075327076138E-3</v>
      </c>
      <c r="I87">
        <f t="shared" si="35"/>
        <v>1.7969075327076138</v>
      </c>
      <c r="J87">
        <f t="shared" si="36"/>
        <v>15.260847973324417</v>
      </c>
      <c r="K87">
        <f t="shared" si="37"/>
        <v>449.96537499999999</v>
      </c>
      <c r="L87">
        <f t="shared" si="38"/>
        <v>186.1203031479734</v>
      </c>
      <c r="M87">
        <f t="shared" si="39"/>
        <v>18.837571877610149</v>
      </c>
      <c r="N87">
        <f t="shared" si="40"/>
        <v>45.54180790936779</v>
      </c>
      <c r="O87">
        <f t="shared" si="41"/>
        <v>9.7218218818140523E-2</v>
      </c>
      <c r="P87">
        <f t="shared" si="42"/>
        <v>3.6710224622533545</v>
      </c>
      <c r="Q87">
        <f t="shared" si="43"/>
        <v>9.5810245094323371E-2</v>
      </c>
      <c r="R87">
        <f t="shared" si="44"/>
        <v>6.0006205291033454E-2</v>
      </c>
      <c r="S87">
        <f t="shared" si="45"/>
        <v>226.10881986057078</v>
      </c>
      <c r="T87">
        <f t="shared" si="46"/>
        <v>35.446639530397725</v>
      </c>
      <c r="U87">
        <f t="shared" si="47"/>
        <v>35.240962499999988</v>
      </c>
      <c r="V87">
        <f t="shared" si="48"/>
        <v>5.7241800103415299</v>
      </c>
      <c r="W87">
        <f t="shared" si="49"/>
        <v>70.308226241074294</v>
      </c>
      <c r="X87">
        <f t="shared" si="50"/>
        <v>3.9163705622713856</v>
      </c>
      <c r="Y87">
        <f t="shared" si="51"/>
        <v>5.5702878192984899</v>
      </c>
      <c r="Z87">
        <f t="shared" si="52"/>
        <v>1.8078094480701443</v>
      </c>
      <c r="AA87">
        <f t="shared" si="53"/>
        <v>-79.243622192405766</v>
      </c>
      <c r="AB87">
        <f t="shared" si="54"/>
        <v>-97.395049306955315</v>
      </c>
      <c r="AC87">
        <f t="shared" si="55"/>
        <v>-6.1957220582100918</v>
      </c>
      <c r="AD87">
        <f t="shared" si="56"/>
        <v>43.274426302999615</v>
      </c>
      <c r="AE87">
        <f t="shared" si="57"/>
        <v>38.236626713879261</v>
      </c>
      <c r="AF87">
        <f t="shared" si="58"/>
        <v>1.8291615882365018</v>
      </c>
      <c r="AG87">
        <f t="shared" si="59"/>
        <v>15.260847973324417</v>
      </c>
      <c r="AH87">
        <v>484.72017967555831</v>
      </c>
      <c r="AI87">
        <v>471.25885454545431</v>
      </c>
      <c r="AJ87">
        <v>1.6950176036022671</v>
      </c>
      <c r="AK87">
        <v>66.723164534499389</v>
      </c>
      <c r="AL87">
        <f t="shared" si="60"/>
        <v>1.7969075327076138</v>
      </c>
      <c r="AM87">
        <v>37.968519900190728</v>
      </c>
      <c r="AN87">
        <v>38.689135000000007</v>
      </c>
      <c r="AO87">
        <v>-5.8664970014552593E-4</v>
      </c>
      <c r="AP87">
        <v>87.376067795283461</v>
      </c>
      <c r="AQ87">
        <v>199</v>
      </c>
      <c r="AR87">
        <v>31</v>
      </c>
      <c r="AS87">
        <f t="shared" si="61"/>
        <v>1</v>
      </c>
      <c r="AT87">
        <f t="shared" si="62"/>
        <v>0</v>
      </c>
      <c r="AU87">
        <f t="shared" si="63"/>
        <v>46900.674058532175</v>
      </c>
      <c r="AV87">
        <f t="shared" si="64"/>
        <v>1199.96</v>
      </c>
      <c r="AW87">
        <f t="shared" si="65"/>
        <v>1025.89137609356</v>
      </c>
      <c r="AX87">
        <f t="shared" si="66"/>
        <v>0.85493797801056703</v>
      </c>
      <c r="AY87">
        <f t="shared" si="67"/>
        <v>0.18843029756039431</v>
      </c>
      <c r="AZ87">
        <v>2.7</v>
      </c>
      <c r="BA87">
        <v>0.5</v>
      </c>
      <c r="BB87" t="s">
        <v>355</v>
      </c>
      <c r="BC87">
        <v>2</v>
      </c>
      <c r="BD87" t="b">
        <v>1</v>
      </c>
      <c r="BE87">
        <v>1665513939.625</v>
      </c>
      <c r="BF87">
        <v>449.96537499999999</v>
      </c>
      <c r="BG87">
        <v>466.18950000000001</v>
      </c>
      <c r="BH87">
        <v>38.694800000000001</v>
      </c>
      <c r="BI87">
        <v>37.964425000000013</v>
      </c>
      <c r="BJ87">
        <v>449.86399999999998</v>
      </c>
      <c r="BK87">
        <v>38.472037500000013</v>
      </c>
      <c r="BL87">
        <v>650.02674999999999</v>
      </c>
      <c r="BM87">
        <v>101.11175</v>
      </c>
      <c r="BN87">
        <v>0.10005526250000001</v>
      </c>
      <c r="BO87">
        <v>34.748849999999997</v>
      </c>
      <c r="BP87">
        <v>35.240962499999988</v>
      </c>
      <c r="BQ87">
        <v>999.9</v>
      </c>
      <c r="BR87">
        <v>0</v>
      </c>
      <c r="BS87">
        <v>0</v>
      </c>
      <c r="BT87">
        <v>8971.7962499999994</v>
      </c>
      <c r="BU87">
        <v>0</v>
      </c>
      <c r="BV87">
        <v>257.52949999999998</v>
      </c>
      <c r="BW87">
        <v>-16.2240875</v>
      </c>
      <c r="BX87">
        <v>468.07762500000001</v>
      </c>
      <c r="BY87">
        <v>484.5865</v>
      </c>
      <c r="BZ87">
        <v>0.73039349999999992</v>
      </c>
      <c r="CA87">
        <v>466.18950000000001</v>
      </c>
      <c r="CB87">
        <v>37.964425000000013</v>
      </c>
      <c r="CC87">
        <v>3.9124987500000001</v>
      </c>
      <c r="CD87">
        <v>3.83864625</v>
      </c>
      <c r="CE87">
        <v>28.524787499999999</v>
      </c>
      <c r="CF87">
        <v>28.1970375</v>
      </c>
      <c r="CG87">
        <v>1199.96</v>
      </c>
      <c r="CH87">
        <v>0.49998375</v>
      </c>
      <c r="CI87">
        <v>0.50001625000000005</v>
      </c>
      <c r="CJ87">
        <v>0</v>
      </c>
      <c r="CK87">
        <v>848.82925</v>
      </c>
      <c r="CL87">
        <v>4.9990899999999998</v>
      </c>
      <c r="CM87">
        <v>8887.098750000001</v>
      </c>
      <c r="CN87">
        <v>9557.4812500000007</v>
      </c>
      <c r="CO87">
        <v>45.875</v>
      </c>
      <c r="CP87">
        <v>48.148249999999997</v>
      </c>
      <c r="CQ87">
        <v>46.625</v>
      </c>
      <c r="CR87">
        <v>47.530999999999999</v>
      </c>
      <c r="CS87">
        <v>47.436999999999998</v>
      </c>
      <c r="CT87">
        <v>597.46125000000006</v>
      </c>
      <c r="CU87">
        <v>597.49874999999997</v>
      </c>
      <c r="CV87">
        <v>0</v>
      </c>
      <c r="CW87">
        <v>1665513947.0999999</v>
      </c>
      <c r="CX87">
        <v>0</v>
      </c>
      <c r="CY87">
        <v>1665512677.5999999</v>
      </c>
      <c r="CZ87" t="s">
        <v>356</v>
      </c>
      <c r="DA87">
        <v>1665512677.5999999</v>
      </c>
      <c r="DB87">
        <v>1665512677.5999999</v>
      </c>
      <c r="DC87">
        <v>8</v>
      </c>
      <c r="DD87">
        <v>0</v>
      </c>
      <c r="DE87">
        <v>1.7000000000000001E-2</v>
      </c>
      <c r="DF87">
        <v>7.1999999999999995E-2</v>
      </c>
      <c r="DG87">
        <v>0.223</v>
      </c>
      <c r="DH87">
        <v>415</v>
      </c>
      <c r="DI87">
        <v>36</v>
      </c>
      <c r="DJ87">
        <v>0.26</v>
      </c>
      <c r="DK87">
        <v>0.31</v>
      </c>
      <c r="DL87">
        <v>-16.0374725</v>
      </c>
      <c r="DM87">
        <v>-1.314827392120052</v>
      </c>
      <c r="DN87">
        <v>0.12764082220727821</v>
      </c>
      <c r="DO87">
        <v>0</v>
      </c>
      <c r="DP87">
        <v>0.74659047499999998</v>
      </c>
      <c r="DQ87">
        <v>-0.1411846941838642</v>
      </c>
      <c r="DR87">
        <v>1.402620951466842E-2</v>
      </c>
      <c r="DS87">
        <v>0</v>
      </c>
      <c r="DT87">
        <v>0</v>
      </c>
      <c r="DU87">
        <v>0</v>
      </c>
      <c r="DV87">
        <v>0</v>
      </c>
      <c r="DW87">
        <v>-1</v>
      </c>
      <c r="DX87">
        <v>0</v>
      </c>
      <c r="DY87">
        <v>2</v>
      </c>
      <c r="DZ87" t="s">
        <v>363</v>
      </c>
      <c r="EA87">
        <v>3.2936399999999999</v>
      </c>
      <c r="EB87">
        <v>2.6252200000000001</v>
      </c>
      <c r="EC87">
        <v>0.107283</v>
      </c>
      <c r="ED87">
        <v>0.109307</v>
      </c>
      <c r="EE87">
        <v>0.15085899999999999</v>
      </c>
      <c r="EF87">
        <v>0.147482</v>
      </c>
      <c r="EG87">
        <v>26926.5</v>
      </c>
      <c r="EH87">
        <v>27439.4</v>
      </c>
      <c r="EI87">
        <v>28074.2</v>
      </c>
      <c r="EJ87">
        <v>29670.3</v>
      </c>
      <c r="EK87">
        <v>32736.400000000001</v>
      </c>
      <c r="EL87">
        <v>35161.199999999997</v>
      </c>
      <c r="EM87">
        <v>39554.6</v>
      </c>
      <c r="EN87">
        <v>42470.9</v>
      </c>
      <c r="EO87">
        <v>1.8324</v>
      </c>
      <c r="EP87">
        <v>2.1134300000000001</v>
      </c>
      <c r="EQ87">
        <v>9.6097600000000005E-2</v>
      </c>
      <c r="ER87">
        <v>0</v>
      </c>
      <c r="ES87">
        <v>33.6768</v>
      </c>
      <c r="ET87">
        <v>999.9</v>
      </c>
      <c r="EU87">
        <v>67.2</v>
      </c>
      <c r="EV87">
        <v>38.799999999999997</v>
      </c>
      <c r="EW87">
        <v>46.1999</v>
      </c>
      <c r="EX87">
        <v>56.997399999999999</v>
      </c>
      <c r="EY87">
        <v>-1.9070499999999999</v>
      </c>
      <c r="EZ87">
        <v>2</v>
      </c>
      <c r="FA87">
        <v>0.73589199999999999</v>
      </c>
      <c r="FB87">
        <v>1.8737600000000001</v>
      </c>
      <c r="FC87">
        <v>20.258299999999998</v>
      </c>
      <c r="FD87">
        <v>5.2178899999999997</v>
      </c>
      <c r="FE87">
        <v>12.0098</v>
      </c>
      <c r="FF87">
        <v>4.9859999999999998</v>
      </c>
      <c r="FG87">
        <v>3.2846299999999999</v>
      </c>
      <c r="FH87">
        <v>6621.2</v>
      </c>
      <c r="FI87">
        <v>9999</v>
      </c>
      <c r="FJ87">
        <v>9999</v>
      </c>
      <c r="FK87">
        <v>492.7</v>
      </c>
      <c r="FL87">
        <v>1.8658399999999999</v>
      </c>
      <c r="FM87">
        <v>1.86219</v>
      </c>
      <c r="FN87">
        <v>1.86432</v>
      </c>
      <c r="FO87">
        <v>1.8604000000000001</v>
      </c>
      <c r="FP87">
        <v>1.86111</v>
      </c>
      <c r="FQ87">
        <v>1.8602000000000001</v>
      </c>
      <c r="FR87">
        <v>1.86188</v>
      </c>
      <c r="FS87">
        <v>1.8584799999999999</v>
      </c>
      <c r="FT87">
        <v>0</v>
      </c>
      <c r="FU87">
        <v>0</v>
      </c>
      <c r="FV87">
        <v>0</v>
      </c>
      <c r="FW87">
        <v>0</v>
      </c>
      <c r="FX87" t="s">
        <v>358</v>
      </c>
      <c r="FY87" t="s">
        <v>359</v>
      </c>
      <c r="FZ87" t="s">
        <v>360</v>
      </c>
      <c r="GA87" t="s">
        <v>360</v>
      </c>
      <c r="GB87" t="s">
        <v>360</v>
      </c>
      <c r="GC87" t="s">
        <v>360</v>
      </c>
      <c r="GD87">
        <v>0</v>
      </c>
      <c r="GE87">
        <v>100</v>
      </c>
      <c r="GF87">
        <v>100</v>
      </c>
      <c r="GG87">
        <v>0.105</v>
      </c>
      <c r="GH87">
        <v>0.2228</v>
      </c>
      <c r="GI87">
        <v>-0.28072112553630851</v>
      </c>
      <c r="GJ87">
        <v>8.4540356221501391E-4</v>
      </c>
      <c r="GK87">
        <v>6.8779579211309249E-8</v>
      </c>
      <c r="GL87">
        <v>-1.3381725072044801E-10</v>
      </c>
      <c r="GM87">
        <v>0.2227800000000002</v>
      </c>
      <c r="GN87">
        <v>0</v>
      </c>
      <c r="GO87">
        <v>0</v>
      </c>
      <c r="GP87">
        <v>0</v>
      </c>
      <c r="GQ87">
        <v>1</v>
      </c>
      <c r="GR87">
        <v>2082</v>
      </c>
      <c r="GS87">
        <v>3</v>
      </c>
      <c r="GT87">
        <v>35</v>
      </c>
      <c r="GU87">
        <v>21.1</v>
      </c>
      <c r="GV87">
        <v>21.1</v>
      </c>
      <c r="GW87">
        <v>1.5283199999999999</v>
      </c>
      <c r="GX87">
        <v>2.6257299999999999</v>
      </c>
      <c r="GY87">
        <v>2.04834</v>
      </c>
      <c r="GZ87">
        <v>2.6135299999999999</v>
      </c>
      <c r="HA87">
        <v>2.1972700000000001</v>
      </c>
      <c r="HB87">
        <v>2.2973599999999998</v>
      </c>
      <c r="HC87">
        <v>43.6173</v>
      </c>
      <c r="HD87">
        <v>16.1021</v>
      </c>
      <c r="HE87">
        <v>18</v>
      </c>
      <c r="HF87">
        <v>451.31299999999999</v>
      </c>
      <c r="HG87">
        <v>716.67200000000003</v>
      </c>
      <c r="HH87">
        <v>30.999099999999999</v>
      </c>
      <c r="HI87">
        <v>36.436900000000001</v>
      </c>
      <c r="HJ87">
        <v>29.9998</v>
      </c>
      <c r="HK87">
        <v>36.218200000000003</v>
      </c>
      <c r="HL87">
        <v>36.162999999999997</v>
      </c>
      <c r="HM87">
        <v>30.568200000000001</v>
      </c>
      <c r="HN87">
        <v>21.424800000000001</v>
      </c>
      <c r="HO87">
        <v>82.798699999999997</v>
      </c>
      <c r="HP87">
        <v>31</v>
      </c>
      <c r="HQ87">
        <v>484.73</v>
      </c>
      <c r="HR87">
        <v>37.874499999999998</v>
      </c>
      <c r="HS87">
        <v>98.8185</v>
      </c>
      <c r="HT87">
        <v>98.427499999999995</v>
      </c>
    </row>
    <row r="88" spans="1:228" x14ac:dyDescent="0.2">
      <c r="A88">
        <v>73</v>
      </c>
      <c r="B88">
        <v>1665513946</v>
      </c>
      <c r="C88">
        <v>287</v>
      </c>
      <c r="D88" t="s">
        <v>504</v>
      </c>
      <c r="E88" t="s">
        <v>505</v>
      </c>
      <c r="F88">
        <v>4</v>
      </c>
      <c r="G88">
        <v>1665513944</v>
      </c>
      <c r="H88">
        <f t="shared" si="34"/>
        <v>1.8077504076405176E-3</v>
      </c>
      <c r="I88">
        <f t="shared" si="35"/>
        <v>1.8077504076405175</v>
      </c>
      <c r="J88">
        <f t="shared" si="36"/>
        <v>14.864041367054098</v>
      </c>
      <c r="K88">
        <f t="shared" si="37"/>
        <v>457.14342857142861</v>
      </c>
      <c r="L88">
        <f t="shared" si="38"/>
        <v>201.8011096786893</v>
      </c>
      <c r="M88">
        <f t="shared" si="39"/>
        <v>20.424542146833542</v>
      </c>
      <c r="N88">
        <f t="shared" si="40"/>
        <v>46.268056894590686</v>
      </c>
      <c r="O88">
        <f t="shared" si="41"/>
        <v>9.8100985474184332E-2</v>
      </c>
      <c r="P88">
        <f t="shared" si="42"/>
        <v>3.6735922297022543</v>
      </c>
      <c r="Q88">
        <f t="shared" si="43"/>
        <v>9.6668516349240965E-2</v>
      </c>
      <c r="R88">
        <f t="shared" si="44"/>
        <v>6.0544781855628269E-2</v>
      </c>
      <c r="S88">
        <f t="shared" si="45"/>
        <v>226.120827906736</v>
      </c>
      <c r="T88">
        <f t="shared" si="46"/>
        <v>35.432793077770079</v>
      </c>
      <c r="U88">
        <f t="shared" si="47"/>
        <v>35.221899999999998</v>
      </c>
      <c r="V88">
        <f t="shared" si="48"/>
        <v>5.7181507626303096</v>
      </c>
      <c r="W88">
        <f t="shared" si="49"/>
        <v>70.336677873803197</v>
      </c>
      <c r="X88">
        <f t="shared" si="50"/>
        <v>3.915526294040991</v>
      </c>
      <c r="Y88">
        <f t="shared" si="51"/>
        <v>5.5668342782213251</v>
      </c>
      <c r="Z88">
        <f t="shared" si="52"/>
        <v>1.8026244685893187</v>
      </c>
      <c r="AA88">
        <f t="shared" si="53"/>
        <v>-79.72179297694683</v>
      </c>
      <c r="AB88">
        <f t="shared" si="54"/>
        <v>-95.901809607658294</v>
      </c>
      <c r="AC88">
        <f t="shared" si="55"/>
        <v>-6.095565017439859</v>
      </c>
      <c r="AD88">
        <f t="shared" si="56"/>
        <v>44.401660304691006</v>
      </c>
      <c r="AE88">
        <f t="shared" si="57"/>
        <v>38.591880721350108</v>
      </c>
      <c r="AF88">
        <f t="shared" si="58"/>
        <v>1.8188170975991773</v>
      </c>
      <c r="AG88">
        <f t="shared" si="59"/>
        <v>14.864041367054098</v>
      </c>
      <c r="AH88">
        <v>491.66563937963309</v>
      </c>
      <c r="AI88">
        <v>478.16707878787861</v>
      </c>
      <c r="AJ88">
        <v>1.746447129957148</v>
      </c>
      <c r="AK88">
        <v>66.723164534499389</v>
      </c>
      <c r="AL88">
        <f t="shared" si="60"/>
        <v>1.8077504076405175</v>
      </c>
      <c r="AM88">
        <v>37.961384268472692</v>
      </c>
      <c r="AN88">
        <v>38.685126764705878</v>
      </c>
      <c r="AO88">
        <v>-3.6111576315491449E-4</v>
      </c>
      <c r="AP88">
        <v>87.376067795283461</v>
      </c>
      <c r="AQ88">
        <v>199</v>
      </c>
      <c r="AR88">
        <v>31</v>
      </c>
      <c r="AS88">
        <f t="shared" si="61"/>
        <v>1</v>
      </c>
      <c r="AT88">
        <f t="shared" si="62"/>
        <v>0</v>
      </c>
      <c r="AU88">
        <f t="shared" si="63"/>
        <v>46948.040201073025</v>
      </c>
      <c r="AV88">
        <f t="shared" si="64"/>
        <v>1200.025714285714</v>
      </c>
      <c r="AW88">
        <f t="shared" si="65"/>
        <v>1025.9473636822463</v>
      </c>
      <c r="AX88">
        <f t="shared" si="66"/>
        <v>0.85493781630580845</v>
      </c>
      <c r="AY88">
        <f t="shared" si="67"/>
        <v>0.18842998547021045</v>
      </c>
      <c r="AZ88">
        <v>2.7</v>
      </c>
      <c r="BA88">
        <v>0.5</v>
      </c>
      <c r="BB88" t="s">
        <v>355</v>
      </c>
      <c r="BC88">
        <v>2</v>
      </c>
      <c r="BD88" t="b">
        <v>1</v>
      </c>
      <c r="BE88">
        <v>1665513944</v>
      </c>
      <c r="BF88">
        <v>457.14342857142861</v>
      </c>
      <c r="BG88">
        <v>473.51842857142861</v>
      </c>
      <c r="BH88">
        <v>38.686671428571422</v>
      </c>
      <c r="BI88">
        <v>37.960428571428572</v>
      </c>
      <c r="BJ88">
        <v>457.03600000000012</v>
      </c>
      <c r="BK88">
        <v>38.463885714285723</v>
      </c>
      <c r="BL88">
        <v>650.03371428571427</v>
      </c>
      <c r="BM88">
        <v>101.11114285714289</v>
      </c>
      <c r="BN88">
        <v>0.1001050857142857</v>
      </c>
      <c r="BO88">
        <v>34.737671428571431</v>
      </c>
      <c r="BP88">
        <v>35.221899999999998</v>
      </c>
      <c r="BQ88">
        <v>999.89999999999986</v>
      </c>
      <c r="BR88">
        <v>0</v>
      </c>
      <c r="BS88">
        <v>0</v>
      </c>
      <c r="BT88">
        <v>8980.7142857142862</v>
      </c>
      <c r="BU88">
        <v>0</v>
      </c>
      <c r="BV88">
        <v>219.3775714285714</v>
      </c>
      <c r="BW88">
        <v>-16.37498571428571</v>
      </c>
      <c r="BX88">
        <v>475.54042857142861</v>
      </c>
      <c r="BY88">
        <v>492.20271428571431</v>
      </c>
      <c r="BZ88">
        <v>0.72622814285714288</v>
      </c>
      <c r="CA88">
        <v>473.51842857142861</v>
      </c>
      <c r="CB88">
        <v>37.960428571428572</v>
      </c>
      <c r="CC88">
        <v>3.9116571428571421</v>
      </c>
      <c r="CD88">
        <v>3.838224285714285</v>
      </c>
      <c r="CE88">
        <v>28.521071428571432</v>
      </c>
      <c r="CF88">
        <v>28.195142857142859</v>
      </c>
      <c r="CG88">
        <v>1200.025714285714</v>
      </c>
      <c r="CH88">
        <v>0.49999128571428569</v>
      </c>
      <c r="CI88">
        <v>0.50000871428571425</v>
      </c>
      <c r="CJ88">
        <v>0</v>
      </c>
      <c r="CK88">
        <v>848.72314285714288</v>
      </c>
      <c r="CL88">
        <v>4.9990899999999998</v>
      </c>
      <c r="CM88">
        <v>8886.0414285714287</v>
      </c>
      <c r="CN88">
        <v>9558.0471428571436</v>
      </c>
      <c r="CO88">
        <v>45.875</v>
      </c>
      <c r="CP88">
        <v>48.125</v>
      </c>
      <c r="CQ88">
        <v>46.625</v>
      </c>
      <c r="CR88">
        <v>47.5</v>
      </c>
      <c r="CS88">
        <v>47.410428571428568</v>
      </c>
      <c r="CT88">
        <v>597.50142857142862</v>
      </c>
      <c r="CU88">
        <v>597.52571428571423</v>
      </c>
      <c r="CV88">
        <v>0</v>
      </c>
      <c r="CW88">
        <v>1665513950.7</v>
      </c>
      <c r="CX88">
        <v>0</v>
      </c>
      <c r="CY88">
        <v>1665512677.5999999</v>
      </c>
      <c r="CZ88" t="s">
        <v>356</v>
      </c>
      <c r="DA88">
        <v>1665512677.5999999</v>
      </c>
      <c r="DB88">
        <v>1665512677.5999999</v>
      </c>
      <c r="DC88">
        <v>8</v>
      </c>
      <c r="DD88">
        <v>0</v>
      </c>
      <c r="DE88">
        <v>1.7000000000000001E-2</v>
      </c>
      <c r="DF88">
        <v>7.1999999999999995E-2</v>
      </c>
      <c r="DG88">
        <v>0.223</v>
      </c>
      <c r="DH88">
        <v>415</v>
      </c>
      <c r="DI88">
        <v>36</v>
      </c>
      <c r="DJ88">
        <v>0.26</v>
      </c>
      <c r="DK88">
        <v>0.31</v>
      </c>
      <c r="DL88">
        <v>-16.135402500000001</v>
      </c>
      <c r="DM88">
        <v>-1.486661538461497</v>
      </c>
      <c r="DN88">
        <v>0.14455947649237699</v>
      </c>
      <c r="DO88">
        <v>0</v>
      </c>
      <c r="DP88">
        <v>0.73799437500000009</v>
      </c>
      <c r="DQ88">
        <v>-9.7968236397747516E-2</v>
      </c>
      <c r="DR88">
        <v>9.6346727777530169E-3</v>
      </c>
      <c r="DS88">
        <v>1</v>
      </c>
      <c r="DT88">
        <v>0</v>
      </c>
      <c r="DU88">
        <v>0</v>
      </c>
      <c r="DV88">
        <v>0</v>
      </c>
      <c r="DW88">
        <v>-1</v>
      </c>
      <c r="DX88">
        <v>1</v>
      </c>
      <c r="DY88">
        <v>2</v>
      </c>
      <c r="DZ88" t="s">
        <v>357</v>
      </c>
      <c r="EA88">
        <v>3.29352</v>
      </c>
      <c r="EB88">
        <v>2.6252599999999999</v>
      </c>
      <c r="EC88">
        <v>0.108456</v>
      </c>
      <c r="ED88">
        <v>0.110472</v>
      </c>
      <c r="EE88">
        <v>0.150841</v>
      </c>
      <c r="EF88">
        <v>0.14746799999999999</v>
      </c>
      <c r="EG88">
        <v>26890.9</v>
      </c>
      <c r="EH88">
        <v>27403.599999999999</v>
      </c>
      <c r="EI88">
        <v>28074</v>
      </c>
      <c r="EJ88">
        <v>29670.400000000001</v>
      </c>
      <c r="EK88">
        <v>32737</v>
      </c>
      <c r="EL88">
        <v>35162.199999999997</v>
      </c>
      <c r="EM88">
        <v>39554.400000000001</v>
      </c>
      <c r="EN88">
        <v>42471.4</v>
      </c>
      <c r="EO88">
        <v>1.83368</v>
      </c>
      <c r="EP88">
        <v>2.1134499999999998</v>
      </c>
      <c r="EQ88">
        <v>9.5300399999999993E-2</v>
      </c>
      <c r="ER88">
        <v>0</v>
      </c>
      <c r="ES88">
        <v>33.668500000000002</v>
      </c>
      <c r="ET88">
        <v>999.9</v>
      </c>
      <c r="EU88">
        <v>67.2</v>
      </c>
      <c r="EV88">
        <v>38.799999999999997</v>
      </c>
      <c r="EW88">
        <v>46.202599999999997</v>
      </c>
      <c r="EX88">
        <v>57.237400000000001</v>
      </c>
      <c r="EY88">
        <v>-1.8109</v>
      </c>
      <c r="EZ88">
        <v>2</v>
      </c>
      <c r="FA88">
        <v>0.73539900000000002</v>
      </c>
      <c r="FB88">
        <v>1.8713500000000001</v>
      </c>
      <c r="FC88">
        <v>20.258299999999998</v>
      </c>
      <c r="FD88">
        <v>5.2166899999999998</v>
      </c>
      <c r="FE88">
        <v>12.0098</v>
      </c>
      <c r="FF88">
        <v>4.9856499999999997</v>
      </c>
      <c r="FG88">
        <v>3.2845</v>
      </c>
      <c r="FH88">
        <v>6621.2</v>
      </c>
      <c r="FI88">
        <v>9999</v>
      </c>
      <c r="FJ88">
        <v>9999</v>
      </c>
      <c r="FK88">
        <v>492.7</v>
      </c>
      <c r="FL88">
        <v>1.8658399999999999</v>
      </c>
      <c r="FM88">
        <v>1.8622000000000001</v>
      </c>
      <c r="FN88">
        <v>1.86432</v>
      </c>
      <c r="FO88">
        <v>1.8604099999999999</v>
      </c>
      <c r="FP88">
        <v>1.86111</v>
      </c>
      <c r="FQ88">
        <v>1.8602000000000001</v>
      </c>
      <c r="FR88">
        <v>1.86188</v>
      </c>
      <c r="FS88">
        <v>1.85849</v>
      </c>
      <c r="FT88">
        <v>0</v>
      </c>
      <c r="FU88">
        <v>0</v>
      </c>
      <c r="FV88">
        <v>0</v>
      </c>
      <c r="FW88">
        <v>0</v>
      </c>
      <c r="FX88" t="s">
        <v>358</v>
      </c>
      <c r="FY88" t="s">
        <v>359</v>
      </c>
      <c r="FZ88" t="s">
        <v>360</v>
      </c>
      <c r="GA88" t="s">
        <v>360</v>
      </c>
      <c r="GB88" t="s">
        <v>360</v>
      </c>
      <c r="GC88" t="s">
        <v>360</v>
      </c>
      <c r="GD88">
        <v>0</v>
      </c>
      <c r="GE88">
        <v>100</v>
      </c>
      <c r="GF88">
        <v>100</v>
      </c>
      <c r="GG88">
        <v>0.11</v>
      </c>
      <c r="GH88">
        <v>0.2228</v>
      </c>
      <c r="GI88">
        <v>-0.28072112553630851</v>
      </c>
      <c r="GJ88">
        <v>8.4540356221501391E-4</v>
      </c>
      <c r="GK88">
        <v>6.8779579211309249E-8</v>
      </c>
      <c r="GL88">
        <v>-1.3381725072044801E-10</v>
      </c>
      <c r="GM88">
        <v>0.2227800000000002</v>
      </c>
      <c r="GN88">
        <v>0</v>
      </c>
      <c r="GO88">
        <v>0</v>
      </c>
      <c r="GP88">
        <v>0</v>
      </c>
      <c r="GQ88">
        <v>1</v>
      </c>
      <c r="GR88">
        <v>2082</v>
      </c>
      <c r="GS88">
        <v>3</v>
      </c>
      <c r="GT88">
        <v>35</v>
      </c>
      <c r="GU88">
        <v>21.1</v>
      </c>
      <c r="GV88">
        <v>21.1</v>
      </c>
      <c r="GW88">
        <v>1.54419</v>
      </c>
      <c r="GX88">
        <v>2.6098599999999998</v>
      </c>
      <c r="GY88">
        <v>2.04834</v>
      </c>
      <c r="GZ88">
        <v>2.6135299999999999</v>
      </c>
      <c r="HA88">
        <v>2.1972700000000001</v>
      </c>
      <c r="HB88">
        <v>2.34619</v>
      </c>
      <c r="HC88">
        <v>43.6173</v>
      </c>
      <c r="HD88">
        <v>16.110900000000001</v>
      </c>
      <c r="HE88">
        <v>18</v>
      </c>
      <c r="HF88">
        <v>452.08600000000001</v>
      </c>
      <c r="HG88">
        <v>716.69500000000005</v>
      </c>
      <c r="HH88">
        <v>30.999199999999998</v>
      </c>
      <c r="HI88">
        <v>36.4345</v>
      </c>
      <c r="HJ88">
        <v>29.9998</v>
      </c>
      <c r="HK88">
        <v>36.218200000000003</v>
      </c>
      <c r="HL88">
        <v>36.162999999999997</v>
      </c>
      <c r="HM88">
        <v>30.918399999999998</v>
      </c>
      <c r="HN88">
        <v>21.424800000000001</v>
      </c>
      <c r="HO88">
        <v>82.798699999999997</v>
      </c>
      <c r="HP88">
        <v>31</v>
      </c>
      <c r="HQ88">
        <v>491.40899999999999</v>
      </c>
      <c r="HR88">
        <v>37.853499999999997</v>
      </c>
      <c r="HS88">
        <v>98.817899999999995</v>
      </c>
      <c r="HT88">
        <v>98.428299999999993</v>
      </c>
    </row>
    <row r="89" spans="1:228" x14ac:dyDescent="0.2">
      <c r="A89">
        <v>74</v>
      </c>
      <c r="B89">
        <v>1665513950</v>
      </c>
      <c r="C89">
        <v>291</v>
      </c>
      <c r="D89" t="s">
        <v>506</v>
      </c>
      <c r="E89" t="s">
        <v>507</v>
      </c>
      <c r="F89">
        <v>4</v>
      </c>
      <c r="G89">
        <v>1665513947.6875</v>
      </c>
      <c r="H89">
        <f t="shared" si="34"/>
        <v>1.7811854096514278E-3</v>
      </c>
      <c r="I89">
        <f t="shared" si="35"/>
        <v>1.7811854096514279</v>
      </c>
      <c r="J89">
        <f t="shared" si="36"/>
        <v>15.686122004396669</v>
      </c>
      <c r="K89">
        <f t="shared" si="37"/>
        <v>463.30624999999998</v>
      </c>
      <c r="L89">
        <f t="shared" si="38"/>
        <v>190.95625959115188</v>
      </c>
      <c r="M89">
        <f t="shared" si="39"/>
        <v>19.326999906037646</v>
      </c>
      <c r="N89">
        <f t="shared" si="40"/>
        <v>46.891994372891247</v>
      </c>
      <c r="O89">
        <f t="shared" si="41"/>
        <v>9.6769787107922625E-2</v>
      </c>
      <c r="P89">
        <f t="shared" si="42"/>
        <v>3.6813673776243219</v>
      </c>
      <c r="Q89">
        <f t="shared" si="43"/>
        <v>9.5378531452471244E-2</v>
      </c>
      <c r="R89">
        <f t="shared" si="44"/>
        <v>5.9734914615040033E-2</v>
      </c>
      <c r="S89">
        <f t="shared" si="45"/>
        <v>226.11859112056976</v>
      </c>
      <c r="T89">
        <f t="shared" si="46"/>
        <v>35.425523904702565</v>
      </c>
      <c r="U89">
        <f t="shared" si="47"/>
        <v>35.211174999999997</v>
      </c>
      <c r="V89">
        <f t="shared" si="48"/>
        <v>5.7147609960746033</v>
      </c>
      <c r="W89">
        <f t="shared" si="49"/>
        <v>70.363868668353561</v>
      </c>
      <c r="X89">
        <f t="shared" si="50"/>
        <v>3.9145557597393448</v>
      </c>
      <c r="Y89">
        <f t="shared" si="51"/>
        <v>5.5633037719825271</v>
      </c>
      <c r="Z89">
        <f t="shared" si="52"/>
        <v>1.8002052363352585</v>
      </c>
      <c r="AA89">
        <f t="shared" si="53"/>
        <v>-78.550276565627968</v>
      </c>
      <c r="AB89">
        <f t="shared" si="54"/>
        <v>-96.24548649292386</v>
      </c>
      <c r="AC89">
        <f t="shared" si="55"/>
        <v>-6.1038303649802828</v>
      </c>
      <c r="AD89">
        <f t="shared" si="56"/>
        <v>45.218997697037636</v>
      </c>
      <c r="AE89">
        <f t="shared" si="57"/>
        <v>38.770016285455746</v>
      </c>
      <c r="AF89">
        <f t="shared" si="58"/>
        <v>1.8094428887639256</v>
      </c>
      <c r="AG89">
        <f t="shared" si="59"/>
        <v>15.686122004396669</v>
      </c>
      <c r="AH89">
        <v>498.71524463414988</v>
      </c>
      <c r="AI89">
        <v>485.03674545454521</v>
      </c>
      <c r="AJ89">
        <v>1.7031394880685069</v>
      </c>
      <c r="AK89">
        <v>66.723164534499389</v>
      </c>
      <c r="AL89">
        <f t="shared" si="60"/>
        <v>1.7811854096514279</v>
      </c>
      <c r="AM89">
        <v>37.958685033628839</v>
      </c>
      <c r="AN89">
        <v>38.67076352941173</v>
      </c>
      <c r="AO89">
        <v>-1.5676022263396631E-4</v>
      </c>
      <c r="AP89">
        <v>87.376067795283461</v>
      </c>
      <c r="AQ89">
        <v>199</v>
      </c>
      <c r="AR89">
        <v>31</v>
      </c>
      <c r="AS89">
        <f t="shared" si="61"/>
        <v>1</v>
      </c>
      <c r="AT89">
        <f t="shared" si="62"/>
        <v>0</v>
      </c>
      <c r="AU89">
        <f t="shared" si="63"/>
        <v>47087.994675121365</v>
      </c>
      <c r="AV89">
        <f t="shared" si="64"/>
        <v>1200.00875</v>
      </c>
      <c r="AW89">
        <f t="shared" si="65"/>
        <v>1025.9333575754247</v>
      </c>
      <c r="AX89">
        <f t="shared" si="66"/>
        <v>0.85493823072158825</v>
      </c>
      <c r="AY89">
        <f t="shared" si="67"/>
        <v>0.18843078529266538</v>
      </c>
      <c r="AZ89">
        <v>2.7</v>
      </c>
      <c r="BA89">
        <v>0.5</v>
      </c>
      <c r="BB89" t="s">
        <v>355</v>
      </c>
      <c r="BC89">
        <v>2</v>
      </c>
      <c r="BD89" t="b">
        <v>1</v>
      </c>
      <c r="BE89">
        <v>1665513947.6875</v>
      </c>
      <c r="BF89">
        <v>463.30624999999998</v>
      </c>
      <c r="BG89">
        <v>479.75850000000003</v>
      </c>
      <c r="BH89">
        <v>38.676924999999997</v>
      </c>
      <c r="BI89">
        <v>37.9544</v>
      </c>
      <c r="BJ89">
        <v>463.19400000000002</v>
      </c>
      <c r="BK89">
        <v>38.454149999999998</v>
      </c>
      <c r="BL89">
        <v>650.01762499999995</v>
      </c>
      <c r="BM89">
        <v>101.11175</v>
      </c>
      <c r="BN89">
        <v>9.9909399999999995E-2</v>
      </c>
      <c r="BO89">
        <v>34.726237500000003</v>
      </c>
      <c r="BP89">
        <v>35.211174999999997</v>
      </c>
      <c r="BQ89">
        <v>999.9</v>
      </c>
      <c r="BR89">
        <v>0</v>
      </c>
      <c r="BS89">
        <v>0</v>
      </c>
      <c r="BT89">
        <v>9007.5</v>
      </c>
      <c r="BU89">
        <v>0</v>
      </c>
      <c r="BV89">
        <v>210.32862499999999</v>
      </c>
      <c r="BW89">
        <v>-16.452037499999999</v>
      </c>
      <c r="BX89">
        <v>481.94650000000001</v>
      </c>
      <c r="BY89">
        <v>498.68574999999998</v>
      </c>
      <c r="BZ89">
        <v>0.72252087500000006</v>
      </c>
      <c r="CA89">
        <v>479.75850000000003</v>
      </c>
      <c r="CB89">
        <v>37.9544</v>
      </c>
      <c r="CC89">
        <v>3.9106887499999998</v>
      </c>
      <c r="CD89">
        <v>3.8376337500000002</v>
      </c>
      <c r="CE89">
        <v>28.516825000000001</v>
      </c>
      <c r="CF89">
        <v>28.192487499999999</v>
      </c>
      <c r="CG89">
        <v>1200.00875</v>
      </c>
      <c r="CH89">
        <v>0.49997550000000002</v>
      </c>
      <c r="CI89">
        <v>0.50002449999999998</v>
      </c>
      <c r="CJ89">
        <v>0</v>
      </c>
      <c r="CK89">
        <v>848.803</v>
      </c>
      <c r="CL89">
        <v>4.9990899999999998</v>
      </c>
      <c r="CM89">
        <v>8886.7712500000016</v>
      </c>
      <c r="CN89">
        <v>9557.85</v>
      </c>
      <c r="CO89">
        <v>45.875</v>
      </c>
      <c r="CP89">
        <v>48.125</v>
      </c>
      <c r="CQ89">
        <v>46.625</v>
      </c>
      <c r="CR89">
        <v>47.492125000000001</v>
      </c>
      <c r="CS89">
        <v>47.390500000000003</v>
      </c>
      <c r="CT89">
        <v>597.47749999999996</v>
      </c>
      <c r="CU89">
        <v>597.53499999999997</v>
      </c>
      <c r="CV89">
        <v>0</v>
      </c>
      <c r="CW89">
        <v>1665513954.9000001</v>
      </c>
      <c r="CX89">
        <v>0</v>
      </c>
      <c r="CY89">
        <v>1665512677.5999999</v>
      </c>
      <c r="CZ89" t="s">
        <v>356</v>
      </c>
      <c r="DA89">
        <v>1665512677.5999999</v>
      </c>
      <c r="DB89">
        <v>1665512677.5999999</v>
      </c>
      <c r="DC89">
        <v>8</v>
      </c>
      <c r="DD89">
        <v>0</v>
      </c>
      <c r="DE89">
        <v>1.7000000000000001E-2</v>
      </c>
      <c r="DF89">
        <v>7.1999999999999995E-2</v>
      </c>
      <c r="DG89">
        <v>0.223</v>
      </c>
      <c r="DH89">
        <v>415</v>
      </c>
      <c r="DI89">
        <v>36</v>
      </c>
      <c r="DJ89">
        <v>0.26</v>
      </c>
      <c r="DK89">
        <v>0.31</v>
      </c>
      <c r="DL89">
        <v>-16.234827500000002</v>
      </c>
      <c r="DM89">
        <v>-1.528821388367688</v>
      </c>
      <c r="DN89">
        <v>0.14850199323157259</v>
      </c>
      <c r="DO89">
        <v>0</v>
      </c>
      <c r="DP89">
        <v>0.73213727500000003</v>
      </c>
      <c r="DQ89">
        <v>-7.7396251407130925E-2</v>
      </c>
      <c r="DR89">
        <v>7.6097106974822052E-3</v>
      </c>
      <c r="DS89">
        <v>1</v>
      </c>
      <c r="DT89">
        <v>0</v>
      </c>
      <c r="DU89">
        <v>0</v>
      </c>
      <c r="DV89">
        <v>0</v>
      </c>
      <c r="DW89">
        <v>-1</v>
      </c>
      <c r="DX89">
        <v>1</v>
      </c>
      <c r="DY89">
        <v>2</v>
      </c>
      <c r="DZ89" t="s">
        <v>357</v>
      </c>
      <c r="EA89">
        <v>3.2935300000000001</v>
      </c>
      <c r="EB89">
        <v>2.6252800000000001</v>
      </c>
      <c r="EC89">
        <v>0.109615</v>
      </c>
      <c r="ED89">
        <v>0.111624</v>
      </c>
      <c r="EE89">
        <v>0.150806</v>
      </c>
      <c r="EF89">
        <v>0.14745</v>
      </c>
      <c r="EG89">
        <v>26855.7</v>
      </c>
      <c r="EH89">
        <v>27368.6</v>
      </c>
      <c r="EI89">
        <v>28073.8</v>
      </c>
      <c r="EJ89">
        <v>29670.9</v>
      </c>
      <c r="EK89">
        <v>32738.3</v>
      </c>
      <c r="EL89">
        <v>35163.199999999997</v>
      </c>
      <c r="EM89">
        <v>39554.199999999997</v>
      </c>
      <c r="EN89">
        <v>42471.6</v>
      </c>
      <c r="EO89">
        <v>1.8330200000000001</v>
      </c>
      <c r="EP89">
        <v>2.1137000000000001</v>
      </c>
      <c r="EQ89">
        <v>9.6239099999999994E-2</v>
      </c>
      <c r="ER89">
        <v>0</v>
      </c>
      <c r="ES89">
        <v>33.6586</v>
      </c>
      <c r="ET89">
        <v>999.9</v>
      </c>
      <c r="EU89">
        <v>67.2</v>
      </c>
      <c r="EV89">
        <v>38.799999999999997</v>
      </c>
      <c r="EW89">
        <v>46.198599999999999</v>
      </c>
      <c r="EX89">
        <v>57.177399999999999</v>
      </c>
      <c r="EY89">
        <v>-1.7307699999999999</v>
      </c>
      <c r="EZ89">
        <v>2</v>
      </c>
      <c r="FA89">
        <v>0.73535099999999998</v>
      </c>
      <c r="FB89">
        <v>1.86805</v>
      </c>
      <c r="FC89">
        <v>20.258199999999999</v>
      </c>
      <c r="FD89">
        <v>5.2163899999999996</v>
      </c>
      <c r="FE89">
        <v>12.0097</v>
      </c>
      <c r="FF89">
        <v>4.9856999999999996</v>
      </c>
      <c r="FG89">
        <v>3.2845</v>
      </c>
      <c r="FH89">
        <v>6621.5</v>
      </c>
      <c r="FI89">
        <v>9999</v>
      </c>
      <c r="FJ89">
        <v>9999</v>
      </c>
      <c r="FK89">
        <v>492.7</v>
      </c>
      <c r="FL89">
        <v>1.8658399999999999</v>
      </c>
      <c r="FM89">
        <v>1.8621799999999999</v>
      </c>
      <c r="FN89">
        <v>1.86432</v>
      </c>
      <c r="FO89">
        <v>1.8604000000000001</v>
      </c>
      <c r="FP89">
        <v>1.86111</v>
      </c>
      <c r="FQ89">
        <v>1.8602000000000001</v>
      </c>
      <c r="FR89">
        <v>1.86188</v>
      </c>
      <c r="FS89">
        <v>1.8585</v>
      </c>
      <c r="FT89">
        <v>0</v>
      </c>
      <c r="FU89">
        <v>0</v>
      </c>
      <c r="FV89">
        <v>0</v>
      </c>
      <c r="FW89">
        <v>0</v>
      </c>
      <c r="FX89" t="s">
        <v>358</v>
      </c>
      <c r="FY89" t="s">
        <v>359</v>
      </c>
      <c r="FZ89" t="s">
        <v>360</v>
      </c>
      <c r="GA89" t="s">
        <v>360</v>
      </c>
      <c r="GB89" t="s">
        <v>360</v>
      </c>
      <c r="GC89" t="s">
        <v>360</v>
      </c>
      <c r="GD89">
        <v>0</v>
      </c>
      <c r="GE89">
        <v>100</v>
      </c>
      <c r="GF89">
        <v>100</v>
      </c>
      <c r="GG89">
        <v>0.115</v>
      </c>
      <c r="GH89">
        <v>0.2228</v>
      </c>
      <c r="GI89">
        <v>-0.28072112553630851</v>
      </c>
      <c r="GJ89">
        <v>8.4540356221501391E-4</v>
      </c>
      <c r="GK89">
        <v>6.8779579211309249E-8</v>
      </c>
      <c r="GL89">
        <v>-1.3381725072044801E-10</v>
      </c>
      <c r="GM89">
        <v>0.2227800000000002</v>
      </c>
      <c r="GN89">
        <v>0</v>
      </c>
      <c r="GO89">
        <v>0</v>
      </c>
      <c r="GP89">
        <v>0</v>
      </c>
      <c r="GQ89">
        <v>1</v>
      </c>
      <c r="GR89">
        <v>2082</v>
      </c>
      <c r="GS89">
        <v>3</v>
      </c>
      <c r="GT89">
        <v>35</v>
      </c>
      <c r="GU89">
        <v>21.2</v>
      </c>
      <c r="GV89">
        <v>21.2</v>
      </c>
      <c r="GW89">
        <v>1.5625</v>
      </c>
      <c r="GX89">
        <v>2.6013199999999999</v>
      </c>
      <c r="GY89">
        <v>2.04834</v>
      </c>
      <c r="GZ89">
        <v>2.6135299999999999</v>
      </c>
      <c r="HA89">
        <v>2.1972700000000001</v>
      </c>
      <c r="HB89">
        <v>2.3718300000000001</v>
      </c>
      <c r="HC89">
        <v>43.6173</v>
      </c>
      <c r="HD89">
        <v>16.110900000000001</v>
      </c>
      <c r="HE89">
        <v>18</v>
      </c>
      <c r="HF89">
        <v>451.67700000000002</v>
      </c>
      <c r="HG89">
        <v>716.90800000000002</v>
      </c>
      <c r="HH89">
        <v>30.999199999999998</v>
      </c>
      <c r="HI89">
        <v>36.433500000000002</v>
      </c>
      <c r="HJ89">
        <v>29.9999</v>
      </c>
      <c r="HK89">
        <v>36.215899999999998</v>
      </c>
      <c r="HL89">
        <v>36.160899999999998</v>
      </c>
      <c r="HM89">
        <v>31.2697</v>
      </c>
      <c r="HN89">
        <v>21.700199999999999</v>
      </c>
      <c r="HO89">
        <v>82.798699999999997</v>
      </c>
      <c r="HP89">
        <v>31</v>
      </c>
      <c r="HQ89">
        <v>498.08699999999999</v>
      </c>
      <c r="HR89">
        <v>37.832299999999996</v>
      </c>
      <c r="HS89">
        <v>98.817300000000003</v>
      </c>
      <c r="HT89">
        <v>98.429199999999994</v>
      </c>
    </row>
    <row r="90" spans="1:228" x14ac:dyDescent="0.2">
      <c r="A90">
        <v>75</v>
      </c>
      <c r="B90">
        <v>1665513954</v>
      </c>
      <c r="C90">
        <v>295</v>
      </c>
      <c r="D90" t="s">
        <v>508</v>
      </c>
      <c r="E90" t="s">
        <v>509</v>
      </c>
      <c r="F90">
        <v>4</v>
      </c>
      <c r="G90">
        <v>1665513952</v>
      </c>
      <c r="H90">
        <f t="shared" si="34"/>
        <v>1.7807272478322859E-3</v>
      </c>
      <c r="I90">
        <f t="shared" si="35"/>
        <v>1.780727247832286</v>
      </c>
      <c r="J90">
        <f t="shared" si="36"/>
        <v>15.413642080138162</v>
      </c>
      <c r="K90">
        <f t="shared" si="37"/>
        <v>470.43099999999998</v>
      </c>
      <c r="L90">
        <f t="shared" si="38"/>
        <v>202.4761961007257</v>
      </c>
      <c r="M90">
        <f t="shared" si="39"/>
        <v>20.492815810448427</v>
      </c>
      <c r="N90">
        <f t="shared" si="40"/>
        <v>47.612786195021336</v>
      </c>
      <c r="O90">
        <f t="shared" si="41"/>
        <v>9.6811778144849842E-2</v>
      </c>
      <c r="P90">
        <f t="shared" si="42"/>
        <v>3.6749822262240825</v>
      </c>
      <c r="Q90">
        <f t="shared" si="43"/>
        <v>9.5416942436212085E-2</v>
      </c>
      <c r="R90">
        <f t="shared" si="44"/>
        <v>5.9759235276994505E-2</v>
      </c>
      <c r="S90">
        <f t="shared" si="45"/>
        <v>226.12171976407512</v>
      </c>
      <c r="T90">
        <f t="shared" si="46"/>
        <v>35.416800931911368</v>
      </c>
      <c r="U90">
        <f t="shared" si="47"/>
        <v>35.203899999999997</v>
      </c>
      <c r="V90">
        <f t="shared" si="48"/>
        <v>5.7124626380884598</v>
      </c>
      <c r="W90">
        <f t="shared" si="49"/>
        <v>70.382519174185035</v>
      </c>
      <c r="X90">
        <f t="shared" si="50"/>
        <v>3.9134254995936812</v>
      </c>
      <c r="Y90">
        <f t="shared" si="51"/>
        <v>5.560223682685475</v>
      </c>
      <c r="Z90">
        <f t="shared" si="52"/>
        <v>1.7990371384947785</v>
      </c>
      <c r="AA90">
        <f t="shared" si="53"/>
        <v>-78.530071629403807</v>
      </c>
      <c r="AB90">
        <f t="shared" si="54"/>
        <v>-96.614554030952988</v>
      </c>
      <c r="AC90">
        <f t="shared" si="55"/>
        <v>-6.1373664632737048</v>
      </c>
      <c r="AD90">
        <f t="shared" si="56"/>
        <v>44.839727640444622</v>
      </c>
      <c r="AE90">
        <f t="shared" si="57"/>
        <v>39.002432007380953</v>
      </c>
      <c r="AF90">
        <f t="shared" si="58"/>
        <v>1.7868592595096418</v>
      </c>
      <c r="AG90">
        <f t="shared" si="59"/>
        <v>15.413642080138162</v>
      </c>
      <c r="AH90">
        <v>505.6631877066356</v>
      </c>
      <c r="AI90">
        <v>491.96144848484829</v>
      </c>
      <c r="AJ90">
        <v>1.7380550431745609</v>
      </c>
      <c r="AK90">
        <v>66.723164534499389</v>
      </c>
      <c r="AL90">
        <f t="shared" si="60"/>
        <v>1.780727247832286</v>
      </c>
      <c r="AM90">
        <v>37.950774839808098</v>
      </c>
      <c r="AN90">
        <v>38.663282352941167</v>
      </c>
      <c r="AO90">
        <v>-2.7920879226500921E-4</v>
      </c>
      <c r="AP90">
        <v>87.376067795283461</v>
      </c>
      <c r="AQ90">
        <v>198</v>
      </c>
      <c r="AR90">
        <v>30</v>
      </c>
      <c r="AS90">
        <f t="shared" si="61"/>
        <v>1</v>
      </c>
      <c r="AT90">
        <f t="shared" si="62"/>
        <v>0</v>
      </c>
      <c r="AU90">
        <f t="shared" si="63"/>
        <v>46976.010421288323</v>
      </c>
      <c r="AV90">
        <f t="shared" si="64"/>
        <v>1200.032857142857</v>
      </c>
      <c r="AW90">
        <f t="shared" si="65"/>
        <v>1025.9532351109194</v>
      </c>
      <c r="AX90">
        <f t="shared" si="66"/>
        <v>0.85493762025283082</v>
      </c>
      <c r="AY90">
        <f t="shared" si="67"/>
        <v>0.1884296070879638</v>
      </c>
      <c r="AZ90">
        <v>2.7</v>
      </c>
      <c r="BA90">
        <v>0.5</v>
      </c>
      <c r="BB90" t="s">
        <v>355</v>
      </c>
      <c r="BC90">
        <v>2</v>
      </c>
      <c r="BD90" t="b">
        <v>1</v>
      </c>
      <c r="BE90">
        <v>1665513952</v>
      </c>
      <c r="BF90">
        <v>470.43099999999998</v>
      </c>
      <c r="BG90">
        <v>486.97971428571418</v>
      </c>
      <c r="BH90">
        <v>38.66601428571429</v>
      </c>
      <c r="BI90">
        <v>37.952542857142859</v>
      </c>
      <c r="BJ90">
        <v>470.31257142857152</v>
      </c>
      <c r="BK90">
        <v>38.443242857142863</v>
      </c>
      <c r="BL90">
        <v>650.05757142857146</v>
      </c>
      <c r="BM90">
        <v>101.1108571428571</v>
      </c>
      <c r="BN90">
        <v>0.1001306428571429</v>
      </c>
      <c r="BO90">
        <v>34.716257142857152</v>
      </c>
      <c r="BP90">
        <v>35.203899999999997</v>
      </c>
      <c r="BQ90">
        <v>999.89999999999986</v>
      </c>
      <c r="BR90">
        <v>0</v>
      </c>
      <c r="BS90">
        <v>0</v>
      </c>
      <c r="BT90">
        <v>8985.5357142857138</v>
      </c>
      <c r="BU90">
        <v>0</v>
      </c>
      <c r="BV90">
        <v>217.15085714285709</v>
      </c>
      <c r="BW90">
        <v>-16.54878571428571</v>
      </c>
      <c r="BX90">
        <v>489.35228571428581</v>
      </c>
      <c r="BY90">
        <v>506.19085714285723</v>
      </c>
      <c r="BZ90">
        <v>0.71349128571428566</v>
      </c>
      <c r="CA90">
        <v>486.97971428571418</v>
      </c>
      <c r="CB90">
        <v>37.952542857142859</v>
      </c>
      <c r="CC90">
        <v>3.9095585714285712</v>
      </c>
      <c r="CD90">
        <v>3.837414285714285</v>
      </c>
      <c r="CE90">
        <v>28.511857142857139</v>
      </c>
      <c r="CF90">
        <v>28.19152857142857</v>
      </c>
      <c r="CG90">
        <v>1200.032857142857</v>
      </c>
      <c r="CH90">
        <v>0.49999742857142859</v>
      </c>
      <c r="CI90">
        <v>0.50000257142857152</v>
      </c>
      <c r="CJ90">
        <v>0</v>
      </c>
      <c r="CK90">
        <v>848.70257142857133</v>
      </c>
      <c r="CL90">
        <v>4.9990899999999998</v>
      </c>
      <c r="CM90">
        <v>8890.1142857142859</v>
      </c>
      <c r="CN90">
        <v>9558.1128571428562</v>
      </c>
      <c r="CO90">
        <v>45.848000000000013</v>
      </c>
      <c r="CP90">
        <v>48.125</v>
      </c>
      <c r="CQ90">
        <v>46.625</v>
      </c>
      <c r="CR90">
        <v>47.464000000000013</v>
      </c>
      <c r="CS90">
        <v>47.375</v>
      </c>
      <c r="CT90">
        <v>597.512857142857</v>
      </c>
      <c r="CU90">
        <v>597.5214285714286</v>
      </c>
      <c r="CV90">
        <v>0</v>
      </c>
      <c r="CW90">
        <v>1665513959.0999999</v>
      </c>
      <c r="CX90">
        <v>0</v>
      </c>
      <c r="CY90">
        <v>1665512677.5999999</v>
      </c>
      <c r="CZ90" t="s">
        <v>356</v>
      </c>
      <c r="DA90">
        <v>1665512677.5999999</v>
      </c>
      <c r="DB90">
        <v>1665512677.5999999</v>
      </c>
      <c r="DC90">
        <v>8</v>
      </c>
      <c r="DD90">
        <v>0</v>
      </c>
      <c r="DE90">
        <v>1.7000000000000001E-2</v>
      </c>
      <c r="DF90">
        <v>7.1999999999999995E-2</v>
      </c>
      <c r="DG90">
        <v>0.223</v>
      </c>
      <c r="DH90">
        <v>415</v>
      </c>
      <c r="DI90">
        <v>36</v>
      </c>
      <c r="DJ90">
        <v>0.26</v>
      </c>
      <c r="DK90">
        <v>0.31</v>
      </c>
      <c r="DL90">
        <v>-16.334264999999998</v>
      </c>
      <c r="DM90">
        <v>-1.5860712945591009</v>
      </c>
      <c r="DN90">
        <v>0.15365672056568169</v>
      </c>
      <c r="DO90">
        <v>0</v>
      </c>
      <c r="DP90">
        <v>0.726449075</v>
      </c>
      <c r="DQ90">
        <v>-7.2620881801127052E-2</v>
      </c>
      <c r="DR90">
        <v>7.1911252088511894E-3</v>
      </c>
      <c r="DS90">
        <v>1</v>
      </c>
      <c r="DT90">
        <v>0</v>
      </c>
      <c r="DU90">
        <v>0</v>
      </c>
      <c r="DV90">
        <v>0</v>
      </c>
      <c r="DW90">
        <v>-1</v>
      </c>
      <c r="DX90">
        <v>1</v>
      </c>
      <c r="DY90">
        <v>2</v>
      </c>
      <c r="DZ90" t="s">
        <v>357</v>
      </c>
      <c r="EA90">
        <v>3.2938100000000001</v>
      </c>
      <c r="EB90">
        <v>2.6251899999999999</v>
      </c>
      <c r="EC90">
        <v>0.110773</v>
      </c>
      <c r="ED90">
        <v>0.11276</v>
      </c>
      <c r="EE90">
        <v>0.15079600000000001</v>
      </c>
      <c r="EF90">
        <v>0.14747199999999999</v>
      </c>
      <c r="EG90">
        <v>26821.4</v>
      </c>
      <c r="EH90">
        <v>27333.3</v>
      </c>
      <c r="EI90">
        <v>28074.5</v>
      </c>
      <c r="EJ90">
        <v>29670.7</v>
      </c>
      <c r="EK90">
        <v>32739.1</v>
      </c>
      <c r="EL90">
        <v>35162.5</v>
      </c>
      <c r="EM90">
        <v>39554.699999999997</v>
      </c>
      <c r="EN90">
        <v>42471.7</v>
      </c>
      <c r="EO90">
        <v>1.83457</v>
      </c>
      <c r="EP90">
        <v>2.1137199999999998</v>
      </c>
      <c r="EQ90">
        <v>9.6030500000000005E-2</v>
      </c>
      <c r="ER90">
        <v>0</v>
      </c>
      <c r="ES90">
        <v>33.647599999999997</v>
      </c>
      <c r="ET90">
        <v>999.9</v>
      </c>
      <c r="EU90">
        <v>67.2</v>
      </c>
      <c r="EV90">
        <v>38.799999999999997</v>
      </c>
      <c r="EW90">
        <v>46.199599999999997</v>
      </c>
      <c r="EX90">
        <v>57.057400000000001</v>
      </c>
      <c r="EY90">
        <v>-1.95513</v>
      </c>
      <c r="EZ90">
        <v>2</v>
      </c>
      <c r="FA90">
        <v>0.73528700000000002</v>
      </c>
      <c r="FB90">
        <v>1.8640099999999999</v>
      </c>
      <c r="FC90">
        <v>20.258299999999998</v>
      </c>
      <c r="FD90">
        <v>5.2168400000000004</v>
      </c>
      <c r="FE90">
        <v>12.009499999999999</v>
      </c>
      <c r="FF90">
        <v>4.9855</v>
      </c>
      <c r="FG90">
        <v>3.2845800000000001</v>
      </c>
      <c r="FH90">
        <v>6621.5</v>
      </c>
      <c r="FI90">
        <v>9999</v>
      </c>
      <c r="FJ90">
        <v>9999</v>
      </c>
      <c r="FK90">
        <v>492.7</v>
      </c>
      <c r="FL90">
        <v>1.8658399999999999</v>
      </c>
      <c r="FM90">
        <v>1.8621799999999999</v>
      </c>
      <c r="FN90">
        <v>1.86432</v>
      </c>
      <c r="FO90">
        <v>1.8604099999999999</v>
      </c>
      <c r="FP90">
        <v>1.86111</v>
      </c>
      <c r="FQ90">
        <v>1.8602000000000001</v>
      </c>
      <c r="FR90">
        <v>1.86188</v>
      </c>
      <c r="FS90">
        <v>1.85849</v>
      </c>
      <c r="FT90">
        <v>0</v>
      </c>
      <c r="FU90">
        <v>0</v>
      </c>
      <c r="FV90">
        <v>0</v>
      </c>
      <c r="FW90">
        <v>0</v>
      </c>
      <c r="FX90" t="s">
        <v>358</v>
      </c>
      <c r="FY90" t="s">
        <v>359</v>
      </c>
      <c r="FZ90" t="s">
        <v>360</v>
      </c>
      <c r="GA90" t="s">
        <v>360</v>
      </c>
      <c r="GB90" t="s">
        <v>360</v>
      </c>
      <c r="GC90" t="s">
        <v>360</v>
      </c>
      <c r="GD90">
        <v>0</v>
      </c>
      <c r="GE90">
        <v>100</v>
      </c>
      <c r="GF90">
        <v>100</v>
      </c>
      <c r="GG90">
        <v>0.121</v>
      </c>
      <c r="GH90">
        <v>0.2228</v>
      </c>
      <c r="GI90">
        <v>-0.28072112553630851</v>
      </c>
      <c r="GJ90">
        <v>8.4540356221501391E-4</v>
      </c>
      <c r="GK90">
        <v>6.8779579211309249E-8</v>
      </c>
      <c r="GL90">
        <v>-1.3381725072044801E-10</v>
      </c>
      <c r="GM90">
        <v>0.2227800000000002</v>
      </c>
      <c r="GN90">
        <v>0</v>
      </c>
      <c r="GO90">
        <v>0</v>
      </c>
      <c r="GP90">
        <v>0</v>
      </c>
      <c r="GQ90">
        <v>1</v>
      </c>
      <c r="GR90">
        <v>2082</v>
      </c>
      <c r="GS90">
        <v>3</v>
      </c>
      <c r="GT90">
        <v>35</v>
      </c>
      <c r="GU90">
        <v>21.3</v>
      </c>
      <c r="GV90">
        <v>21.3</v>
      </c>
      <c r="GW90">
        <v>1.58081</v>
      </c>
      <c r="GX90">
        <v>2.6220699999999999</v>
      </c>
      <c r="GY90">
        <v>2.04834</v>
      </c>
      <c r="GZ90">
        <v>2.6122999999999998</v>
      </c>
      <c r="HA90">
        <v>2.1972700000000001</v>
      </c>
      <c r="HB90">
        <v>2.3315399999999999</v>
      </c>
      <c r="HC90">
        <v>43.59</v>
      </c>
      <c r="HD90">
        <v>16.1021</v>
      </c>
      <c r="HE90">
        <v>18</v>
      </c>
      <c r="HF90">
        <v>452.60899999999998</v>
      </c>
      <c r="HG90">
        <v>716.91600000000005</v>
      </c>
      <c r="HH90">
        <v>30.998999999999999</v>
      </c>
      <c r="HI90">
        <v>36.430300000000003</v>
      </c>
      <c r="HJ90">
        <v>29.9998</v>
      </c>
      <c r="HK90">
        <v>36.214799999999997</v>
      </c>
      <c r="HL90">
        <v>36.159700000000001</v>
      </c>
      <c r="HM90">
        <v>31.621099999999998</v>
      </c>
      <c r="HN90">
        <v>21.700199999999999</v>
      </c>
      <c r="HO90">
        <v>82.798699999999997</v>
      </c>
      <c r="HP90">
        <v>31</v>
      </c>
      <c r="HQ90">
        <v>504.76600000000002</v>
      </c>
      <c r="HR90">
        <v>37.796500000000002</v>
      </c>
      <c r="HS90">
        <v>98.819000000000003</v>
      </c>
      <c r="HT90">
        <v>98.429100000000005</v>
      </c>
    </row>
    <row r="91" spans="1:228" x14ac:dyDescent="0.2">
      <c r="A91">
        <v>76</v>
      </c>
      <c r="B91">
        <v>1665513958</v>
      </c>
      <c r="C91">
        <v>299</v>
      </c>
      <c r="D91" t="s">
        <v>510</v>
      </c>
      <c r="E91" t="s">
        <v>511</v>
      </c>
      <c r="F91">
        <v>4</v>
      </c>
      <c r="G91">
        <v>1665513955.6875</v>
      </c>
      <c r="H91">
        <f t="shared" si="34"/>
        <v>1.7691155729586555E-3</v>
      </c>
      <c r="I91">
        <f t="shared" si="35"/>
        <v>1.7691155729586554</v>
      </c>
      <c r="J91">
        <f t="shared" si="36"/>
        <v>16.125248901410522</v>
      </c>
      <c r="K91">
        <f t="shared" si="37"/>
        <v>476.50787500000001</v>
      </c>
      <c r="L91">
        <f t="shared" si="38"/>
        <v>195.17508888099297</v>
      </c>
      <c r="M91">
        <f t="shared" si="39"/>
        <v>19.75389437238276</v>
      </c>
      <c r="N91">
        <f t="shared" si="40"/>
        <v>48.227907999560486</v>
      </c>
      <c r="O91">
        <f t="shared" si="41"/>
        <v>9.6274027883961194E-2</v>
      </c>
      <c r="P91">
        <f t="shared" si="42"/>
        <v>3.6642263724545483</v>
      </c>
      <c r="Q91">
        <f t="shared" si="43"/>
        <v>9.4890538988611023E-2</v>
      </c>
      <c r="R91">
        <f t="shared" si="44"/>
        <v>5.9429231579445102E-2</v>
      </c>
      <c r="S91">
        <f t="shared" si="45"/>
        <v>226.11181344798516</v>
      </c>
      <c r="T91">
        <f t="shared" si="46"/>
        <v>35.412708332320626</v>
      </c>
      <c r="U91">
        <f t="shared" si="47"/>
        <v>35.197137499999997</v>
      </c>
      <c r="V91">
        <f t="shared" si="48"/>
        <v>5.7103269123635787</v>
      </c>
      <c r="W91">
        <f t="shared" si="49"/>
        <v>70.409189694864153</v>
      </c>
      <c r="X91">
        <f t="shared" si="50"/>
        <v>3.9130797189439042</v>
      </c>
      <c r="Y91">
        <f t="shared" si="51"/>
        <v>5.5576264063003915</v>
      </c>
      <c r="Z91">
        <f t="shared" si="52"/>
        <v>1.7972471934196745</v>
      </c>
      <c r="AA91">
        <f t="shared" si="53"/>
        <v>-78.017996767476703</v>
      </c>
      <c r="AB91">
        <f t="shared" si="54"/>
        <v>-96.659146333432886</v>
      </c>
      <c r="AC91">
        <f t="shared" si="55"/>
        <v>-6.157767547014724</v>
      </c>
      <c r="AD91">
        <f t="shared" si="56"/>
        <v>45.276902800060839</v>
      </c>
      <c r="AE91">
        <f t="shared" si="57"/>
        <v>39.153951788065989</v>
      </c>
      <c r="AF91">
        <f t="shared" si="58"/>
        <v>1.7708725731947814</v>
      </c>
      <c r="AG91">
        <f t="shared" si="59"/>
        <v>16.125248901410522</v>
      </c>
      <c r="AH91">
        <v>512.59449793779436</v>
      </c>
      <c r="AI91">
        <v>498.74979393939412</v>
      </c>
      <c r="AJ91">
        <v>1.6975651357846699</v>
      </c>
      <c r="AK91">
        <v>66.723164534499389</v>
      </c>
      <c r="AL91">
        <f t="shared" si="60"/>
        <v>1.7691155729586554</v>
      </c>
      <c r="AM91">
        <v>37.955101433176772</v>
      </c>
      <c r="AN91">
        <v>38.662193235294133</v>
      </c>
      <c r="AO91">
        <v>-1.3524050103886609E-4</v>
      </c>
      <c r="AP91">
        <v>87.376067795283461</v>
      </c>
      <c r="AQ91">
        <v>197</v>
      </c>
      <c r="AR91">
        <v>30</v>
      </c>
      <c r="AS91">
        <f t="shared" si="61"/>
        <v>1</v>
      </c>
      <c r="AT91">
        <f t="shared" si="62"/>
        <v>0</v>
      </c>
      <c r="AU91">
        <f t="shared" si="63"/>
        <v>46786.161644837128</v>
      </c>
      <c r="AV91">
        <f t="shared" si="64"/>
        <v>1199.98125</v>
      </c>
      <c r="AW91">
        <f t="shared" si="65"/>
        <v>1025.9090199212358</v>
      </c>
      <c r="AX91">
        <f t="shared" si="66"/>
        <v>0.85493754166678504</v>
      </c>
      <c r="AY91">
        <f t="shared" si="67"/>
        <v>0.18842945541689518</v>
      </c>
      <c r="AZ91">
        <v>2.7</v>
      </c>
      <c r="BA91">
        <v>0.5</v>
      </c>
      <c r="BB91" t="s">
        <v>355</v>
      </c>
      <c r="BC91">
        <v>2</v>
      </c>
      <c r="BD91" t="b">
        <v>1</v>
      </c>
      <c r="BE91">
        <v>1665513955.6875</v>
      </c>
      <c r="BF91">
        <v>476.50787500000001</v>
      </c>
      <c r="BG91">
        <v>493.12049999999999</v>
      </c>
      <c r="BH91">
        <v>38.662537499999999</v>
      </c>
      <c r="BI91">
        <v>37.955462500000003</v>
      </c>
      <c r="BJ91">
        <v>476.38487500000002</v>
      </c>
      <c r="BK91">
        <v>38.439774999999997</v>
      </c>
      <c r="BL91">
        <v>650.072</v>
      </c>
      <c r="BM91">
        <v>101.111</v>
      </c>
      <c r="BN91">
        <v>0.10014577500000001</v>
      </c>
      <c r="BO91">
        <v>34.707837499999997</v>
      </c>
      <c r="BP91">
        <v>35.197137499999997</v>
      </c>
      <c r="BQ91">
        <v>999.9</v>
      </c>
      <c r="BR91">
        <v>0</v>
      </c>
      <c r="BS91">
        <v>0</v>
      </c>
      <c r="BT91">
        <v>8948.4362500000007</v>
      </c>
      <c r="BU91">
        <v>0</v>
      </c>
      <c r="BV91">
        <v>254.13062500000001</v>
      </c>
      <c r="BW91">
        <v>-16.612375</v>
      </c>
      <c r="BX91">
        <v>495.67200000000003</v>
      </c>
      <c r="BY91">
        <v>512.57549999999992</v>
      </c>
      <c r="BZ91">
        <v>0.70708599999999999</v>
      </c>
      <c r="CA91">
        <v>493.12049999999999</v>
      </c>
      <c r="CB91">
        <v>37.955462500000003</v>
      </c>
      <c r="CC91">
        <v>3.9091999999999998</v>
      </c>
      <c r="CD91">
        <v>3.8377037500000002</v>
      </c>
      <c r="CE91">
        <v>28.5102625</v>
      </c>
      <c r="CF91">
        <v>28.192824999999999</v>
      </c>
      <c r="CG91">
        <v>1199.98125</v>
      </c>
      <c r="CH91">
        <v>0.49999824999999998</v>
      </c>
      <c r="CI91">
        <v>0.50000175000000002</v>
      </c>
      <c r="CJ91">
        <v>0</v>
      </c>
      <c r="CK91">
        <v>848.57262500000002</v>
      </c>
      <c r="CL91">
        <v>4.9990899999999998</v>
      </c>
      <c r="CM91">
        <v>8893.8687500000015</v>
      </c>
      <c r="CN91">
        <v>9557.6937500000004</v>
      </c>
      <c r="CO91">
        <v>45.843499999999999</v>
      </c>
      <c r="CP91">
        <v>48.101374999999997</v>
      </c>
      <c r="CQ91">
        <v>46.625</v>
      </c>
      <c r="CR91">
        <v>47.444875000000003</v>
      </c>
      <c r="CS91">
        <v>47.375</v>
      </c>
      <c r="CT91">
        <v>597.49</v>
      </c>
      <c r="CU91">
        <v>597.49250000000006</v>
      </c>
      <c r="CV91">
        <v>0</v>
      </c>
      <c r="CW91">
        <v>1665513962.7</v>
      </c>
      <c r="CX91">
        <v>0</v>
      </c>
      <c r="CY91">
        <v>1665512677.5999999</v>
      </c>
      <c r="CZ91" t="s">
        <v>356</v>
      </c>
      <c r="DA91">
        <v>1665512677.5999999</v>
      </c>
      <c r="DB91">
        <v>1665512677.5999999</v>
      </c>
      <c r="DC91">
        <v>8</v>
      </c>
      <c r="DD91">
        <v>0</v>
      </c>
      <c r="DE91">
        <v>1.7000000000000001E-2</v>
      </c>
      <c r="DF91">
        <v>7.1999999999999995E-2</v>
      </c>
      <c r="DG91">
        <v>0.223</v>
      </c>
      <c r="DH91">
        <v>415</v>
      </c>
      <c r="DI91">
        <v>36</v>
      </c>
      <c r="DJ91">
        <v>0.26</v>
      </c>
      <c r="DK91">
        <v>0.31</v>
      </c>
      <c r="DL91">
        <v>-16.428104999999999</v>
      </c>
      <c r="DM91">
        <v>-1.4430641651031431</v>
      </c>
      <c r="DN91">
        <v>0.14112875849733811</v>
      </c>
      <c r="DO91">
        <v>0</v>
      </c>
      <c r="DP91">
        <v>0.72013840000000007</v>
      </c>
      <c r="DQ91">
        <v>-9.4843767354597361E-2</v>
      </c>
      <c r="DR91">
        <v>9.8062779886152543E-3</v>
      </c>
      <c r="DS91">
        <v>1</v>
      </c>
      <c r="DT91">
        <v>0</v>
      </c>
      <c r="DU91">
        <v>0</v>
      </c>
      <c r="DV91">
        <v>0</v>
      </c>
      <c r="DW91">
        <v>-1</v>
      </c>
      <c r="DX91">
        <v>1</v>
      </c>
      <c r="DY91">
        <v>2</v>
      </c>
      <c r="DZ91" t="s">
        <v>357</v>
      </c>
      <c r="EA91">
        <v>3.2935699999999999</v>
      </c>
      <c r="EB91">
        <v>2.6250300000000002</v>
      </c>
      <c r="EC91">
        <v>0.11190600000000001</v>
      </c>
      <c r="ED91">
        <v>0.113897</v>
      </c>
      <c r="EE91">
        <v>0.15078</v>
      </c>
      <c r="EF91">
        <v>0.14735699999999999</v>
      </c>
      <c r="EG91">
        <v>26787.200000000001</v>
      </c>
      <c r="EH91">
        <v>27298.6</v>
      </c>
      <c r="EI91">
        <v>28074.6</v>
      </c>
      <c r="EJ91">
        <v>29671.1</v>
      </c>
      <c r="EK91">
        <v>32740.3</v>
      </c>
      <c r="EL91">
        <v>35167.699999999997</v>
      </c>
      <c r="EM91">
        <v>39555.300000000003</v>
      </c>
      <c r="EN91">
        <v>42472.2</v>
      </c>
      <c r="EO91">
        <v>1.83602</v>
      </c>
      <c r="EP91">
        <v>2.1135700000000002</v>
      </c>
      <c r="EQ91">
        <v>9.6075199999999999E-2</v>
      </c>
      <c r="ER91">
        <v>0</v>
      </c>
      <c r="ES91">
        <v>33.6374</v>
      </c>
      <c r="ET91">
        <v>999.9</v>
      </c>
      <c r="EU91">
        <v>67.2</v>
      </c>
      <c r="EV91">
        <v>38.799999999999997</v>
      </c>
      <c r="EW91">
        <v>46.197699999999998</v>
      </c>
      <c r="EX91">
        <v>57.237400000000001</v>
      </c>
      <c r="EY91">
        <v>-1.91506</v>
      </c>
      <c r="EZ91">
        <v>2</v>
      </c>
      <c r="FA91">
        <v>0.73472099999999996</v>
      </c>
      <c r="FB91">
        <v>1.8610100000000001</v>
      </c>
      <c r="FC91">
        <v>20.258400000000002</v>
      </c>
      <c r="FD91">
        <v>5.2159399999999998</v>
      </c>
      <c r="FE91">
        <v>12.009399999999999</v>
      </c>
      <c r="FF91">
        <v>4.9854000000000003</v>
      </c>
      <c r="FG91">
        <v>3.28443</v>
      </c>
      <c r="FH91">
        <v>6621.8</v>
      </c>
      <c r="FI91">
        <v>9999</v>
      </c>
      <c r="FJ91">
        <v>9999</v>
      </c>
      <c r="FK91">
        <v>492.7</v>
      </c>
      <c r="FL91">
        <v>1.8658399999999999</v>
      </c>
      <c r="FM91">
        <v>1.8621799999999999</v>
      </c>
      <c r="FN91">
        <v>1.86432</v>
      </c>
      <c r="FO91">
        <v>1.86042</v>
      </c>
      <c r="FP91">
        <v>1.86111</v>
      </c>
      <c r="FQ91">
        <v>1.8602000000000001</v>
      </c>
      <c r="FR91">
        <v>1.86188</v>
      </c>
      <c r="FS91">
        <v>1.85849</v>
      </c>
      <c r="FT91">
        <v>0</v>
      </c>
      <c r="FU91">
        <v>0</v>
      </c>
      <c r="FV91">
        <v>0</v>
      </c>
      <c r="FW91">
        <v>0</v>
      </c>
      <c r="FX91" t="s">
        <v>358</v>
      </c>
      <c r="FY91" t="s">
        <v>359</v>
      </c>
      <c r="FZ91" t="s">
        <v>360</v>
      </c>
      <c r="GA91" t="s">
        <v>360</v>
      </c>
      <c r="GB91" t="s">
        <v>360</v>
      </c>
      <c r="GC91" t="s">
        <v>360</v>
      </c>
      <c r="GD91">
        <v>0</v>
      </c>
      <c r="GE91">
        <v>100</v>
      </c>
      <c r="GF91">
        <v>100</v>
      </c>
      <c r="GG91">
        <v>0.127</v>
      </c>
      <c r="GH91">
        <v>0.2228</v>
      </c>
      <c r="GI91">
        <v>-0.28072112553630851</v>
      </c>
      <c r="GJ91">
        <v>8.4540356221501391E-4</v>
      </c>
      <c r="GK91">
        <v>6.8779579211309249E-8</v>
      </c>
      <c r="GL91">
        <v>-1.3381725072044801E-10</v>
      </c>
      <c r="GM91">
        <v>0.2227800000000002</v>
      </c>
      <c r="GN91">
        <v>0</v>
      </c>
      <c r="GO91">
        <v>0</v>
      </c>
      <c r="GP91">
        <v>0</v>
      </c>
      <c r="GQ91">
        <v>1</v>
      </c>
      <c r="GR91">
        <v>2082</v>
      </c>
      <c r="GS91">
        <v>3</v>
      </c>
      <c r="GT91">
        <v>35</v>
      </c>
      <c r="GU91">
        <v>21.3</v>
      </c>
      <c r="GV91">
        <v>21.3</v>
      </c>
      <c r="GW91">
        <v>1.5966800000000001</v>
      </c>
      <c r="GX91">
        <v>2.6184099999999999</v>
      </c>
      <c r="GY91">
        <v>2.04834</v>
      </c>
      <c r="GZ91">
        <v>2.6135299999999999</v>
      </c>
      <c r="HA91">
        <v>2.1972700000000001</v>
      </c>
      <c r="HB91">
        <v>2.34741</v>
      </c>
      <c r="HC91">
        <v>43.59</v>
      </c>
      <c r="HD91">
        <v>16.110900000000001</v>
      </c>
      <c r="HE91">
        <v>18</v>
      </c>
      <c r="HF91">
        <v>453.48899999999998</v>
      </c>
      <c r="HG91">
        <v>716.77099999999996</v>
      </c>
      <c r="HH91">
        <v>30.999099999999999</v>
      </c>
      <c r="HI91">
        <v>36.427700000000002</v>
      </c>
      <c r="HJ91">
        <v>29.9998</v>
      </c>
      <c r="HK91">
        <v>36.214799999999997</v>
      </c>
      <c r="HL91">
        <v>36.159199999999998</v>
      </c>
      <c r="HM91">
        <v>31.9678</v>
      </c>
      <c r="HN91">
        <v>21.986899999999999</v>
      </c>
      <c r="HO91">
        <v>82.798699999999997</v>
      </c>
      <c r="HP91">
        <v>31</v>
      </c>
      <c r="HQ91">
        <v>511.45299999999997</v>
      </c>
      <c r="HR91">
        <v>37.784300000000002</v>
      </c>
      <c r="HS91">
        <v>98.820099999999996</v>
      </c>
      <c r="HT91">
        <v>98.430300000000003</v>
      </c>
    </row>
    <row r="92" spans="1:228" x14ac:dyDescent="0.2">
      <c r="A92">
        <v>77</v>
      </c>
      <c r="B92">
        <v>1665513962</v>
      </c>
      <c r="C92">
        <v>303</v>
      </c>
      <c r="D92" t="s">
        <v>512</v>
      </c>
      <c r="E92" t="s">
        <v>513</v>
      </c>
      <c r="F92">
        <v>4</v>
      </c>
      <c r="G92">
        <v>1665513960</v>
      </c>
      <c r="H92">
        <f t="shared" si="34"/>
        <v>1.7667487635346407E-3</v>
      </c>
      <c r="I92">
        <f t="shared" si="35"/>
        <v>1.7667487635346408</v>
      </c>
      <c r="J92">
        <f t="shared" si="36"/>
        <v>15.869720975539195</v>
      </c>
      <c r="K92">
        <f t="shared" si="37"/>
        <v>483.66042857142861</v>
      </c>
      <c r="L92">
        <f t="shared" si="38"/>
        <v>206.51176297799168</v>
      </c>
      <c r="M92">
        <f t="shared" si="39"/>
        <v>20.901332306917794</v>
      </c>
      <c r="N92">
        <f t="shared" si="40"/>
        <v>48.951920198148983</v>
      </c>
      <c r="O92">
        <f t="shared" si="41"/>
        <v>9.6320495005488699E-2</v>
      </c>
      <c r="P92">
        <f t="shared" si="42"/>
        <v>3.679032984262852</v>
      </c>
      <c r="Q92">
        <f t="shared" si="43"/>
        <v>9.4941167901027579E-2</v>
      </c>
      <c r="R92">
        <f t="shared" si="44"/>
        <v>5.946051146692731E-2</v>
      </c>
      <c r="S92">
        <f t="shared" si="45"/>
        <v>226.10371148775522</v>
      </c>
      <c r="T92">
        <f t="shared" si="46"/>
        <v>35.403690733842225</v>
      </c>
      <c r="U92">
        <f t="shared" si="47"/>
        <v>35.182657142857153</v>
      </c>
      <c r="V92">
        <f t="shared" si="48"/>
        <v>5.7057560746292895</v>
      </c>
      <c r="W92">
        <f t="shared" si="49"/>
        <v>70.412990122268269</v>
      </c>
      <c r="X92">
        <f t="shared" si="50"/>
        <v>3.9118125168812723</v>
      </c>
      <c r="Y92">
        <f t="shared" si="51"/>
        <v>5.5555267715355159</v>
      </c>
      <c r="Z92">
        <f t="shared" si="52"/>
        <v>1.7939435577480172</v>
      </c>
      <c r="AA92">
        <f t="shared" si="53"/>
        <v>-77.91362047187765</v>
      </c>
      <c r="AB92">
        <f t="shared" si="54"/>
        <v>-95.528150013014141</v>
      </c>
      <c r="AC92">
        <f t="shared" si="55"/>
        <v>-6.0605951309544874</v>
      </c>
      <c r="AD92">
        <f t="shared" si="56"/>
        <v>46.601345871908933</v>
      </c>
      <c r="AE92">
        <f t="shared" si="57"/>
        <v>39.450271841505796</v>
      </c>
      <c r="AF92">
        <f t="shared" si="58"/>
        <v>2.0265074869841726</v>
      </c>
      <c r="AG92">
        <f t="shared" si="59"/>
        <v>15.869720975539195</v>
      </c>
      <c r="AH92">
        <v>519.61977745919228</v>
      </c>
      <c r="AI92">
        <v>505.71405454545419</v>
      </c>
      <c r="AJ92">
        <v>1.739487088829353</v>
      </c>
      <c r="AK92">
        <v>66.723164534499389</v>
      </c>
      <c r="AL92">
        <f t="shared" si="60"/>
        <v>1.7667487635346408</v>
      </c>
      <c r="AM92">
        <v>37.93410890957697</v>
      </c>
      <c r="AN92">
        <v>38.639371176470583</v>
      </c>
      <c r="AO92">
        <v>5.34990835401038E-5</v>
      </c>
      <c r="AP92">
        <v>87.376067795283461</v>
      </c>
      <c r="AQ92">
        <v>198</v>
      </c>
      <c r="AR92">
        <v>30</v>
      </c>
      <c r="AS92">
        <f t="shared" si="61"/>
        <v>1</v>
      </c>
      <c r="AT92">
        <f t="shared" si="62"/>
        <v>0</v>
      </c>
      <c r="AU92">
        <f t="shared" si="63"/>
        <v>47050.347238484021</v>
      </c>
      <c r="AV92">
        <f t="shared" si="64"/>
        <v>1199.9285714285711</v>
      </c>
      <c r="AW92">
        <f t="shared" si="65"/>
        <v>1025.8649282319971</v>
      </c>
      <c r="AX92">
        <f t="shared" si="66"/>
        <v>0.85493832937960379</v>
      </c>
      <c r="AY92">
        <f t="shared" si="67"/>
        <v>0.18843097570263551</v>
      </c>
      <c r="AZ92">
        <v>2.7</v>
      </c>
      <c r="BA92">
        <v>0.5</v>
      </c>
      <c r="BB92" t="s">
        <v>355</v>
      </c>
      <c r="BC92">
        <v>2</v>
      </c>
      <c r="BD92" t="b">
        <v>1</v>
      </c>
      <c r="BE92">
        <v>1665513960</v>
      </c>
      <c r="BF92">
        <v>483.66042857142861</v>
      </c>
      <c r="BG92">
        <v>500.45514285714279</v>
      </c>
      <c r="BH92">
        <v>38.649942857142847</v>
      </c>
      <c r="BI92">
        <v>37.840671428571433</v>
      </c>
      <c r="BJ92">
        <v>483.53157142857151</v>
      </c>
      <c r="BK92">
        <v>38.42717142857142</v>
      </c>
      <c r="BL92">
        <v>649.97899999999993</v>
      </c>
      <c r="BM92">
        <v>101.1114285714286</v>
      </c>
      <c r="BN92">
        <v>9.9911671428571422E-2</v>
      </c>
      <c r="BO92">
        <v>34.701028571428573</v>
      </c>
      <c r="BP92">
        <v>35.182657142857153</v>
      </c>
      <c r="BQ92">
        <v>999.89999999999986</v>
      </c>
      <c r="BR92">
        <v>0</v>
      </c>
      <c r="BS92">
        <v>0</v>
      </c>
      <c r="BT92">
        <v>8999.4671428571419</v>
      </c>
      <c r="BU92">
        <v>0</v>
      </c>
      <c r="BV92">
        <v>365.51642857142861</v>
      </c>
      <c r="BW92">
        <v>-16.794614285714289</v>
      </c>
      <c r="BX92">
        <v>503.10557142857141</v>
      </c>
      <c r="BY92">
        <v>520.13728571428567</v>
      </c>
      <c r="BZ92">
        <v>0.80927371428571437</v>
      </c>
      <c r="CA92">
        <v>500.45514285714279</v>
      </c>
      <c r="CB92">
        <v>37.840671428571433</v>
      </c>
      <c r="CC92">
        <v>3.907952857142857</v>
      </c>
      <c r="CD92">
        <v>3.8261257142857148</v>
      </c>
      <c r="CE92">
        <v>28.504771428571431</v>
      </c>
      <c r="CF92">
        <v>28.140899999999998</v>
      </c>
      <c r="CG92">
        <v>1199.9285714285711</v>
      </c>
      <c r="CH92">
        <v>0.49997171428571441</v>
      </c>
      <c r="CI92">
        <v>0.5000282857142857</v>
      </c>
      <c r="CJ92">
        <v>0</v>
      </c>
      <c r="CK92">
        <v>848.63157142857131</v>
      </c>
      <c r="CL92">
        <v>4.9990899999999998</v>
      </c>
      <c r="CM92">
        <v>8900.222857142855</v>
      </c>
      <c r="CN92">
        <v>9557.1957142857136</v>
      </c>
      <c r="CO92">
        <v>45.811999999999998</v>
      </c>
      <c r="CP92">
        <v>48.08</v>
      </c>
      <c r="CQ92">
        <v>46.625</v>
      </c>
      <c r="CR92">
        <v>47.436999999999998</v>
      </c>
      <c r="CS92">
        <v>47.375</v>
      </c>
      <c r="CT92">
        <v>597.43428571428569</v>
      </c>
      <c r="CU92">
        <v>597.5</v>
      </c>
      <c r="CV92">
        <v>0</v>
      </c>
      <c r="CW92">
        <v>1665513966.9000001</v>
      </c>
      <c r="CX92">
        <v>0</v>
      </c>
      <c r="CY92">
        <v>1665512677.5999999</v>
      </c>
      <c r="CZ92" t="s">
        <v>356</v>
      </c>
      <c r="DA92">
        <v>1665512677.5999999</v>
      </c>
      <c r="DB92">
        <v>1665512677.5999999</v>
      </c>
      <c r="DC92">
        <v>8</v>
      </c>
      <c r="DD92">
        <v>0</v>
      </c>
      <c r="DE92">
        <v>1.7000000000000001E-2</v>
      </c>
      <c r="DF92">
        <v>7.1999999999999995E-2</v>
      </c>
      <c r="DG92">
        <v>0.223</v>
      </c>
      <c r="DH92">
        <v>415</v>
      </c>
      <c r="DI92">
        <v>36</v>
      </c>
      <c r="DJ92">
        <v>0.26</v>
      </c>
      <c r="DK92">
        <v>0.31</v>
      </c>
      <c r="DL92">
        <v>-16.5400925</v>
      </c>
      <c r="DM92">
        <v>-1.47763789868672</v>
      </c>
      <c r="DN92">
        <v>0.14517496062940749</v>
      </c>
      <c r="DO92">
        <v>0</v>
      </c>
      <c r="DP92">
        <v>0.73148357500000005</v>
      </c>
      <c r="DQ92">
        <v>0.16240996998123711</v>
      </c>
      <c r="DR92">
        <v>3.3679487484882767E-2</v>
      </c>
      <c r="DS92">
        <v>0</v>
      </c>
      <c r="DT92">
        <v>0</v>
      </c>
      <c r="DU92">
        <v>0</v>
      </c>
      <c r="DV92">
        <v>0</v>
      </c>
      <c r="DW92">
        <v>-1</v>
      </c>
      <c r="DX92">
        <v>0</v>
      </c>
      <c r="DY92">
        <v>2</v>
      </c>
      <c r="DZ92" t="s">
        <v>363</v>
      </c>
      <c r="EA92">
        <v>3.2934600000000001</v>
      </c>
      <c r="EB92">
        <v>2.6252300000000002</v>
      </c>
      <c r="EC92">
        <v>0.11305999999999999</v>
      </c>
      <c r="ED92">
        <v>0.115036</v>
      </c>
      <c r="EE92">
        <v>0.15071300000000001</v>
      </c>
      <c r="EF92">
        <v>0.14705099999999999</v>
      </c>
      <c r="EG92">
        <v>26752.2</v>
      </c>
      <c r="EH92">
        <v>27263.8</v>
      </c>
      <c r="EI92">
        <v>28074.400000000001</v>
      </c>
      <c r="EJ92">
        <v>29671.5</v>
      </c>
      <c r="EK92">
        <v>32742.400000000001</v>
      </c>
      <c r="EL92">
        <v>35180.9</v>
      </c>
      <c r="EM92">
        <v>39554.6</v>
      </c>
      <c r="EN92">
        <v>42472.800000000003</v>
      </c>
      <c r="EO92">
        <v>1.8354699999999999</v>
      </c>
      <c r="EP92">
        <v>2.1136300000000001</v>
      </c>
      <c r="EQ92">
        <v>9.5970899999999998E-2</v>
      </c>
      <c r="ER92">
        <v>0</v>
      </c>
      <c r="ES92">
        <v>33.628399999999999</v>
      </c>
      <c r="ET92">
        <v>999.9</v>
      </c>
      <c r="EU92">
        <v>67.2</v>
      </c>
      <c r="EV92">
        <v>38.799999999999997</v>
      </c>
      <c r="EW92">
        <v>46.200899999999997</v>
      </c>
      <c r="EX92">
        <v>57.447400000000002</v>
      </c>
      <c r="EY92">
        <v>-1.75881</v>
      </c>
      <c r="EZ92">
        <v>2</v>
      </c>
      <c r="FA92">
        <v>0.73474099999999998</v>
      </c>
      <c r="FB92">
        <v>1.8581399999999999</v>
      </c>
      <c r="FC92">
        <v>20.258500000000002</v>
      </c>
      <c r="FD92">
        <v>5.2159399999999998</v>
      </c>
      <c r="FE92">
        <v>12.0092</v>
      </c>
      <c r="FF92">
        <v>4.9856499999999997</v>
      </c>
      <c r="FG92">
        <v>3.2844799999999998</v>
      </c>
      <c r="FH92">
        <v>6621.8</v>
      </c>
      <c r="FI92">
        <v>9999</v>
      </c>
      <c r="FJ92">
        <v>9999</v>
      </c>
      <c r="FK92">
        <v>492.7</v>
      </c>
      <c r="FL92">
        <v>1.8658399999999999</v>
      </c>
      <c r="FM92">
        <v>1.8621799999999999</v>
      </c>
      <c r="FN92">
        <v>1.86432</v>
      </c>
      <c r="FO92">
        <v>1.86039</v>
      </c>
      <c r="FP92">
        <v>1.86111</v>
      </c>
      <c r="FQ92">
        <v>1.8601799999999999</v>
      </c>
      <c r="FR92">
        <v>1.86188</v>
      </c>
      <c r="FS92">
        <v>1.85846</v>
      </c>
      <c r="FT92">
        <v>0</v>
      </c>
      <c r="FU92">
        <v>0</v>
      </c>
      <c r="FV92">
        <v>0</v>
      </c>
      <c r="FW92">
        <v>0</v>
      </c>
      <c r="FX92" t="s">
        <v>358</v>
      </c>
      <c r="FY92" t="s">
        <v>359</v>
      </c>
      <c r="FZ92" t="s">
        <v>360</v>
      </c>
      <c r="GA92" t="s">
        <v>360</v>
      </c>
      <c r="GB92" t="s">
        <v>360</v>
      </c>
      <c r="GC92" t="s">
        <v>360</v>
      </c>
      <c r="GD92">
        <v>0</v>
      </c>
      <c r="GE92">
        <v>100</v>
      </c>
      <c r="GF92">
        <v>100</v>
      </c>
      <c r="GG92">
        <v>0.13200000000000001</v>
      </c>
      <c r="GH92">
        <v>0.2228</v>
      </c>
      <c r="GI92">
        <v>-0.28072112553630851</v>
      </c>
      <c r="GJ92">
        <v>8.4540356221501391E-4</v>
      </c>
      <c r="GK92">
        <v>6.8779579211309249E-8</v>
      </c>
      <c r="GL92">
        <v>-1.3381725072044801E-10</v>
      </c>
      <c r="GM92">
        <v>0.2227800000000002</v>
      </c>
      <c r="GN92">
        <v>0</v>
      </c>
      <c r="GO92">
        <v>0</v>
      </c>
      <c r="GP92">
        <v>0</v>
      </c>
      <c r="GQ92">
        <v>1</v>
      </c>
      <c r="GR92">
        <v>2082</v>
      </c>
      <c r="GS92">
        <v>3</v>
      </c>
      <c r="GT92">
        <v>35</v>
      </c>
      <c r="GU92">
        <v>21.4</v>
      </c>
      <c r="GV92">
        <v>21.4</v>
      </c>
      <c r="GW92">
        <v>1.6149899999999999</v>
      </c>
      <c r="GX92">
        <v>2.6037599999999999</v>
      </c>
      <c r="GY92">
        <v>2.04834</v>
      </c>
      <c r="GZ92">
        <v>2.6135299999999999</v>
      </c>
      <c r="HA92">
        <v>2.1972700000000001</v>
      </c>
      <c r="HB92">
        <v>2.3742700000000001</v>
      </c>
      <c r="HC92">
        <v>43.59</v>
      </c>
      <c r="HD92">
        <v>16.110900000000001</v>
      </c>
      <c r="HE92">
        <v>18</v>
      </c>
      <c r="HF92">
        <v>453.13499999999999</v>
      </c>
      <c r="HG92">
        <v>716.78399999999999</v>
      </c>
      <c r="HH92">
        <v>30.999199999999998</v>
      </c>
      <c r="HI92">
        <v>36.424399999999999</v>
      </c>
      <c r="HJ92">
        <v>29.9999</v>
      </c>
      <c r="HK92">
        <v>36.2117</v>
      </c>
      <c r="HL92">
        <v>36.156300000000002</v>
      </c>
      <c r="HM92">
        <v>32.314500000000002</v>
      </c>
      <c r="HN92">
        <v>21.986899999999999</v>
      </c>
      <c r="HO92">
        <v>82.798699999999997</v>
      </c>
      <c r="HP92">
        <v>31</v>
      </c>
      <c r="HQ92">
        <v>518.13099999999997</v>
      </c>
      <c r="HR92">
        <v>37.793300000000002</v>
      </c>
      <c r="HS92">
        <v>98.818700000000007</v>
      </c>
      <c r="HT92">
        <v>98.431700000000006</v>
      </c>
    </row>
    <row r="93" spans="1:228" x14ac:dyDescent="0.2">
      <c r="A93">
        <v>78</v>
      </c>
      <c r="B93">
        <v>1665513966</v>
      </c>
      <c r="C93">
        <v>307</v>
      </c>
      <c r="D93" t="s">
        <v>514</v>
      </c>
      <c r="E93" t="s">
        <v>515</v>
      </c>
      <c r="F93">
        <v>4</v>
      </c>
      <c r="G93">
        <v>1665513963.6875</v>
      </c>
      <c r="H93">
        <f t="shared" si="34"/>
        <v>1.8839781612366123E-3</v>
      </c>
      <c r="I93">
        <f t="shared" si="35"/>
        <v>1.8839781612366122</v>
      </c>
      <c r="J93">
        <f t="shared" si="36"/>
        <v>16.108972400207239</v>
      </c>
      <c r="K93">
        <f t="shared" si="37"/>
        <v>489.81799999999998</v>
      </c>
      <c r="L93">
        <f t="shared" si="38"/>
        <v>224.96899009714332</v>
      </c>
      <c r="M93">
        <f t="shared" si="39"/>
        <v>22.769560312115569</v>
      </c>
      <c r="N93">
        <f t="shared" si="40"/>
        <v>49.575456991400898</v>
      </c>
      <c r="O93">
        <f t="shared" si="41"/>
        <v>0.10272944155810164</v>
      </c>
      <c r="P93">
        <f t="shared" si="42"/>
        <v>3.6807860637166936</v>
      </c>
      <c r="Q93">
        <f t="shared" si="43"/>
        <v>0.10116279784174304</v>
      </c>
      <c r="R93">
        <f t="shared" si="44"/>
        <v>6.3365515113695578E-2</v>
      </c>
      <c r="S93">
        <f t="shared" si="45"/>
        <v>226.10852957264757</v>
      </c>
      <c r="T93">
        <f t="shared" si="46"/>
        <v>35.375106876410705</v>
      </c>
      <c r="U93">
        <f t="shared" si="47"/>
        <v>35.174750000000003</v>
      </c>
      <c r="V93">
        <f t="shared" si="48"/>
        <v>5.7032614657128589</v>
      </c>
      <c r="W93">
        <f t="shared" si="49"/>
        <v>70.356684892157219</v>
      </c>
      <c r="X93">
        <f t="shared" si="50"/>
        <v>3.9078621818272206</v>
      </c>
      <c r="Y93">
        <f t="shared" si="51"/>
        <v>5.5543580369330856</v>
      </c>
      <c r="Z93">
        <f t="shared" si="52"/>
        <v>1.7953992838856383</v>
      </c>
      <c r="AA93">
        <f t="shared" si="53"/>
        <v>-83.083436910534601</v>
      </c>
      <c r="AB93">
        <f t="shared" si="54"/>
        <v>-94.756882504266528</v>
      </c>
      <c r="AC93">
        <f t="shared" si="55"/>
        <v>-6.0084579052410607</v>
      </c>
      <c r="AD93">
        <f t="shared" si="56"/>
        <v>42.259752252605367</v>
      </c>
      <c r="AE93">
        <f t="shared" si="57"/>
        <v>39.494953981536966</v>
      </c>
      <c r="AF93">
        <f t="shared" si="58"/>
        <v>2.0481518299580412</v>
      </c>
      <c r="AG93">
        <f t="shared" si="59"/>
        <v>16.108972400207239</v>
      </c>
      <c r="AH93">
        <v>526.54847664293698</v>
      </c>
      <c r="AI93">
        <v>512.61150303030308</v>
      </c>
      <c r="AJ93">
        <v>1.7219273781694111</v>
      </c>
      <c r="AK93">
        <v>66.723164534499389</v>
      </c>
      <c r="AL93">
        <f t="shared" si="60"/>
        <v>1.8839781612366122</v>
      </c>
      <c r="AM93">
        <v>37.799671650278341</v>
      </c>
      <c r="AN93">
        <v>38.585061764705877</v>
      </c>
      <c r="AO93">
        <v>-6.2177330327188272E-3</v>
      </c>
      <c r="AP93">
        <v>87.376067795283461</v>
      </c>
      <c r="AQ93">
        <v>198</v>
      </c>
      <c r="AR93">
        <v>30</v>
      </c>
      <c r="AS93">
        <f t="shared" si="61"/>
        <v>1</v>
      </c>
      <c r="AT93">
        <f t="shared" si="62"/>
        <v>0</v>
      </c>
      <c r="AU93">
        <f t="shared" si="63"/>
        <v>47082.09879170388</v>
      </c>
      <c r="AV93">
        <f t="shared" si="64"/>
        <v>1199.9575</v>
      </c>
      <c r="AW93">
        <f t="shared" si="65"/>
        <v>1025.8893324210608</v>
      </c>
      <c r="AX93">
        <f t="shared" si="66"/>
        <v>0.85493805607370332</v>
      </c>
      <c r="AY93">
        <f t="shared" si="67"/>
        <v>0.18843044822224753</v>
      </c>
      <c r="AZ93">
        <v>2.7</v>
      </c>
      <c r="BA93">
        <v>0.5</v>
      </c>
      <c r="BB93" t="s">
        <v>355</v>
      </c>
      <c r="BC93">
        <v>2</v>
      </c>
      <c r="BD93" t="b">
        <v>1</v>
      </c>
      <c r="BE93">
        <v>1665513963.6875</v>
      </c>
      <c r="BF93">
        <v>489.81799999999998</v>
      </c>
      <c r="BG93">
        <v>506.64012500000001</v>
      </c>
      <c r="BH93">
        <v>38.610662499999997</v>
      </c>
      <c r="BI93">
        <v>37.792749999999998</v>
      </c>
      <c r="BJ93">
        <v>489.68400000000003</v>
      </c>
      <c r="BK93">
        <v>38.387875000000001</v>
      </c>
      <c r="BL93">
        <v>650.00749999999994</v>
      </c>
      <c r="BM93">
        <v>101.11199999999999</v>
      </c>
      <c r="BN93">
        <v>9.9995050000000002E-2</v>
      </c>
      <c r="BO93">
        <v>34.6972375</v>
      </c>
      <c r="BP93">
        <v>35.174750000000003</v>
      </c>
      <c r="BQ93">
        <v>999.9</v>
      </c>
      <c r="BR93">
        <v>0</v>
      </c>
      <c r="BS93">
        <v>0</v>
      </c>
      <c r="BT93">
        <v>9005.4699999999993</v>
      </c>
      <c r="BU93">
        <v>0</v>
      </c>
      <c r="BV93">
        <v>452.49349999999998</v>
      </c>
      <c r="BW93">
        <v>-16.821850000000001</v>
      </c>
      <c r="BX93">
        <v>509.48987499999998</v>
      </c>
      <c r="BY93">
        <v>526.53912500000001</v>
      </c>
      <c r="BZ93">
        <v>0.81791162500000003</v>
      </c>
      <c r="CA93">
        <v>506.64012500000001</v>
      </c>
      <c r="CB93">
        <v>37.792749999999998</v>
      </c>
      <c r="CC93">
        <v>3.9039975</v>
      </c>
      <c r="CD93">
        <v>3.8212975</v>
      </c>
      <c r="CE93">
        <v>28.487312500000002</v>
      </c>
      <c r="CF93">
        <v>28.119225</v>
      </c>
      <c r="CG93">
        <v>1199.9575</v>
      </c>
      <c r="CH93">
        <v>0.49998062500000001</v>
      </c>
      <c r="CI93">
        <v>0.50001937500000004</v>
      </c>
      <c r="CJ93">
        <v>0</v>
      </c>
      <c r="CK93">
        <v>848.626125</v>
      </c>
      <c r="CL93">
        <v>4.9990899999999998</v>
      </c>
      <c r="CM93">
        <v>8904.8274999999994</v>
      </c>
      <c r="CN93">
        <v>9557.4449999999997</v>
      </c>
      <c r="CO93">
        <v>45.811999999999998</v>
      </c>
      <c r="CP93">
        <v>48.061999999999998</v>
      </c>
      <c r="CQ93">
        <v>46.625</v>
      </c>
      <c r="CR93">
        <v>47.429250000000003</v>
      </c>
      <c r="CS93">
        <v>47.335625</v>
      </c>
      <c r="CT93">
        <v>597.45749999999998</v>
      </c>
      <c r="CU93">
        <v>597.50125000000003</v>
      </c>
      <c r="CV93">
        <v>0</v>
      </c>
      <c r="CW93">
        <v>1665513971.0999999</v>
      </c>
      <c r="CX93">
        <v>0</v>
      </c>
      <c r="CY93">
        <v>1665512677.5999999</v>
      </c>
      <c r="CZ93" t="s">
        <v>356</v>
      </c>
      <c r="DA93">
        <v>1665512677.5999999</v>
      </c>
      <c r="DB93">
        <v>1665512677.5999999</v>
      </c>
      <c r="DC93">
        <v>8</v>
      </c>
      <c r="DD93">
        <v>0</v>
      </c>
      <c r="DE93">
        <v>1.7000000000000001E-2</v>
      </c>
      <c r="DF93">
        <v>7.1999999999999995E-2</v>
      </c>
      <c r="DG93">
        <v>0.223</v>
      </c>
      <c r="DH93">
        <v>415</v>
      </c>
      <c r="DI93">
        <v>36</v>
      </c>
      <c r="DJ93">
        <v>0.26</v>
      </c>
      <c r="DK93">
        <v>0.31</v>
      </c>
      <c r="DL93">
        <v>-16.6323425</v>
      </c>
      <c r="DM93">
        <v>-1.4606555347091981</v>
      </c>
      <c r="DN93">
        <v>0.14379446423193801</v>
      </c>
      <c r="DO93">
        <v>0</v>
      </c>
      <c r="DP93">
        <v>0.75069465000000002</v>
      </c>
      <c r="DQ93">
        <v>0.39881385365853611</v>
      </c>
      <c r="DR93">
        <v>4.9482001409881349E-2</v>
      </c>
      <c r="DS93">
        <v>0</v>
      </c>
      <c r="DT93">
        <v>0</v>
      </c>
      <c r="DU93">
        <v>0</v>
      </c>
      <c r="DV93">
        <v>0</v>
      </c>
      <c r="DW93">
        <v>-1</v>
      </c>
      <c r="DX93">
        <v>0</v>
      </c>
      <c r="DY93">
        <v>2</v>
      </c>
      <c r="DZ93" t="s">
        <v>363</v>
      </c>
      <c r="EA93">
        <v>3.2936700000000001</v>
      </c>
      <c r="EB93">
        <v>2.6253099999999998</v>
      </c>
      <c r="EC93">
        <v>0.114195</v>
      </c>
      <c r="ED93">
        <v>0.11616</v>
      </c>
      <c r="EE93">
        <v>0.15058099999999999</v>
      </c>
      <c r="EF93">
        <v>0.147031</v>
      </c>
      <c r="EG93">
        <v>26718.3</v>
      </c>
      <c r="EH93">
        <v>27229.8</v>
      </c>
      <c r="EI93">
        <v>28074.7</v>
      </c>
      <c r="EJ93">
        <v>29672.2</v>
      </c>
      <c r="EK93">
        <v>32747.9</v>
      </c>
      <c r="EL93">
        <v>35182.400000000001</v>
      </c>
      <c r="EM93">
        <v>39554.9</v>
      </c>
      <c r="EN93">
        <v>42473.5</v>
      </c>
      <c r="EO93">
        <v>1.83585</v>
      </c>
      <c r="EP93">
        <v>2.1137000000000001</v>
      </c>
      <c r="EQ93">
        <v>9.5814499999999997E-2</v>
      </c>
      <c r="ER93">
        <v>0</v>
      </c>
      <c r="ES93">
        <v>33.6205</v>
      </c>
      <c r="ET93">
        <v>999.9</v>
      </c>
      <c r="EU93">
        <v>67.2</v>
      </c>
      <c r="EV93">
        <v>38.799999999999997</v>
      </c>
      <c r="EW93">
        <v>46.2012</v>
      </c>
      <c r="EX93">
        <v>57.627400000000002</v>
      </c>
      <c r="EY93">
        <v>-1.97516</v>
      </c>
      <c r="EZ93">
        <v>2</v>
      </c>
      <c r="FA93">
        <v>0.73453299999999999</v>
      </c>
      <c r="FB93">
        <v>1.85544</v>
      </c>
      <c r="FC93">
        <v>20.258500000000002</v>
      </c>
      <c r="FD93">
        <v>5.21549</v>
      </c>
      <c r="FE93">
        <v>12.008599999999999</v>
      </c>
      <c r="FF93">
        <v>4.9854000000000003</v>
      </c>
      <c r="FG93">
        <v>3.2844799999999998</v>
      </c>
      <c r="FH93">
        <v>6621.8</v>
      </c>
      <c r="FI93">
        <v>9999</v>
      </c>
      <c r="FJ93">
        <v>9999</v>
      </c>
      <c r="FK93">
        <v>492.7</v>
      </c>
      <c r="FL93">
        <v>1.8658399999999999</v>
      </c>
      <c r="FM93">
        <v>1.8621799999999999</v>
      </c>
      <c r="FN93">
        <v>1.86432</v>
      </c>
      <c r="FO93">
        <v>1.86043</v>
      </c>
      <c r="FP93">
        <v>1.86111</v>
      </c>
      <c r="FQ93">
        <v>1.8602000000000001</v>
      </c>
      <c r="FR93">
        <v>1.86188</v>
      </c>
      <c r="FS93">
        <v>1.8585</v>
      </c>
      <c r="FT93">
        <v>0</v>
      </c>
      <c r="FU93">
        <v>0</v>
      </c>
      <c r="FV93">
        <v>0</v>
      </c>
      <c r="FW93">
        <v>0</v>
      </c>
      <c r="FX93" t="s">
        <v>358</v>
      </c>
      <c r="FY93" t="s">
        <v>359</v>
      </c>
      <c r="FZ93" t="s">
        <v>360</v>
      </c>
      <c r="GA93" t="s">
        <v>360</v>
      </c>
      <c r="GB93" t="s">
        <v>360</v>
      </c>
      <c r="GC93" t="s">
        <v>360</v>
      </c>
      <c r="GD93">
        <v>0</v>
      </c>
      <c r="GE93">
        <v>100</v>
      </c>
      <c r="GF93">
        <v>100</v>
      </c>
      <c r="GG93">
        <v>0.13700000000000001</v>
      </c>
      <c r="GH93">
        <v>0.2228</v>
      </c>
      <c r="GI93">
        <v>-0.28072112553630851</v>
      </c>
      <c r="GJ93">
        <v>8.4540356221501391E-4</v>
      </c>
      <c r="GK93">
        <v>6.8779579211309249E-8</v>
      </c>
      <c r="GL93">
        <v>-1.3381725072044801E-10</v>
      </c>
      <c r="GM93">
        <v>0.2227800000000002</v>
      </c>
      <c r="GN93">
        <v>0</v>
      </c>
      <c r="GO93">
        <v>0</v>
      </c>
      <c r="GP93">
        <v>0</v>
      </c>
      <c r="GQ93">
        <v>1</v>
      </c>
      <c r="GR93">
        <v>2082</v>
      </c>
      <c r="GS93">
        <v>3</v>
      </c>
      <c r="GT93">
        <v>35</v>
      </c>
      <c r="GU93">
        <v>21.5</v>
      </c>
      <c r="GV93">
        <v>21.5</v>
      </c>
      <c r="GW93">
        <v>1.63208</v>
      </c>
      <c r="GX93">
        <v>2.6135299999999999</v>
      </c>
      <c r="GY93">
        <v>2.04834</v>
      </c>
      <c r="GZ93">
        <v>2.6135299999999999</v>
      </c>
      <c r="HA93">
        <v>2.1972700000000001</v>
      </c>
      <c r="HB93">
        <v>2.32178</v>
      </c>
      <c r="HC93">
        <v>43.5627</v>
      </c>
      <c r="HD93">
        <v>16.1021</v>
      </c>
      <c r="HE93">
        <v>18</v>
      </c>
      <c r="HF93">
        <v>453.36099999999999</v>
      </c>
      <c r="HG93">
        <v>716.83199999999999</v>
      </c>
      <c r="HH93">
        <v>30.999199999999998</v>
      </c>
      <c r="HI93">
        <v>36.421799999999998</v>
      </c>
      <c r="HJ93">
        <v>29.999700000000001</v>
      </c>
      <c r="HK93">
        <v>36.211399999999998</v>
      </c>
      <c r="HL93">
        <v>36.154200000000003</v>
      </c>
      <c r="HM93">
        <v>32.659999999999997</v>
      </c>
      <c r="HN93">
        <v>21.986899999999999</v>
      </c>
      <c r="HO93">
        <v>82.798699999999997</v>
      </c>
      <c r="HP93">
        <v>31</v>
      </c>
      <c r="HQ93">
        <v>524.80899999999997</v>
      </c>
      <c r="HR93">
        <v>37.810699999999997</v>
      </c>
      <c r="HS93">
        <v>98.819699999999997</v>
      </c>
      <c r="HT93">
        <v>98.433599999999998</v>
      </c>
    </row>
    <row r="94" spans="1:228" x14ac:dyDescent="0.2">
      <c r="A94">
        <v>79</v>
      </c>
      <c r="B94">
        <v>1665513970</v>
      </c>
      <c r="C94">
        <v>311</v>
      </c>
      <c r="D94" t="s">
        <v>516</v>
      </c>
      <c r="E94" t="s">
        <v>517</v>
      </c>
      <c r="F94">
        <v>4</v>
      </c>
      <c r="G94">
        <v>1665513968</v>
      </c>
      <c r="H94">
        <f t="shared" si="34"/>
        <v>1.7293909391755209E-3</v>
      </c>
      <c r="I94">
        <f t="shared" si="35"/>
        <v>1.7293909391755209</v>
      </c>
      <c r="J94">
        <f t="shared" si="36"/>
        <v>16.696756202350414</v>
      </c>
      <c r="K94">
        <f t="shared" si="37"/>
        <v>496.92914285714289</v>
      </c>
      <c r="L94">
        <f t="shared" si="38"/>
        <v>198.85973246102066</v>
      </c>
      <c r="M94">
        <f t="shared" si="39"/>
        <v>20.126881806493202</v>
      </c>
      <c r="N94">
        <f t="shared" si="40"/>
        <v>50.294918939650856</v>
      </c>
      <c r="O94">
        <f t="shared" si="41"/>
        <v>9.3982437543301683E-2</v>
      </c>
      <c r="P94">
        <f t="shared" si="42"/>
        <v>3.6807903548583987</v>
      </c>
      <c r="Q94">
        <f t="shared" si="43"/>
        <v>9.2669385871021817E-2</v>
      </c>
      <c r="R94">
        <f t="shared" si="44"/>
        <v>5.8034810306897028E-2</v>
      </c>
      <c r="S94">
        <f t="shared" si="45"/>
        <v>226.11345009295871</v>
      </c>
      <c r="T94">
        <f t="shared" si="46"/>
        <v>35.404917913470712</v>
      </c>
      <c r="U94">
        <f t="shared" si="47"/>
        <v>35.172142857142859</v>
      </c>
      <c r="V94">
        <f t="shared" si="48"/>
        <v>5.7024391511609069</v>
      </c>
      <c r="W94">
        <f t="shared" si="49"/>
        <v>70.283800212216079</v>
      </c>
      <c r="X94">
        <f t="shared" si="50"/>
        <v>3.9032672710987097</v>
      </c>
      <c r="Y94">
        <f t="shared" si="51"/>
        <v>5.5535802835263883</v>
      </c>
      <c r="Z94">
        <f t="shared" si="52"/>
        <v>1.7991718800621972</v>
      </c>
      <c r="AA94">
        <f t="shared" si="53"/>
        <v>-76.266140417640472</v>
      </c>
      <c r="AB94">
        <f t="shared" si="54"/>
        <v>-94.740338291482658</v>
      </c>
      <c r="AC94">
        <f t="shared" si="55"/>
        <v>-6.0072517172889643</v>
      </c>
      <c r="AD94">
        <f t="shared" si="56"/>
        <v>49.099719666546605</v>
      </c>
      <c r="AE94">
        <f t="shared" si="57"/>
        <v>39.689454680210922</v>
      </c>
      <c r="AF94">
        <f t="shared" si="58"/>
        <v>1.9521944081622977</v>
      </c>
      <c r="AG94">
        <f t="shared" si="59"/>
        <v>16.696756202350414</v>
      </c>
      <c r="AH94">
        <v>533.48155963628506</v>
      </c>
      <c r="AI94">
        <v>519.40293333333318</v>
      </c>
      <c r="AJ94">
        <v>1.694298300753605</v>
      </c>
      <c r="AK94">
        <v>66.723164534499389</v>
      </c>
      <c r="AL94">
        <f t="shared" si="60"/>
        <v>1.7293909391755209</v>
      </c>
      <c r="AM94">
        <v>37.788739559117857</v>
      </c>
      <c r="AN94">
        <v>38.555424705882359</v>
      </c>
      <c r="AO94">
        <v>-1.431668094600983E-2</v>
      </c>
      <c r="AP94">
        <v>87.376067795283461</v>
      </c>
      <c r="AQ94">
        <v>197</v>
      </c>
      <c r="AR94">
        <v>30</v>
      </c>
      <c r="AS94">
        <f t="shared" si="61"/>
        <v>1</v>
      </c>
      <c r="AT94">
        <f t="shared" si="62"/>
        <v>0</v>
      </c>
      <c r="AU94">
        <f t="shared" si="63"/>
        <v>47082.557102064486</v>
      </c>
      <c r="AV94">
        <f t="shared" si="64"/>
        <v>1199.982857142857</v>
      </c>
      <c r="AW94">
        <f t="shared" si="65"/>
        <v>1025.9110850222582</v>
      </c>
      <c r="AX94">
        <f t="shared" si="66"/>
        <v>0.85493811758689509</v>
      </c>
      <c r="AY94">
        <f t="shared" si="67"/>
        <v>0.18843056694270766</v>
      </c>
      <c r="AZ94">
        <v>2.7</v>
      </c>
      <c r="BA94">
        <v>0.5</v>
      </c>
      <c r="BB94" t="s">
        <v>355</v>
      </c>
      <c r="BC94">
        <v>2</v>
      </c>
      <c r="BD94" t="b">
        <v>1</v>
      </c>
      <c r="BE94">
        <v>1665513968</v>
      </c>
      <c r="BF94">
        <v>496.92914285714289</v>
      </c>
      <c r="BG94">
        <v>513.81828571428571</v>
      </c>
      <c r="BH94">
        <v>38.565471428571428</v>
      </c>
      <c r="BI94">
        <v>37.78584285714286</v>
      </c>
      <c r="BJ94">
        <v>496.78942857142857</v>
      </c>
      <c r="BK94">
        <v>38.342671428571421</v>
      </c>
      <c r="BL94">
        <v>650.00814285714284</v>
      </c>
      <c r="BM94">
        <v>101.1114285714286</v>
      </c>
      <c r="BN94">
        <v>0.10002111428571429</v>
      </c>
      <c r="BO94">
        <v>34.694714285714291</v>
      </c>
      <c r="BP94">
        <v>35.172142857142859</v>
      </c>
      <c r="BQ94">
        <v>999.89999999999986</v>
      </c>
      <c r="BR94">
        <v>0</v>
      </c>
      <c r="BS94">
        <v>0</v>
      </c>
      <c r="BT94">
        <v>9005.5357142857138</v>
      </c>
      <c r="BU94">
        <v>0</v>
      </c>
      <c r="BV94">
        <v>567.63600000000008</v>
      </c>
      <c r="BW94">
        <v>-16.88927142857143</v>
      </c>
      <c r="BX94">
        <v>516.86228571428569</v>
      </c>
      <c r="BY94">
        <v>533.99599999999998</v>
      </c>
      <c r="BZ94">
        <v>0.77962071428571433</v>
      </c>
      <c r="CA94">
        <v>513.81828571428571</v>
      </c>
      <c r="CB94">
        <v>37.78584285714286</v>
      </c>
      <c r="CC94">
        <v>3.899397142857143</v>
      </c>
      <c r="CD94">
        <v>3.8205685714285709</v>
      </c>
      <c r="CE94">
        <v>28.46704285714285</v>
      </c>
      <c r="CF94">
        <v>28.115957142857141</v>
      </c>
      <c r="CG94">
        <v>1199.982857142857</v>
      </c>
      <c r="CH94">
        <v>0.49997957142857141</v>
      </c>
      <c r="CI94">
        <v>0.50002042857142859</v>
      </c>
      <c r="CJ94">
        <v>0</v>
      </c>
      <c r="CK94">
        <v>848.45742857142864</v>
      </c>
      <c r="CL94">
        <v>4.9990899999999998</v>
      </c>
      <c r="CM94">
        <v>8913.1342857142845</v>
      </c>
      <c r="CN94">
        <v>9557.64857142857</v>
      </c>
      <c r="CO94">
        <v>45.811999999999998</v>
      </c>
      <c r="CP94">
        <v>48.061999999999998</v>
      </c>
      <c r="CQ94">
        <v>46.58</v>
      </c>
      <c r="CR94">
        <v>47.392714285714291</v>
      </c>
      <c r="CS94">
        <v>47.311999999999998</v>
      </c>
      <c r="CT94">
        <v>597.46714285714279</v>
      </c>
      <c r="CU94">
        <v>597.51571428571424</v>
      </c>
      <c r="CV94">
        <v>0</v>
      </c>
      <c r="CW94">
        <v>1665513974.7</v>
      </c>
      <c r="CX94">
        <v>0</v>
      </c>
      <c r="CY94">
        <v>1665512677.5999999</v>
      </c>
      <c r="CZ94" t="s">
        <v>356</v>
      </c>
      <c r="DA94">
        <v>1665512677.5999999</v>
      </c>
      <c r="DB94">
        <v>1665512677.5999999</v>
      </c>
      <c r="DC94">
        <v>8</v>
      </c>
      <c r="DD94">
        <v>0</v>
      </c>
      <c r="DE94">
        <v>1.7000000000000001E-2</v>
      </c>
      <c r="DF94">
        <v>7.1999999999999995E-2</v>
      </c>
      <c r="DG94">
        <v>0.223</v>
      </c>
      <c r="DH94">
        <v>415</v>
      </c>
      <c r="DI94">
        <v>36</v>
      </c>
      <c r="DJ94">
        <v>0.26</v>
      </c>
      <c r="DK94">
        <v>0.31</v>
      </c>
      <c r="DL94">
        <v>-16.719729999999998</v>
      </c>
      <c r="DM94">
        <v>-1.338204878048757</v>
      </c>
      <c r="DN94">
        <v>0.1330689918801522</v>
      </c>
      <c r="DO94">
        <v>0</v>
      </c>
      <c r="DP94">
        <v>0.76304434999999993</v>
      </c>
      <c r="DQ94">
        <v>0.37529380863039308</v>
      </c>
      <c r="DR94">
        <v>4.8901492773508463E-2</v>
      </c>
      <c r="DS94">
        <v>0</v>
      </c>
      <c r="DT94">
        <v>0</v>
      </c>
      <c r="DU94">
        <v>0</v>
      </c>
      <c r="DV94">
        <v>0</v>
      </c>
      <c r="DW94">
        <v>-1</v>
      </c>
      <c r="DX94">
        <v>0</v>
      </c>
      <c r="DY94">
        <v>2</v>
      </c>
      <c r="DZ94" t="s">
        <v>363</v>
      </c>
      <c r="EA94">
        <v>3.2935599999999998</v>
      </c>
      <c r="EB94">
        <v>2.62548</v>
      </c>
      <c r="EC94">
        <v>0.115302</v>
      </c>
      <c r="ED94">
        <v>0.117252</v>
      </c>
      <c r="EE94">
        <v>0.15049999999999999</v>
      </c>
      <c r="EF94">
        <v>0.14701600000000001</v>
      </c>
      <c r="EG94">
        <v>26685.5</v>
      </c>
      <c r="EH94">
        <v>27196.7</v>
      </c>
      <c r="EI94">
        <v>28075.4</v>
      </c>
      <c r="EJ94">
        <v>29672.799999999999</v>
      </c>
      <c r="EK94">
        <v>32752.1</v>
      </c>
      <c r="EL94">
        <v>35184.199999999997</v>
      </c>
      <c r="EM94">
        <v>39556.1</v>
      </c>
      <c r="EN94">
        <v>42474.8</v>
      </c>
      <c r="EO94">
        <v>1.8365</v>
      </c>
      <c r="EP94">
        <v>2.1139000000000001</v>
      </c>
      <c r="EQ94">
        <v>9.6984200000000007E-2</v>
      </c>
      <c r="ER94">
        <v>0</v>
      </c>
      <c r="ES94">
        <v>33.611699999999999</v>
      </c>
      <c r="ET94">
        <v>999.9</v>
      </c>
      <c r="EU94">
        <v>67.2</v>
      </c>
      <c r="EV94">
        <v>38.799999999999997</v>
      </c>
      <c r="EW94">
        <v>46.201799999999999</v>
      </c>
      <c r="EX94">
        <v>57.357399999999998</v>
      </c>
      <c r="EY94">
        <v>-1.875</v>
      </c>
      <c r="EZ94">
        <v>2</v>
      </c>
      <c r="FA94">
        <v>0.73398099999999999</v>
      </c>
      <c r="FB94">
        <v>1.85301</v>
      </c>
      <c r="FC94">
        <v>20.258800000000001</v>
      </c>
      <c r="FD94">
        <v>5.2156399999999996</v>
      </c>
      <c r="FE94">
        <v>12.008800000000001</v>
      </c>
      <c r="FF94">
        <v>4.9859</v>
      </c>
      <c r="FG94">
        <v>3.2844799999999998</v>
      </c>
      <c r="FH94">
        <v>6622.1</v>
      </c>
      <c r="FI94">
        <v>9999</v>
      </c>
      <c r="FJ94">
        <v>9999</v>
      </c>
      <c r="FK94">
        <v>492.7</v>
      </c>
      <c r="FL94">
        <v>1.8658399999999999</v>
      </c>
      <c r="FM94">
        <v>1.8621799999999999</v>
      </c>
      <c r="FN94">
        <v>1.86432</v>
      </c>
      <c r="FO94">
        <v>1.86043</v>
      </c>
      <c r="FP94">
        <v>1.86111</v>
      </c>
      <c r="FQ94">
        <v>1.8602000000000001</v>
      </c>
      <c r="FR94">
        <v>1.86188</v>
      </c>
      <c r="FS94">
        <v>1.8585</v>
      </c>
      <c r="FT94">
        <v>0</v>
      </c>
      <c r="FU94">
        <v>0</v>
      </c>
      <c r="FV94">
        <v>0</v>
      </c>
      <c r="FW94">
        <v>0</v>
      </c>
      <c r="FX94" t="s">
        <v>358</v>
      </c>
      <c r="FY94" t="s">
        <v>359</v>
      </c>
      <c r="FZ94" t="s">
        <v>360</v>
      </c>
      <c r="GA94" t="s">
        <v>360</v>
      </c>
      <c r="GB94" t="s">
        <v>360</v>
      </c>
      <c r="GC94" t="s">
        <v>360</v>
      </c>
      <c r="GD94">
        <v>0</v>
      </c>
      <c r="GE94">
        <v>100</v>
      </c>
      <c r="GF94">
        <v>100</v>
      </c>
      <c r="GG94">
        <v>0.14199999999999999</v>
      </c>
      <c r="GH94">
        <v>0.22270000000000001</v>
      </c>
      <c r="GI94">
        <v>-0.28072112553630851</v>
      </c>
      <c r="GJ94">
        <v>8.4540356221501391E-4</v>
      </c>
      <c r="GK94">
        <v>6.8779579211309249E-8</v>
      </c>
      <c r="GL94">
        <v>-1.3381725072044801E-10</v>
      </c>
      <c r="GM94">
        <v>0.2227800000000002</v>
      </c>
      <c r="GN94">
        <v>0</v>
      </c>
      <c r="GO94">
        <v>0</v>
      </c>
      <c r="GP94">
        <v>0</v>
      </c>
      <c r="GQ94">
        <v>1</v>
      </c>
      <c r="GR94">
        <v>2082</v>
      </c>
      <c r="GS94">
        <v>3</v>
      </c>
      <c r="GT94">
        <v>35</v>
      </c>
      <c r="GU94">
        <v>21.5</v>
      </c>
      <c r="GV94">
        <v>21.5</v>
      </c>
      <c r="GW94">
        <v>1.64917</v>
      </c>
      <c r="GX94">
        <v>2.6184099999999999</v>
      </c>
      <c r="GY94">
        <v>2.04834</v>
      </c>
      <c r="GZ94">
        <v>2.6122999999999998</v>
      </c>
      <c r="HA94">
        <v>2.1972700000000001</v>
      </c>
      <c r="HB94">
        <v>2.3596200000000001</v>
      </c>
      <c r="HC94">
        <v>43.5627</v>
      </c>
      <c r="HD94">
        <v>16.110900000000001</v>
      </c>
      <c r="HE94">
        <v>18</v>
      </c>
      <c r="HF94">
        <v>453.73599999999999</v>
      </c>
      <c r="HG94">
        <v>717.005</v>
      </c>
      <c r="HH94">
        <v>30.999300000000002</v>
      </c>
      <c r="HI94">
        <v>36.418399999999998</v>
      </c>
      <c r="HJ94">
        <v>29.999700000000001</v>
      </c>
      <c r="HK94">
        <v>36.208399999999997</v>
      </c>
      <c r="HL94">
        <v>36.152999999999999</v>
      </c>
      <c r="HM94">
        <v>33.008200000000002</v>
      </c>
      <c r="HN94">
        <v>21.986899999999999</v>
      </c>
      <c r="HO94">
        <v>82.798699999999997</v>
      </c>
      <c r="HP94">
        <v>31</v>
      </c>
      <c r="HQ94">
        <v>531.48699999999997</v>
      </c>
      <c r="HR94">
        <v>37.810699999999997</v>
      </c>
      <c r="HS94">
        <v>98.822400000000002</v>
      </c>
      <c r="HT94">
        <v>98.436300000000003</v>
      </c>
    </row>
    <row r="95" spans="1:228" x14ac:dyDescent="0.2">
      <c r="A95">
        <v>80</v>
      </c>
      <c r="B95">
        <v>1665513974</v>
      </c>
      <c r="C95">
        <v>315</v>
      </c>
      <c r="D95" t="s">
        <v>518</v>
      </c>
      <c r="E95" t="s">
        <v>519</v>
      </c>
      <c r="F95">
        <v>4</v>
      </c>
      <c r="G95">
        <v>1665513971.6875</v>
      </c>
      <c r="H95">
        <f t="shared" si="34"/>
        <v>1.7717024779185908E-3</v>
      </c>
      <c r="I95">
        <f t="shared" si="35"/>
        <v>1.7717024779185908</v>
      </c>
      <c r="J95">
        <f t="shared" si="36"/>
        <v>16.506151926703019</v>
      </c>
      <c r="K95">
        <f t="shared" si="37"/>
        <v>502.97962500000011</v>
      </c>
      <c r="L95">
        <f t="shared" si="38"/>
        <v>214.04996447079853</v>
      </c>
      <c r="M95">
        <f t="shared" si="39"/>
        <v>21.66418368676414</v>
      </c>
      <c r="N95">
        <f t="shared" si="40"/>
        <v>50.907006752558033</v>
      </c>
      <c r="O95">
        <f t="shared" si="41"/>
        <v>9.6100698539729051E-2</v>
      </c>
      <c r="P95">
        <f t="shared" si="42"/>
        <v>3.6816839054326818</v>
      </c>
      <c r="Q95">
        <f t="shared" si="43"/>
        <v>9.4728584360731685E-2</v>
      </c>
      <c r="R95">
        <f t="shared" si="44"/>
        <v>5.9327012136830302E-2</v>
      </c>
      <c r="S95">
        <f t="shared" si="45"/>
        <v>226.12422969760379</v>
      </c>
      <c r="T95">
        <f t="shared" si="46"/>
        <v>35.39336452245788</v>
      </c>
      <c r="U95">
        <f t="shared" si="47"/>
        <v>35.176950000000012</v>
      </c>
      <c r="V95">
        <f t="shared" si="48"/>
        <v>5.7039554441871321</v>
      </c>
      <c r="W95">
        <f t="shared" si="49"/>
        <v>70.250129576062108</v>
      </c>
      <c r="X95">
        <f t="shared" si="50"/>
        <v>3.9008340284255603</v>
      </c>
      <c r="Y95">
        <f t="shared" si="51"/>
        <v>5.5527784104682674</v>
      </c>
      <c r="Z95">
        <f t="shared" si="52"/>
        <v>1.8031214157615718</v>
      </c>
      <c r="AA95">
        <f t="shared" si="53"/>
        <v>-78.132079276209851</v>
      </c>
      <c r="AB95">
        <f t="shared" si="54"/>
        <v>-96.233913086010091</v>
      </c>
      <c r="AC95">
        <f t="shared" si="55"/>
        <v>-6.1005403157122426</v>
      </c>
      <c r="AD95">
        <f t="shared" si="56"/>
        <v>45.657697019671616</v>
      </c>
      <c r="AE95">
        <f t="shared" si="57"/>
        <v>39.959866919578623</v>
      </c>
      <c r="AF95">
        <f t="shared" si="58"/>
        <v>1.8992944483870819</v>
      </c>
      <c r="AG95">
        <f t="shared" si="59"/>
        <v>16.506151926703019</v>
      </c>
      <c r="AH95">
        <v>540.40067983342908</v>
      </c>
      <c r="AI95">
        <v>526.27181212121206</v>
      </c>
      <c r="AJ95">
        <v>1.7270178155985869</v>
      </c>
      <c r="AK95">
        <v>66.723164534499389</v>
      </c>
      <c r="AL95">
        <f t="shared" si="60"/>
        <v>1.7717024779185908</v>
      </c>
      <c r="AM95">
        <v>37.784061592687017</v>
      </c>
      <c r="AN95">
        <v>38.53164058823527</v>
      </c>
      <c r="AO95">
        <v>-7.5351819861818378E-3</v>
      </c>
      <c r="AP95">
        <v>87.376067795283461</v>
      </c>
      <c r="AQ95">
        <v>197</v>
      </c>
      <c r="AR95">
        <v>30</v>
      </c>
      <c r="AS95">
        <f t="shared" si="61"/>
        <v>1</v>
      </c>
      <c r="AT95">
        <f t="shared" si="62"/>
        <v>0</v>
      </c>
      <c r="AU95">
        <f t="shared" si="63"/>
        <v>47098.838753788179</v>
      </c>
      <c r="AV95">
        <f t="shared" si="64"/>
        <v>1200.04</v>
      </c>
      <c r="AW95">
        <f t="shared" si="65"/>
        <v>1025.959944921038</v>
      </c>
      <c r="AX95">
        <f t="shared" si="66"/>
        <v>0.85493812283010406</v>
      </c>
      <c r="AY95">
        <f t="shared" si="67"/>
        <v>0.18843057706210109</v>
      </c>
      <c r="AZ95">
        <v>2.7</v>
      </c>
      <c r="BA95">
        <v>0.5</v>
      </c>
      <c r="BB95" t="s">
        <v>355</v>
      </c>
      <c r="BC95">
        <v>2</v>
      </c>
      <c r="BD95" t="b">
        <v>1</v>
      </c>
      <c r="BE95">
        <v>1665513971.6875</v>
      </c>
      <c r="BF95">
        <v>502.97962500000011</v>
      </c>
      <c r="BG95">
        <v>519.97475000000009</v>
      </c>
      <c r="BH95">
        <v>38.541649999999997</v>
      </c>
      <c r="BI95">
        <v>37.783137500000002</v>
      </c>
      <c r="BJ95">
        <v>502.83474999999999</v>
      </c>
      <c r="BK95">
        <v>38.318862499999987</v>
      </c>
      <c r="BL95">
        <v>650.015625</v>
      </c>
      <c r="BM95">
        <v>101.11087499999999</v>
      </c>
      <c r="BN95">
        <v>9.9997612499999999E-2</v>
      </c>
      <c r="BO95">
        <v>34.6921125</v>
      </c>
      <c r="BP95">
        <v>35.176950000000012</v>
      </c>
      <c r="BQ95">
        <v>999.9</v>
      </c>
      <c r="BR95">
        <v>0</v>
      </c>
      <c r="BS95">
        <v>0</v>
      </c>
      <c r="BT95">
        <v>9008.6712499999994</v>
      </c>
      <c r="BU95">
        <v>0</v>
      </c>
      <c r="BV95">
        <v>706.93437500000005</v>
      </c>
      <c r="BW95">
        <v>-16.994975</v>
      </c>
      <c r="BX95">
        <v>523.1422500000001</v>
      </c>
      <c r="BY95">
        <v>540.39224999999999</v>
      </c>
      <c r="BZ95">
        <v>0.75850262499999999</v>
      </c>
      <c r="CA95">
        <v>519.97475000000009</v>
      </c>
      <c r="CB95">
        <v>37.783137500000002</v>
      </c>
      <c r="CC95">
        <v>3.8969749999999999</v>
      </c>
      <c r="CD95">
        <v>3.8202824999999998</v>
      </c>
      <c r="CE95">
        <v>28.45635</v>
      </c>
      <c r="CF95">
        <v>28.114662500000001</v>
      </c>
      <c r="CG95">
        <v>1200.04</v>
      </c>
      <c r="CH95">
        <v>0.49997912500000002</v>
      </c>
      <c r="CI95">
        <v>0.50002087499999992</v>
      </c>
      <c r="CJ95">
        <v>0</v>
      </c>
      <c r="CK95">
        <v>848.59612500000003</v>
      </c>
      <c r="CL95">
        <v>4.9990899999999998</v>
      </c>
      <c r="CM95">
        <v>8918.3024999999998</v>
      </c>
      <c r="CN95">
        <v>9558.1037499999984</v>
      </c>
      <c r="CO95">
        <v>45.811999999999998</v>
      </c>
      <c r="CP95">
        <v>48.061999999999998</v>
      </c>
      <c r="CQ95">
        <v>46.561999999999998</v>
      </c>
      <c r="CR95">
        <v>47.367125000000001</v>
      </c>
      <c r="CS95">
        <v>47.311999999999998</v>
      </c>
      <c r="CT95">
        <v>597.49624999999992</v>
      </c>
      <c r="CU95">
        <v>597.54500000000007</v>
      </c>
      <c r="CV95">
        <v>0</v>
      </c>
      <c r="CW95">
        <v>1665513978.9000001</v>
      </c>
      <c r="CX95">
        <v>0</v>
      </c>
      <c r="CY95">
        <v>1665512677.5999999</v>
      </c>
      <c r="CZ95" t="s">
        <v>356</v>
      </c>
      <c r="DA95">
        <v>1665512677.5999999</v>
      </c>
      <c r="DB95">
        <v>1665512677.5999999</v>
      </c>
      <c r="DC95">
        <v>8</v>
      </c>
      <c r="DD95">
        <v>0</v>
      </c>
      <c r="DE95">
        <v>1.7000000000000001E-2</v>
      </c>
      <c r="DF95">
        <v>7.1999999999999995E-2</v>
      </c>
      <c r="DG95">
        <v>0.223</v>
      </c>
      <c r="DH95">
        <v>415</v>
      </c>
      <c r="DI95">
        <v>36</v>
      </c>
      <c r="DJ95">
        <v>0.26</v>
      </c>
      <c r="DK95">
        <v>0.31</v>
      </c>
      <c r="DL95">
        <v>-16.8068825</v>
      </c>
      <c r="DM95">
        <v>-1.3124341463414351</v>
      </c>
      <c r="DN95">
        <v>0.130894747578923</v>
      </c>
      <c r="DO95">
        <v>0</v>
      </c>
      <c r="DP95">
        <v>0.77207320000000002</v>
      </c>
      <c r="DQ95">
        <v>0.16422393996247489</v>
      </c>
      <c r="DR95">
        <v>4.3242278244329357E-2</v>
      </c>
      <c r="DS95">
        <v>0</v>
      </c>
      <c r="DT95">
        <v>0</v>
      </c>
      <c r="DU95">
        <v>0</v>
      </c>
      <c r="DV95">
        <v>0</v>
      </c>
      <c r="DW95">
        <v>-1</v>
      </c>
      <c r="DX95">
        <v>0</v>
      </c>
      <c r="DY95">
        <v>2</v>
      </c>
      <c r="DZ95" t="s">
        <v>363</v>
      </c>
      <c r="EA95">
        <v>3.29359</v>
      </c>
      <c r="EB95">
        <v>2.6251899999999999</v>
      </c>
      <c r="EC95">
        <v>0.116424</v>
      </c>
      <c r="ED95">
        <v>0.118376</v>
      </c>
      <c r="EE95">
        <v>0.15043500000000001</v>
      </c>
      <c r="EF95">
        <v>0.14701600000000001</v>
      </c>
      <c r="EG95">
        <v>26652</v>
      </c>
      <c r="EH95">
        <v>27162.400000000001</v>
      </c>
      <c r="EI95">
        <v>28075.8</v>
      </c>
      <c r="EJ95">
        <v>29673.3</v>
      </c>
      <c r="EK95">
        <v>32755</v>
      </c>
      <c r="EL95">
        <v>35184.5</v>
      </c>
      <c r="EM95">
        <v>39556.6</v>
      </c>
      <c r="EN95">
        <v>42475.1</v>
      </c>
      <c r="EO95">
        <v>1.83643</v>
      </c>
      <c r="EP95">
        <v>2.1139800000000002</v>
      </c>
      <c r="EQ95">
        <v>9.7014000000000003E-2</v>
      </c>
      <c r="ER95">
        <v>0</v>
      </c>
      <c r="ES95">
        <v>33.603400000000001</v>
      </c>
      <c r="ET95">
        <v>999.9</v>
      </c>
      <c r="EU95">
        <v>67.2</v>
      </c>
      <c r="EV95">
        <v>38.799999999999997</v>
      </c>
      <c r="EW95">
        <v>46.196399999999997</v>
      </c>
      <c r="EX95">
        <v>57.177399999999999</v>
      </c>
      <c r="EY95">
        <v>-1.82291</v>
      </c>
      <c r="EZ95">
        <v>2</v>
      </c>
      <c r="FA95">
        <v>0.73382099999999995</v>
      </c>
      <c r="FB95">
        <v>1.8509899999999999</v>
      </c>
      <c r="FC95">
        <v>20.258800000000001</v>
      </c>
      <c r="FD95">
        <v>5.21549</v>
      </c>
      <c r="FE95">
        <v>12.0091</v>
      </c>
      <c r="FF95">
        <v>4.9856499999999997</v>
      </c>
      <c r="FG95">
        <v>3.2846500000000001</v>
      </c>
      <c r="FH95">
        <v>6622.1</v>
      </c>
      <c r="FI95">
        <v>9999</v>
      </c>
      <c r="FJ95">
        <v>9999</v>
      </c>
      <c r="FK95">
        <v>492.7</v>
      </c>
      <c r="FL95">
        <v>1.8658399999999999</v>
      </c>
      <c r="FM95">
        <v>1.8621799999999999</v>
      </c>
      <c r="FN95">
        <v>1.86432</v>
      </c>
      <c r="FO95">
        <v>1.8604000000000001</v>
      </c>
      <c r="FP95">
        <v>1.86111</v>
      </c>
      <c r="FQ95">
        <v>1.86019</v>
      </c>
      <c r="FR95">
        <v>1.86188</v>
      </c>
      <c r="FS95">
        <v>1.85849</v>
      </c>
      <c r="FT95">
        <v>0</v>
      </c>
      <c r="FU95">
        <v>0</v>
      </c>
      <c r="FV95">
        <v>0</v>
      </c>
      <c r="FW95">
        <v>0</v>
      </c>
      <c r="FX95" t="s">
        <v>358</v>
      </c>
      <c r="FY95" t="s">
        <v>359</v>
      </c>
      <c r="FZ95" t="s">
        <v>360</v>
      </c>
      <c r="GA95" t="s">
        <v>360</v>
      </c>
      <c r="GB95" t="s">
        <v>360</v>
      </c>
      <c r="GC95" t="s">
        <v>360</v>
      </c>
      <c r="GD95">
        <v>0</v>
      </c>
      <c r="GE95">
        <v>100</v>
      </c>
      <c r="GF95">
        <v>100</v>
      </c>
      <c r="GG95">
        <v>0.14799999999999999</v>
      </c>
      <c r="GH95">
        <v>0.2228</v>
      </c>
      <c r="GI95">
        <v>-0.28072112553630851</v>
      </c>
      <c r="GJ95">
        <v>8.4540356221501391E-4</v>
      </c>
      <c r="GK95">
        <v>6.8779579211309249E-8</v>
      </c>
      <c r="GL95">
        <v>-1.3381725072044801E-10</v>
      </c>
      <c r="GM95">
        <v>0.2227800000000002</v>
      </c>
      <c r="GN95">
        <v>0</v>
      </c>
      <c r="GO95">
        <v>0</v>
      </c>
      <c r="GP95">
        <v>0</v>
      </c>
      <c r="GQ95">
        <v>1</v>
      </c>
      <c r="GR95">
        <v>2082</v>
      </c>
      <c r="GS95">
        <v>3</v>
      </c>
      <c r="GT95">
        <v>35</v>
      </c>
      <c r="GU95">
        <v>21.6</v>
      </c>
      <c r="GV95">
        <v>21.6</v>
      </c>
      <c r="GW95">
        <v>1.6662600000000001</v>
      </c>
      <c r="GX95">
        <v>2.5964399999999999</v>
      </c>
      <c r="GY95">
        <v>2.04834</v>
      </c>
      <c r="GZ95">
        <v>2.6135299999999999</v>
      </c>
      <c r="HA95">
        <v>2.1972700000000001</v>
      </c>
      <c r="HB95">
        <v>2.3742700000000001</v>
      </c>
      <c r="HC95">
        <v>43.5627</v>
      </c>
      <c r="HD95">
        <v>16.110900000000001</v>
      </c>
      <c r="HE95">
        <v>18</v>
      </c>
      <c r="HF95">
        <v>453.67899999999997</v>
      </c>
      <c r="HG95">
        <v>717.06200000000001</v>
      </c>
      <c r="HH95">
        <v>30.999400000000001</v>
      </c>
      <c r="HI95">
        <v>36.414999999999999</v>
      </c>
      <c r="HJ95">
        <v>29.999700000000001</v>
      </c>
      <c r="HK95">
        <v>36.206699999999998</v>
      </c>
      <c r="HL95">
        <v>36.151699999999998</v>
      </c>
      <c r="HM95">
        <v>33.350900000000003</v>
      </c>
      <c r="HN95">
        <v>21.986899999999999</v>
      </c>
      <c r="HO95">
        <v>82.798699999999997</v>
      </c>
      <c r="HP95">
        <v>31</v>
      </c>
      <c r="HQ95">
        <v>538.16499999999996</v>
      </c>
      <c r="HR95">
        <v>37.811199999999999</v>
      </c>
      <c r="HS95">
        <v>98.823599999999999</v>
      </c>
      <c r="HT95">
        <v>98.437299999999993</v>
      </c>
    </row>
    <row r="96" spans="1:228" x14ac:dyDescent="0.2">
      <c r="A96">
        <v>81</v>
      </c>
      <c r="B96">
        <v>1665513978</v>
      </c>
      <c r="C96">
        <v>319</v>
      </c>
      <c r="D96" t="s">
        <v>520</v>
      </c>
      <c r="E96" t="s">
        <v>521</v>
      </c>
      <c r="F96">
        <v>4</v>
      </c>
      <c r="G96">
        <v>1665513976</v>
      </c>
      <c r="H96">
        <f t="shared" si="34"/>
        <v>1.7491998639734469E-3</v>
      </c>
      <c r="I96">
        <f t="shared" si="35"/>
        <v>1.749199863973447</v>
      </c>
      <c r="J96">
        <f t="shared" si="36"/>
        <v>17.124564502464576</v>
      </c>
      <c r="K96">
        <f t="shared" si="37"/>
        <v>510.18057142857151</v>
      </c>
      <c r="L96">
        <f t="shared" si="38"/>
        <v>207.31219681468411</v>
      </c>
      <c r="M96">
        <f t="shared" si="39"/>
        <v>20.982445574099565</v>
      </c>
      <c r="N96">
        <f t="shared" si="40"/>
        <v>51.636306196359705</v>
      </c>
      <c r="O96">
        <f t="shared" si="41"/>
        <v>9.4929945813486322E-2</v>
      </c>
      <c r="P96">
        <f t="shared" si="42"/>
        <v>3.6827179196453819</v>
      </c>
      <c r="Q96">
        <f t="shared" si="43"/>
        <v>9.35911788178002E-2</v>
      </c>
      <c r="R96">
        <f t="shared" si="44"/>
        <v>5.8613196743972973E-2</v>
      </c>
      <c r="S96">
        <f t="shared" si="45"/>
        <v>226.13344453241902</v>
      </c>
      <c r="T96">
        <f t="shared" si="46"/>
        <v>35.394869904811266</v>
      </c>
      <c r="U96">
        <f t="shared" si="47"/>
        <v>35.166357142857137</v>
      </c>
      <c r="V96">
        <f t="shared" si="48"/>
        <v>5.7006146567690754</v>
      </c>
      <c r="W96">
        <f t="shared" si="49"/>
        <v>70.223443429103185</v>
      </c>
      <c r="X96">
        <f t="shared" si="50"/>
        <v>3.8986910269953126</v>
      </c>
      <c r="Y96">
        <f t="shared" si="51"/>
        <v>5.5518368747203182</v>
      </c>
      <c r="Z96">
        <f t="shared" si="52"/>
        <v>1.8019236297737629</v>
      </c>
      <c r="AA96">
        <f t="shared" si="53"/>
        <v>-77.139714001229009</v>
      </c>
      <c r="AB96">
        <f t="shared" si="54"/>
        <v>-94.764425213375816</v>
      </c>
      <c r="AC96">
        <f t="shared" si="55"/>
        <v>-6.0052992143630908</v>
      </c>
      <c r="AD96">
        <f t="shared" si="56"/>
        <v>48.224006103451117</v>
      </c>
      <c r="AE96">
        <f t="shared" si="57"/>
        <v>40.10391071920435</v>
      </c>
      <c r="AF96">
        <f t="shared" si="58"/>
        <v>1.8506176330414084</v>
      </c>
      <c r="AG96">
        <f t="shared" si="59"/>
        <v>17.124564502464576</v>
      </c>
      <c r="AH96">
        <v>547.43107358438237</v>
      </c>
      <c r="AI96">
        <v>533.15658787878772</v>
      </c>
      <c r="AJ96">
        <v>1.697012353102739</v>
      </c>
      <c r="AK96">
        <v>66.723164534499389</v>
      </c>
      <c r="AL96">
        <f t="shared" si="60"/>
        <v>1.749199863973447</v>
      </c>
      <c r="AM96">
        <v>37.782833294080049</v>
      </c>
      <c r="AN96">
        <v>38.514932941176461</v>
      </c>
      <c r="AO96">
        <v>-6.3081568726831381E-3</v>
      </c>
      <c r="AP96">
        <v>87.376067795283461</v>
      </c>
      <c r="AQ96">
        <v>198</v>
      </c>
      <c r="AR96">
        <v>30</v>
      </c>
      <c r="AS96">
        <f t="shared" si="61"/>
        <v>1</v>
      </c>
      <c r="AT96">
        <f t="shared" si="62"/>
        <v>0</v>
      </c>
      <c r="AU96">
        <f t="shared" si="63"/>
        <v>47117.700471924501</v>
      </c>
      <c r="AV96">
        <f t="shared" si="64"/>
        <v>1200.0871428571429</v>
      </c>
      <c r="AW96">
        <f t="shared" si="65"/>
        <v>1026.0004210012532</v>
      </c>
      <c r="AX96">
        <f t="shared" si="66"/>
        <v>0.8549382660317254</v>
      </c>
      <c r="AY96">
        <f t="shared" si="67"/>
        <v>0.18843085344123023</v>
      </c>
      <c r="AZ96">
        <v>2.7</v>
      </c>
      <c r="BA96">
        <v>0.5</v>
      </c>
      <c r="BB96" t="s">
        <v>355</v>
      </c>
      <c r="BC96">
        <v>2</v>
      </c>
      <c r="BD96" t="b">
        <v>1</v>
      </c>
      <c r="BE96">
        <v>1665513976</v>
      </c>
      <c r="BF96">
        <v>510.18057142857151</v>
      </c>
      <c r="BG96">
        <v>527.2311428571428</v>
      </c>
      <c r="BH96">
        <v>38.520114285714293</v>
      </c>
      <c r="BI96">
        <v>37.781014285714278</v>
      </c>
      <c r="BJ96">
        <v>510.02971428571419</v>
      </c>
      <c r="BK96">
        <v>38.297357142857138</v>
      </c>
      <c r="BL96">
        <v>650.00614285714278</v>
      </c>
      <c r="BM96">
        <v>101.11199999999999</v>
      </c>
      <c r="BN96">
        <v>9.9823985714285718E-2</v>
      </c>
      <c r="BO96">
        <v>34.689057142857138</v>
      </c>
      <c r="BP96">
        <v>35.166357142857137</v>
      </c>
      <c r="BQ96">
        <v>999.89999999999986</v>
      </c>
      <c r="BR96">
        <v>0</v>
      </c>
      <c r="BS96">
        <v>0</v>
      </c>
      <c r="BT96">
        <v>9012.1428571428569</v>
      </c>
      <c r="BU96">
        <v>0</v>
      </c>
      <c r="BV96">
        <v>663.5555714285714</v>
      </c>
      <c r="BW96">
        <v>-17.05058571428572</v>
      </c>
      <c r="BX96">
        <v>530.62028571428584</v>
      </c>
      <c r="BY96">
        <v>547.93257142857146</v>
      </c>
      <c r="BZ96">
        <v>0.73907885714285715</v>
      </c>
      <c r="CA96">
        <v>527.2311428571428</v>
      </c>
      <c r="CB96">
        <v>37.781014285714278</v>
      </c>
      <c r="CC96">
        <v>3.8948399999999999</v>
      </c>
      <c r="CD96">
        <v>3.8201085714285719</v>
      </c>
      <c r="CE96">
        <v>28.446899999999999</v>
      </c>
      <c r="CF96">
        <v>28.113885714285711</v>
      </c>
      <c r="CG96">
        <v>1200.0871428571429</v>
      </c>
      <c r="CH96">
        <v>0.49997528571428568</v>
      </c>
      <c r="CI96">
        <v>0.50002471428571427</v>
      </c>
      <c r="CJ96">
        <v>0</v>
      </c>
      <c r="CK96">
        <v>848.49857142857149</v>
      </c>
      <c r="CL96">
        <v>4.9990899999999998</v>
      </c>
      <c r="CM96">
        <v>8901.5728571428554</v>
      </c>
      <c r="CN96">
        <v>9558.4471428571433</v>
      </c>
      <c r="CO96">
        <v>45.811999999999998</v>
      </c>
      <c r="CP96">
        <v>48.017714285714291</v>
      </c>
      <c r="CQ96">
        <v>46.561999999999998</v>
      </c>
      <c r="CR96">
        <v>47.330000000000013</v>
      </c>
      <c r="CS96">
        <v>47.311999999999998</v>
      </c>
      <c r="CT96">
        <v>597.51571428571424</v>
      </c>
      <c r="CU96">
        <v>597.5757142857143</v>
      </c>
      <c r="CV96">
        <v>0</v>
      </c>
      <c r="CW96">
        <v>1665513983.0999999</v>
      </c>
      <c r="CX96">
        <v>0</v>
      </c>
      <c r="CY96">
        <v>1665512677.5999999</v>
      </c>
      <c r="CZ96" t="s">
        <v>356</v>
      </c>
      <c r="DA96">
        <v>1665512677.5999999</v>
      </c>
      <c r="DB96">
        <v>1665512677.5999999</v>
      </c>
      <c r="DC96">
        <v>8</v>
      </c>
      <c r="DD96">
        <v>0</v>
      </c>
      <c r="DE96">
        <v>1.7000000000000001E-2</v>
      </c>
      <c r="DF96">
        <v>7.1999999999999995E-2</v>
      </c>
      <c r="DG96">
        <v>0.223</v>
      </c>
      <c r="DH96">
        <v>415</v>
      </c>
      <c r="DI96">
        <v>36</v>
      </c>
      <c r="DJ96">
        <v>0.26</v>
      </c>
      <c r="DK96">
        <v>0.31</v>
      </c>
      <c r="DL96">
        <v>-16.8987275</v>
      </c>
      <c r="DM96">
        <v>-1.110705816135066</v>
      </c>
      <c r="DN96">
        <v>0.1103907128962847</v>
      </c>
      <c r="DO96">
        <v>0</v>
      </c>
      <c r="DP96">
        <v>0.77947694999999995</v>
      </c>
      <c r="DQ96">
        <v>-0.2195664315196989</v>
      </c>
      <c r="DR96">
        <v>3.291599978578047E-2</v>
      </c>
      <c r="DS96">
        <v>0</v>
      </c>
      <c r="DT96">
        <v>0</v>
      </c>
      <c r="DU96">
        <v>0</v>
      </c>
      <c r="DV96">
        <v>0</v>
      </c>
      <c r="DW96">
        <v>-1</v>
      </c>
      <c r="DX96">
        <v>0</v>
      </c>
      <c r="DY96">
        <v>2</v>
      </c>
      <c r="DZ96" t="s">
        <v>363</v>
      </c>
      <c r="EA96">
        <v>3.29359</v>
      </c>
      <c r="EB96">
        <v>2.6252800000000001</v>
      </c>
      <c r="EC96">
        <v>0.117531</v>
      </c>
      <c r="ED96">
        <v>0.11945699999999999</v>
      </c>
      <c r="EE96">
        <v>0.15040500000000001</v>
      </c>
      <c r="EF96">
        <v>0.147006</v>
      </c>
      <c r="EG96">
        <v>26619.3</v>
      </c>
      <c r="EH96">
        <v>27129.4</v>
      </c>
      <c r="EI96">
        <v>28076.6</v>
      </c>
      <c r="EJ96">
        <v>29673.7</v>
      </c>
      <c r="EK96">
        <v>32757.4</v>
      </c>
      <c r="EL96">
        <v>35185.5</v>
      </c>
      <c r="EM96">
        <v>39557.9</v>
      </c>
      <c r="EN96">
        <v>42475.8</v>
      </c>
      <c r="EO96">
        <v>1.8357300000000001</v>
      </c>
      <c r="EP96">
        <v>2.1139999999999999</v>
      </c>
      <c r="EQ96">
        <v>9.7177899999999998E-2</v>
      </c>
      <c r="ER96">
        <v>0</v>
      </c>
      <c r="ES96">
        <v>33.595599999999997</v>
      </c>
      <c r="ET96">
        <v>999.9</v>
      </c>
      <c r="EU96">
        <v>67.2</v>
      </c>
      <c r="EV96">
        <v>38.799999999999997</v>
      </c>
      <c r="EW96">
        <v>46.202599999999997</v>
      </c>
      <c r="EX96">
        <v>57.117400000000004</v>
      </c>
      <c r="EY96">
        <v>-1.92709</v>
      </c>
      <c r="EZ96">
        <v>2</v>
      </c>
      <c r="FA96">
        <v>0.73338400000000004</v>
      </c>
      <c r="FB96">
        <v>1.849</v>
      </c>
      <c r="FC96">
        <v>20.258900000000001</v>
      </c>
      <c r="FD96">
        <v>5.2157900000000001</v>
      </c>
      <c r="FE96">
        <v>12.008900000000001</v>
      </c>
      <c r="FF96">
        <v>4.9858500000000001</v>
      </c>
      <c r="FG96">
        <v>3.2846500000000001</v>
      </c>
      <c r="FH96">
        <v>6622.1</v>
      </c>
      <c r="FI96">
        <v>9999</v>
      </c>
      <c r="FJ96">
        <v>9999</v>
      </c>
      <c r="FK96">
        <v>492.7</v>
      </c>
      <c r="FL96">
        <v>1.8658399999999999</v>
      </c>
      <c r="FM96">
        <v>1.8621799999999999</v>
      </c>
      <c r="FN96">
        <v>1.86432</v>
      </c>
      <c r="FO96">
        <v>1.86042</v>
      </c>
      <c r="FP96">
        <v>1.86111</v>
      </c>
      <c r="FQ96">
        <v>1.86019</v>
      </c>
      <c r="FR96">
        <v>1.86188</v>
      </c>
      <c r="FS96">
        <v>1.8584400000000001</v>
      </c>
      <c r="FT96">
        <v>0</v>
      </c>
      <c r="FU96">
        <v>0</v>
      </c>
      <c r="FV96">
        <v>0</v>
      </c>
      <c r="FW96">
        <v>0</v>
      </c>
      <c r="FX96" t="s">
        <v>358</v>
      </c>
      <c r="FY96" t="s">
        <v>359</v>
      </c>
      <c r="FZ96" t="s">
        <v>360</v>
      </c>
      <c r="GA96" t="s">
        <v>360</v>
      </c>
      <c r="GB96" t="s">
        <v>360</v>
      </c>
      <c r="GC96" t="s">
        <v>360</v>
      </c>
      <c r="GD96">
        <v>0</v>
      </c>
      <c r="GE96">
        <v>100</v>
      </c>
      <c r="GF96">
        <v>100</v>
      </c>
      <c r="GG96">
        <v>0.153</v>
      </c>
      <c r="GH96">
        <v>0.2228</v>
      </c>
      <c r="GI96">
        <v>-0.28072112553630851</v>
      </c>
      <c r="GJ96">
        <v>8.4540356221501391E-4</v>
      </c>
      <c r="GK96">
        <v>6.8779579211309249E-8</v>
      </c>
      <c r="GL96">
        <v>-1.3381725072044801E-10</v>
      </c>
      <c r="GM96">
        <v>0.2227800000000002</v>
      </c>
      <c r="GN96">
        <v>0</v>
      </c>
      <c r="GO96">
        <v>0</v>
      </c>
      <c r="GP96">
        <v>0</v>
      </c>
      <c r="GQ96">
        <v>1</v>
      </c>
      <c r="GR96">
        <v>2082</v>
      </c>
      <c r="GS96">
        <v>3</v>
      </c>
      <c r="GT96">
        <v>35</v>
      </c>
      <c r="GU96">
        <v>21.7</v>
      </c>
      <c r="GV96">
        <v>21.7</v>
      </c>
      <c r="GW96">
        <v>1.6845699999999999</v>
      </c>
      <c r="GX96">
        <v>2.6098599999999998</v>
      </c>
      <c r="GY96">
        <v>2.04834</v>
      </c>
      <c r="GZ96">
        <v>2.6135299999999999</v>
      </c>
      <c r="HA96">
        <v>2.1972700000000001</v>
      </c>
      <c r="HB96">
        <v>2.34619</v>
      </c>
      <c r="HC96">
        <v>43.5627</v>
      </c>
      <c r="HD96">
        <v>16.093399999999999</v>
      </c>
      <c r="HE96">
        <v>18</v>
      </c>
      <c r="HF96">
        <v>453.24099999999999</v>
      </c>
      <c r="HG96">
        <v>717.06100000000004</v>
      </c>
      <c r="HH96">
        <v>30.999400000000001</v>
      </c>
      <c r="HI96">
        <v>36.412399999999998</v>
      </c>
      <c r="HJ96">
        <v>29.999700000000001</v>
      </c>
      <c r="HK96">
        <v>36.204799999999999</v>
      </c>
      <c r="HL96">
        <v>36.1496</v>
      </c>
      <c r="HM96">
        <v>33.698</v>
      </c>
      <c r="HN96">
        <v>21.986899999999999</v>
      </c>
      <c r="HO96">
        <v>82.798699999999997</v>
      </c>
      <c r="HP96">
        <v>31</v>
      </c>
      <c r="HQ96">
        <v>544.84400000000005</v>
      </c>
      <c r="HR96">
        <v>37.827599999999997</v>
      </c>
      <c r="HS96">
        <v>98.826800000000006</v>
      </c>
      <c r="HT96">
        <v>98.438699999999997</v>
      </c>
    </row>
    <row r="97" spans="1:228" x14ac:dyDescent="0.2">
      <c r="A97">
        <v>82</v>
      </c>
      <c r="B97">
        <v>1665513982</v>
      </c>
      <c r="C97">
        <v>323</v>
      </c>
      <c r="D97" t="s">
        <v>522</v>
      </c>
      <c r="E97" t="s">
        <v>523</v>
      </c>
      <c r="F97">
        <v>4</v>
      </c>
      <c r="G97">
        <v>1665513979.6875</v>
      </c>
      <c r="H97">
        <f t="shared" si="34"/>
        <v>1.7862026924687527E-3</v>
      </c>
      <c r="I97">
        <f t="shared" si="35"/>
        <v>1.7862026924687526</v>
      </c>
      <c r="J97">
        <f t="shared" si="36"/>
        <v>17.028353226233541</v>
      </c>
      <c r="K97">
        <f t="shared" si="37"/>
        <v>516.19024999999999</v>
      </c>
      <c r="L97">
        <f t="shared" si="38"/>
        <v>220.52605953714797</v>
      </c>
      <c r="M97">
        <f t="shared" si="39"/>
        <v>22.320024655255892</v>
      </c>
      <c r="N97">
        <f t="shared" si="40"/>
        <v>52.244977899593351</v>
      </c>
      <c r="O97">
        <f t="shared" si="41"/>
        <v>9.6909860771058565E-2</v>
      </c>
      <c r="P97">
        <f t="shared" si="42"/>
        <v>3.6744842019832484</v>
      </c>
      <c r="Q97">
        <f t="shared" si="43"/>
        <v>9.5512032854564971E-2</v>
      </c>
      <c r="R97">
        <f t="shared" si="44"/>
        <v>5.9818930139583948E-2</v>
      </c>
      <c r="S97">
        <f t="shared" si="45"/>
        <v>226.12203816072582</v>
      </c>
      <c r="T97">
        <f t="shared" si="46"/>
        <v>35.387574774510767</v>
      </c>
      <c r="U97">
        <f t="shared" si="47"/>
        <v>35.165962500000013</v>
      </c>
      <c r="V97">
        <f t="shared" si="48"/>
        <v>5.7004902267157389</v>
      </c>
      <c r="W97">
        <f t="shared" si="49"/>
        <v>70.204475281210279</v>
      </c>
      <c r="X97">
        <f t="shared" si="50"/>
        <v>3.897425488902611</v>
      </c>
      <c r="Y97">
        <f t="shared" si="51"/>
        <v>5.5515342480534553</v>
      </c>
      <c r="Z97">
        <f t="shared" si="52"/>
        <v>1.8030647378131279</v>
      </c>
      <c r="AA97">
        <f t="shared" si="53"/>
        <v>-78.771538737871992</v>
      </c>
      <c r="AB97">
        <f t="shared" si="54"/>
        <v>-94.668936603989025</v>
      </c>
      <c r="AC97">
        <f t="shared" si="55"/>
        <v>-6.0126507130309541</v>
      </c>
      <c r="AD97">
        <f t="shared" si="56"/>
        <v>46.668912105833854</v>
      </c>
      <c r="AE97">
        <f t="shared" si="57"/>
        <v>40.404197475383761</v>
      </c>
      <c r="AF97">
        <f t="shared" si="58"/>
        <v>1.8342688188549603</v>
      </c>
      <c r="AG97">
        <f t="shared" si="59"/>
        <v>17.028353226233541</v>
      </c>
      <c r="AH97">
        <v>554.31076901596305</v>
      </c>
      <c r="AI97">
        <v>539.97995757575734</v>
      </c>
      <c r="AJ97">
        <v>1.721227287726447</v>
      </c>
      <c r="AK97">
        <v>66.723164534499389</v>
      </c>
      <c r="AL97">
        <f t="shared" si="60"/>
        <v>1.7862026924687526</v>
      </c>
      <c r="AM97">
        <v>37.778547734267718</v>
      </c>
      <c r="AN97">
        <v>38.500034411764688</v>
      </c>
      <c r="AO97">
        <v>-1.5281431381610341E-3</v>
      </c>
      <c r="AP97">
        <v>87.376067795283461</v>
      </c>
      <c r="AQ97">
        <v>197</v>
      </c>
      <c r="AR97">
        <v>30</v>
      </c>
      <c r="AS97">
        <f t="shared" si="61"/>
        <v>1</v>
      </c>
      <c r="AT97">
        <f t="shared" si="62"/>
        <v>0</v>
      </c>
      <c r="AU97">
        <f t="shared" si="63"/>
        <v>46971.471761253655</v>
      </c>
      <c r="AV97">
        <f t="shared" si="64"/>
        <v>1200.0337500000001</v>
      </c>
      <c r="AW97">
        <f t="shared" si="65"/>
        <v>1025.9540762490808</v>
      </c>
      <c r="AX97">
        <f t="shared" si="66"/>
        <v>0.8549376850851742</v>
      </c>
      <c r="AY97">
        <f t="shared" si="67"/>
        <v>0.1884297322143863</v>
      </c>
      <c r="AZ97">
        <v>2.7</v>
      </c>
      <c r="BA97">
        <v>0.5</v>
      </c>
      <c r="BB97" t="s">
        <v>355</v>
      </c>
      <c r="BC97">
        <v>2</v>
      </c>
      <c r="BD97" t="b">
        <v>1</v>
      </c>
      <c r="BE97">
        <v>1665513979.6875</v>
      </c>
      <c r="BF97">
        <v>516.19024999999999</v>
      </c>
      <c r="BG97">
        <v>533.36625000000004</v>
      </c>
      <c r="BH97">
        <v>38.507300000000001</v>
      </c>
      <c r="BI97">
        <v>37.774737500000001</v>
      </c>
      <c r="BJ97">
        <v>516.03462500000001</v>
      </c>
      <c r="BK97">
        <v>38.284550000000003</v>
      </c>
      <c r="BL97">
        <v>650.02199999999993</v>
      </c>
      <c r="BM97">
        <v>101.1125</v>
      </c>
      <c r="BN97">
        <v>0.1001399125</v>
      </c>
      <c r="BO97">
        <v>34.688074999999998</v>
      </c>
      <c r="BP97">
        <v>35.165962500000013</v>
      </c>
      <c r="BQ97">
        <v>999.9</v>
      </c>
      <c r="BR97">
        <v>0</v>
      </c>
      <c r="BS97">
        <v>0</v>
      </c>
      <c r="BT97">
        <v>8983.6712499999994</v>
      </c>
      <c r="BU97">
        <v>0</v>
      </c>
      <c r="BV97">
        <v>439.41762499999999</v>
      </c>
      <c r="BW97">
        <v>-17.176275</v>
      </c>
      <c r="BX97">
        <v>536.86324999999999</v>
      </c>
      <c r="BY97">
        <v>554.30525</v>
      </c>
      <c r="BZ97">
        <v>0.73255962500000005</v>
      </c>
      <c r="CA97">
        <v>533.36625000000004</v>
      </c>
      <c r="CB97">
        <v>37.774737500000001</v>
      </c>
      <c r="CC97">
        <v>3.8935712499999999</v>
      </c>
      <c r="CD97">
        <v>3.81950375</v>
      </c>
      <c r="CE97">
        <v>28.441312499999999</v>
      </c>
      <c r="CF97">
        <v>28.111162499999999</v>
      </c>
      <c r="CG97">
        <v>1200.0337500000001</v>
      </c>
      <c r="CH97">
        <v>0.499992875</v>
      </c>
      <c r="CI97">
        <v>0.500007125</v>
      </c>
      <c r="CJ97">
        <v>0</v>
      </c>
      <c r="CK97">
        <v>848.40924999999993</v>
      </c>
      <c r="CL97">
        <v>4.9990899999999998</v>
      </c>
      <c r="CM97">
        <v>8889.4874999999993</v>
      </c>
      <c r="CN97">
        <v>9558.1025000000009</v>
      </c>
      <c r="CO97">
        <v>45.811999999999998</v>
      </c>
      <c r="CP97">
        <v>48</v>
      </c>
      <c r="CQ97">
        <v>46.561999999999998</v>
      </c>
      <c r="CR97">
        <v>47.311999999999998</v>
      </c>
      <c r="CS97">
        <v>47.311999999999998</v>
      </c>
      <c r="CT97">
        <v>597.51125000000002</v>
      </c>
      <c r="CU97">
        <v>597.52499999999998</v>
      </c>
      <c r="CV97">
        <v>0</v>
      </c>
      <c r="CW97">
        <v>1665513986.7</v>
      </c>
      <c r="CX97">
        <v>0</v>
      </c>
      <c r="CY97">
        <v>1665512677.5999999</v>
      </c>
      <c r="CZ97" t="s">
        <v>356</v>
      </c>
      <c r="DA97">
        <v>1665512677.5999999</v>
      </c>
      <c r="DB97">
        <v>1665512677.5999999</v>
      </c>
      <c r="DC97">
        <v>8</v>
      </c>
      <c r="DD97">
        <v>0</v>
      </c>
      <c r="DE97">
        <v>1.7000000000000001E-2</v>
      </c>
      <c r="DF97">
        <v>7.1999999999999995E-2</v>
      </c>
      <c r="DG97">
        <v>0.223</v>
      </c>
      <c r="DH97">
        <v>415</v>
      </c>
      <c r="DI97">
        <v>36</v>
      </c>
      <c r="DJ97">
        <v>0.26</v>
      </c>
      <c r="DK97">
        <v>0.31</v>
      </c>
      <c r="DL97">
        <v>-16.975227499999999</v>
      </c>
      <c r="DM97">
        <v>-1.276497185741063</v>
      </c>
      <c r="DN97">
        <v>0.12581537661887751</v>
      </c>
      <c r="DO97">
        <v>0</v>
      </c>
      <c r="DP97">
        <v>0.76869615000000002</v>
      </c>
      <c r="DQ97">
        <v>-0.33213140712945888</v>
      </c>
      <c r="DR97">
        <v>3.3079784039916273E-2</v>
      </c>
      <c r="DS97">
        <v>0</v>
      </c>
      <c r="DT97">
        <v>0</v>
      </c>
      <c r="DU97">
        <v>0</v>
      </c>
      <c r="DV97">
        <v>0</v>
      </c>
      <c r="DW97">
        <v>-1</v>
      </c>
      <c r="DX97">
        <v>0</v>
      </c>
      <c r="DY97">
        <v>2</v>
      </c>
      <c r="DZ97" t="s">
        <v>363</v>
      </c>
      <c r="EA97">
        <v>3.2936899999999998</v>
      </c>
      <c r="EB97">
        <v>2.6251899999999999</v>
      </c>
      <c r="EC97">
        <v>0.11862</v>
      </c>
      <c r="ED97">
        <v>0.12056699999999999</v>
      </c>
      <c r="EE97">
        <v>0.15035799999999999</v>
      </c>
      <c r="EF97">
        <v>0.14698900000000001</v>
      </c>
      <c r="EG97">
        <v>26586</v>
      </c>
      <c r="EH97">
        <v>27095.599999999999</v>
      </c>
      <c r="EI97">
        <v>28076.2</v>
      </c>
      <c r="EJ97">
        <v>29674.2</v>
      </c>
      <c r="EK97">
        <v>32759.1</v>
      </c>
      <c r="EL97">
        <v>35186.5</v>
      </c>
      <c r="EM97">
        <v>39557.800000000003</v>
      </c>
      <c r="EN97">
        <v>42475.9</v>
      </c>
      <c r="EO97">
        <v>1.8366199999999999</v>
      </c>
      <c r="EP97">
        <v>2.1139000000000001</v>
      </c>
      <c r="EQ97">
        <v>9.7356700000000004E-2</v>
      </c>
      <c r="ER97">
        <v>0</v>
      </c>
      <c r="ES97">
        <v>33.589500000000001</v>
      </c>
      <c r="ET97">
        <v>999.9</v>
      </c>
      <c r="EU97">
        <v>67.2</v>
      </c>
      <c r="EV97">
        <v>38.799999999999997</v>
      </c>
      <c r="EW97">
        <v>46.199300000000001</v>
      </c>
      <c r="EX97">
        <v>57.537399999999998</v>
      </c>
      <c r="EY97">
        <v>-1.95513</v>
      </c>
      <c r="EZ97">
        <v>2</v>
      </c>
      <c r="FA97">
        <v>0.73336100000000004</v>
      </c>
      <c r="FB97">
        <v>1.8470299999999999</v>
      </c>
      <c r="FC97">
        <v>20.258800000000001</v>
      </c>
      <c r="FD97">
        <v>5.2159399999999998</v>
      </c>
      <c r="FE97">
        <v>12.0097</v>
      </c>
      <c r="FF97">
        <v>4.9860499999999996</v>
      </c>
      <c r="FG97">
        <v>3.2846500000000001</v>
      </c>
      <c r="FH97">
        <v>6622.4</v>
      </c>
      <c r="FI97">
        <v>9999</v>
      </c>
      <c r="FJ97">
        <v>9999</v>
      </c>
      <c r="FK97">
        <v>492.7</v>
      </c>
      <c r="FL97">
        <v>1.8658399999999999</v>
      </c>
      <c r="FM97">
        <v>1.86219</v>
      </c>
      <c r="FN97">
        <v>1.86432</v>
      </c>
      <c r="FO97">
        <v>1.8604099999999999</v>
      </c>
      <c r="FP97">
        <v>1.86111</v>
      </c>
      <c r="FQ97">
        <v>1.86019</v>
      </c>
      <c r="FR97">
        <v>1.86188</v>
      </c>
      <c r="FS97">
        <v>1.85846</v>
      </c>
      <c r="FT97">
        <v>0</v>
      </c>
      <c r="FU97">
        <v>0</v>
      </c>
      <c r="FV97">
        <v>0</v>
      </c>
      <c r="FW97">
        <v>0</v>
      </c>
      <c r="FX97" t="s">
        <v>358</v>
      </c>
      <c r="FY97" t="s">
        <v>359</v>
      </c>
      <c r="FZ97" t="s">
        <v>360</v>
      </c>
      <c r="GA97" t="s">
        <v>360</v>
      </c>
      <c r="GB97" t="s">
        <v>360</v>
      </c>
      <c r="GC97" t="s">
        <v>360</v>
      </c>
      <c r="GD97">
        <v>0</v>
      </c>
      <c r="GE97">
        <v>100</v>
      </c>
      <c r="GF97">
        <v>100</v>
      </c>
      <c r="GG97">
        <v>0.158</v>
      </c>
      <c r="GH97">
        <v>0.2228</v>
      </c>
      <c r="GI97">
        <v>-0.28072112553630851</v>
      </c>
      <c r="GJ97">
        <v>8.4540356221501391E-4</v>
      </c>
      <c r="GK97">
        <v>6.8779579211309249E-8</v>
      </c>
      <c r="GL97">
        <v>-1.3381725072044801E-10</v>
      </c>
      <c r="GM97">
        <v>0.2227800000000002</v>
      </c>
      <c r="GN97">
        <v>0</v>
      </c>
      <c r="GO97">
        <v>0</v>
      </c>
      <c r="GP97">
        <v>0</v>
      </c>
      <c r="GQ97">
        <v>1</v>
      </c>
      <c r="GR97">
        <v>2082</v>
      </c>
      <c r="GS97">
        <v>3</v>
      </c>
      <c r="GT97">
        <v>35</v>
      </c>
      <c r="GU97">
        <v>21.7</v>
      </c>
      <c r="GV97">
        <v>21.7</v>
      </c>
      <c r="GW97">
        <v>1.698</v>
      </c>
      <c r="GX97">
        <v>2.6159699999999999</v>
      </c>
      <c r="GY97">
        <v>2.04834</v>
      </c>
      <c r="GZ97">
        <v>2.6135299999999999</v>
      </c>
      <c r="HA97">
        <v>2.1972700000000001</v>
      </c>
      <c r="HB97">
        <v>2.3071299999999999</v>
      </c>
      <c r="HC97">
        <v>43.535400000000003</v>
      </c>
      <c r="HD97">
        <v>16.093399999999999</v>
      </c>
      <c r="HE97">
        <v>18</v>
      </c>
      <c r="HF97">
        <v>453.779</v>
      </c>
      <c r="HG97">
        <v>716.95399999999995</v>
      </c>
      <c r="HH97">
        <v>30.999500000000001</v>
      </c>
      <c r="HI97">
        <v>36.408999999999999</v>
      </c>
      <c r="HJ97">
        <v>29.9998</v>
      </c>
      <c r="HK97">
        <v>36.203299999999999</v>
      </c>
      <c r="HL97">
        <v>36.148400000000002</v>
      </c>
      <c r="HM97">
        <v>34.039900000000003</v>
      </c>
      <c r="HN97">
        <v>21.986899999999999</v>
      </c>
      <c r="HO97">
        <v>82.798699999999997</v>
      </c>
      <c r="HP97">
        <v>31</v>
      </c>
      <c r="HQ97">
        <v>551.52200000000005</v>
      </c>
      <c r="HR97">
        <v>37.852699999999999</v>
      </c>
      <c r="HS97">
        <v>98.826099999999997</v>
      </c>
      <c r="HT97">
        <v>98.439599999999999</v>
      </c>
    </row>
    <row r="98" spans="1:228" x14ac:dyDescent="0.2">
      <c r="A98">
        <v>83</v>
      </c>
      <c r="B98">
        <v>1665513986</v>
      </c>
      <c r="C98">
        <v>327</v>
      </c>
      <c r="D98" t="s">
        <v>524</v>
      </c>
      <c r="E98" t="s">
        <v>525</v>
      </c>
      <c r="F98">
        <v>4</v>
      </c>
      <c r="G98">
        <v>1665513984</v>
      </c>
      <c r="H98">
        <f t="shared" si="34"/>
        <v>1.7306027683858382E-3</v>
      </c>
      <c r="I98">
        <f t="shared" si="35"/>
        <v>1.7306027683858383</v>
      </c>
      <c r="J98">
        <f t="shared" si="36"/>
        <v>17.16000566159958</v>
      </c>
      <c r="K98">
        <f t="shared" si="37"/>
        <v>523.30185714285722</v>
      </c>
      <c r="L98">
        <f t="shared" si="38"/>
        <v>215.94464891037657</v>
      </c>
      <c r="M98">
        <f t="shared" si="39"/>
        <v>21.856335222643615</v>
      </c>
      <c r="N98">
        <f t="shared" si="40"/>
        <v>52.964779956613469</v>
      </c>
      <c r="O98">
        <f t="shared" si="41"/>
        <v>9.3783385571611574E-2</v>
      </c>
      <c r="P98">
        <f t="shared" si="42"/>
        <v>3.6736583581795355</v>
      </c>
      <c r="Q98">
        <f t="shared" si="43"/>
        <v>9.2473348094233257E-2</v>
      </c>
      <c r="R98">
        <f t="shared" si="44"/>
        <v>5.791201966242418E-2</v>
      </c>
      <c r="S98">
        <f t="shared" si="45"/>
        <v>226.11079929214594</v>
      </c>
      <c r="T98">
        <f t="shared" si="46"/>
        <v>35.399422302589379</v>
      </c>
      <c r="U98">
        <f t="shared" si="47"/>
        <v>35.165385714285719</v>
      </c>
      <c r="V98">
        <f t="shared" si="48"/>
        <v>5.7003083716528193</v>
      </c>
      <c r="W98">
        <f t="shared" si="49"/>
        <v>70.17742327422927</v>
      </c>
      <c r="X98">
        <f t="shared" si="50"/>
        <v>3.8959476274888463</v>
      </c>
      <c r="Y98">
        <f t="shared" si="51"/>
        <v>5.5515683616151321</v>
      </c>
      <c r="Z98">
        <f t="shared" si="52"/>
        <v>1.8043607441639731</v>
      </c>
      <c r="AA98">
        <f t="shared" si="53"/>
        <v>-76.319582085815469</v>
      </c>
      <c r="AB98">
        <f t="shared" si="54"/>
        <v>-94.511497360626024</v>
      </c>
      <c r="AC98">
        <f t="shared" si="55"/>
        <v>-6.0039871331213162</v>
      </c>
      <c r="AD98">
        <f t="shared" si="56"/>
        <v>49.275732712583149</v>
      </c>
      <c r="AE98">
        <f t="shared" si="57"/>
        <v>40.850512384263077</v>
      </c>
      <c r="AF98">
        <f t="shared" si="58"/>
        <v>1.8121636032019237</v>
      </c>
      <c r="AG98">
        <f t="shared" si="59"/>
        <v>17.16000566159958</v>
      </c>
      <c r="AH98">
        <v>561.3693476676674</v>
      </c>
      <c r="AI98">
        <v>546.87743030303011</v>
      </c>
      <c r="AJ98">
        <v>1.746889614293454</v>
      </c>
      <c r="AK98">
        <v>66.723164534499389</v>
      </c>
      <c r="AL98">
        <f t="shared" si="60"/>
        <v>1.7306027683858383</v>
      </c>
      <c r="AM98">
        <v>37.771967801502242</v>
      </c>
      <c r="AN98">
        <v>38.490508235294087</v>
      </c>
      <c r="AO98">
        <v>-5.1512255058623327E-3</v>
      </c>
      <c r="AP98">
        <v>87.376067795283461</v>
      </c>
      <c r="AQ98">
        <v>197</v>
      </c>
      <c r="AR98">
        <v>30</v>
      </c>
      <c r="AS98">
        <f t="shared" si="61"/>
        <v>1</v>
      </c>
      <c r="AT98">
        <f t="shared" si="62"/>
        <v>0</v>
      </c>
      <c r="AU98">
        <f t="shared" si="63"/>
        <v>46956.776976881607</v>
      </c>
      <c r="AV98">
        <f t="shared" si="64"/>
        <v>1199.971428571429</v>
      </c>
      <c r="AW98">
        <f t="shared" si="65"/>
        <v>1025.9010566280551</v>
      </c>
      <c r="AX98">
        <f t="shared" si="66"/>
        <v>0.8549379028543993</v>
      </c>
      <c r="AY98">
        <f t="shared" si="67"/>
        <v>0.18843015250899081</v>
      </c>
      <c r="AZ98">
        <v>2.7</v>
      </c>
      <c r="BA98">
        <v>0.5</v>
      </c>
      <c r="BB98" t="s">
        <v>355</v>
      </c>
      <c r="BC98">
        <v>2</v>
      </c>
      <c r="BD98" t="b">
        <v>1</v>
      </c>
      <c r="BE98">
        <v>1665513984</v>
      </c>
      <c r="BF98">
        <v>523.30185714285722</v>
      </c>
      <c r="BG98">
        <v>540.66414285714291</v>
      </c>
      <c r="BH98">
        <v>38.492685714285713</v>
      </c>
      <c r="BI98">
        <v>37.768928571428567</v>
      </c>
      <c r="BJ98">
        <v>523.14071428571435</v>
      </c>
      <c r="BK98">
        <v>38.269928571428572</v>
      </c>
      <c r="BL98">
        <v>650.01128571428569</v>
      </c>
      <c r="BM98">
        <v>101.1127142857143</v>
      </c>
      <c r="BN98">
        <v>9.9959114285714287E-2</v>
      </c>
      <c r="BO98">
        <v>34.688185714285723</v>
      </c>
      <c r="BP98">
        <v>35.165385714285719</v>
      </c>
      <c r="BQ98">
        <v>999.89999999999986</v>
      </c>
      <c r="BR98">
        <v>0</v>
      </c>
      <c r="BS98">
        <v>0</v>
      </c>
      <c r="BT98">
        <v>8980.8028571428567</v>
      </c>
      <c r="BU98">
        <v>0</v>
      </c>
      <c r="BV98">
        <v>297.46742857142863</v>
      </c>
      <c r="BW98">
        <v>-17.36234285714286</v>
      </c>
      <c r="BX98">
        <v>544.25142857142862</v>
      </c>
      <c r="BY98">
        <v>561.88614285714289</v>
      </c>
      <c r="BZ98">
        <v>0.7237771428571429</v>
      </c>
      <c r="CA98">
        <v>540.66414285714291</v>
      </c>
      <c r="CB98">
        <v>37.768928571428567</v>
      </c>
      <c r="CC98">
        <v>3.892098571428571</v>
      </c>
      <c r="CD98">
        <v>3.8189128571428581</v>
      </c>
      <c r="CE98">
        <v>28.434799999999999</v>
      </c>
      <c r="CF98">
        <v>28.108528571428572</v>
      </c>
      <c r="CG98">
        <v>1199.971428571429</v>
      </c>
      <c r="CH98">
        <v>0.49998557142857142</v>
      </c>
      <c r="CI98">
        <v>0.50001442857142853</v>
      </c>
      <c r="CJ98">
        <v>0</v>
      </c>
      <c r="CK98">
        <v>848.55542857142859</v>
      </c>
      <c r="CL98">
        <v>4.9990899999999998</v>
      </c>
      <c r="CM98">
        <v>8882.137142857142</v>
      </c>
      <c r="CN98">
        <v>9557.5785714285721</v>
      </c>
      <c r="CO98">
        <v>45.811999999999998</v>
      </c>
      <c r="CP98">
        <v>48</v>
      </c>
      <c r="CQ98">
        <v>46.561999999999998</v>
      </c>
      <c r="CR98">
        <v>47.303142857142859</v>
      </c>
      <c r="CS98">
        <v>47.303142857142859</v>
      </c>
      <c r="CT98">
        <v>597.47142857142865</v>
      </c>
      <c r="CU98">
        <v>597.50285714285712</v>
      </c>
      <c r="CV98">
        <v>0</v>
      </c>
      <c r="CW98">
        <v>1665513990.9000001</v>
      </c>
      <c r="CX98">
        <v>0</v>
      </c>
      <c r="CY98">
        <v>1665512677.5999999</v>
      </c>
      <c r="CZ98" t="s">
        <v>356</v>
      </c>
      <c r="DA98">
        <v>1665512677.5999999</v>
      </c>
      <c r="DB98">
        <v>1665512677.5999999</v>
      </c>
      <c r="DC98">
        <v>8</v>
      </c>
      <c r="DD98">
        <v>0</v>
      </c>
      <c r="DE98">
        <v>1.7000000000000001E-2</v>
      </c>
      <c r="DF98">
        <v>7.1999999999999995E-2</v>
      </c>
      <c r="DG98">
        <v>0.223</v>
      </c>
      <c r="DH98">
        <v>415</v>
      </c>
      <c r="DI98">
        <v>36</v>
      </c>
      <c r="DJ98">
        <v>0.26</v>
      </c>
      <c r="DK98">
        <v>0.31</v>
      </c>
      <c r="DL98">
        <v>-17.082212500000001</v>
      </c>
      <c r="DM98">
        <v>-1.6656439024390111</v>
      </c>
      <c r="DN98">
        <v>0.16573309293484501</v>
      </c>
      <c r="DO98">
        <v>0</v>
      </c>
      <c r="DP98">
        <v>0.74907924999999997</v>
      </c>
      <c r="DQ98">
        <v>-0.22211286303939831</v>
      </c>
      <c r="DR98">
        <v>2.2163621093754051E-2</v>
      </c>
      <c r="DS98">
        <v>0</v>
      </c>
      <c r="DT98">
        <v>0</v>
      </c>
      <c r="DU98">
        <v>0</v>
      </c>
      <c r="DV98">
        <v>0</v>
      </c>
      <c r="DW98">
        <v>-1</v>
      </c>
      <c r="DX98">
        <v>0</v>
      </c>
      <c r="DY98">
        <v>2</v>
      </c>
      <c r="DZ98" t="s">
        <v>363</v>
      </c>
      <c r="EA98">
        <v>3.2934399999999999</v>
      </c>
      <c r="EB98">
        <v>2.6251199999999999</v>
      </c>
      <c r="EC98">
        <v>0.119727</v>
      </c>
      <c r="ED98">
        <v>0.121646</v>
      </c>
      <c r="EE98">
        <v>0.15034400000000001</v>
      </c>
      <c r="EF98">
        <v>0.146983</v>
      </c>
      <c r="EG98">
        <v>26552.799999999999</v>
      </c>
      <c r="EH98">
        <v>27062.3</v>
      </c>
      <c r="EI98">
        <v>28076.400000000001</v>
      </c>
      <c r="EJ98">
        <v>29674.1</v>
      </c>
      <c r="EK98">
        <v>32759.9</v>
      </c>
      <c r="EL98">
        <v>35186.9</v>
      </c>
      <c r="EM98">
        <v>39557.9</v>
      </c>
      <c r="EN98">
        <v>42476.1</v>
      </c>
      <c r="EO98">
        <v>1.8366</v>
      </c>
      <c r="EP98">
        <v>2.1141999999999999</v>
      </c>
      <c r="EQ98">
        <v>9.8072000000000006E-2</v>
      </c>
      <c r="ER98">
        <v>0</v>
      </c>
      <c r="ES98">
        <v>33.5854</v>
      </c>
      <c r="ET98">
        <v>999.9</v>
      </c>
      <c r="EU98">
        <v>67.2</v>
      </c>
      <c r="EV98">
        <v>38.799999999999997</v>
      </c>
      <c r="EW98">
        <v>46.201000000000001</v>
      </c>
      <c r="EX98">
        <v>57.3874</v>
      </c>
      <c r="EY98">
        <v>-1.7908599999999999</v>
      </c>
      <c r="EZ98">
        <v>2</v>
      </c>
      <c r="FA98">
        <v>0.73277199999999998</v>
      </c>
      <c r="FB98">
        <v>1.8466100000000001</v>
      </c>
      <c r="FC98">
        <v>20.258900000000001</v>
      </c>
      <c r="FD98">
        <v>5.2160900000000003</v>
      </c>
      <c r="FE98">
        <v>12.0091</v>
      </c>
      <c r="FF98">
        <v>4.9858500000000001</v>
      </c>
      <c r="FG98">
        <v>3.2846500000000001</v>
      </c>
      <c r="FH98">
        <v>6622.4</v>
      </c>
      <c r="FI98">
        <v>9999</v>
      </c>
      <c r="FJ98">
        <v>9999</v>
      </c>
      <c r="FK98">
        <v>492.7</v>
      </c>
      <c r="FL98">
        <v>1.8658399999999999</v>
      </c>
      <c r="FM98">
        <v>1.8621799999999999</v>
      </c>
      <c r="FN98">
        <v>1.86432</v>
      </c>
      <c r="FO98">
        <v>1.86039</v>
      </c>
      <c r="FP98">
        <v>1.86111</v>
      </c>
      <c r="FQ98">
        <v>1.8602000000000001</v>
      </c>
      <c r="FR98">
        <v>1.86188</v>
      </c>
      <c r="FS98">
        <v>1.8584400000000001</v>
      </c>
      <c r="FT98">
        <v>0</v>
      </c>
      <c r="FU98">
        <v>0</v>
      </c>
      <c r="FV98">
        <v>0</v>
      </c>
      <c r="FW98">
        <v>0</v>
      </c>
      <c r="FX98" t="s">
        <v>358</v>
      </c>
      <c r="FY98" t="s">
        <v>359</v>
      </c>
      <c r="FZ98" t="s">
        <v>360</v>
      </c>
      <c r="GA98" t="s">
        <v>360</v>
      </c>
      <c r="GB98" t="s">
        <v>360</v>
      </c>
      <c r="GC98" t="s">
        <v>360</v>
      </c>
      <c r="GD98">
        <v>0</v>
      </c>
      <c r="GE98">
        <v>100</v>
      </c>
      <c r="GF98">
        <v>100</v>
      </c>
      <c r="GG98">
        <v>0.16400000000000001</v>
      </c>
      <c r="GH98">
        <v>0.2228</v>
      </c>
      <c r="GI98">
        <v>-0.28072112553630851</v>
      </c>
      <c r="GJ98">
        <v>8.4540356221501391E-4</v>
      </c>
      <c r="GK98">
        <v>6.8779579211309249E-8</v>
      </c>
      <c r="GL98">
        <v>-1.3381725072044801E-10</v>
      </c>
      <c r="GM98">
        <v>0.2227800000000002</v>
      </c>
      <c r="GN98">
        <v>0</v>
      </c>
      <c r="GO98">
        <v>0</v>
      </c>
      <c r="GP98">
        <v>0</v>
      </c>
      <c r="GQ98">
        <v>1</v>
      </c>
      <c r="GR98">
        <v>2082</v>
      </c>
      <c r="GS98">
        <v>3</v>
      </c>
      <c r="GT98">
        <v>35</v>
      </c>
      <c r="GU98">
        <v>21.8</v>
      </c>
      <c r="GV98">
        <v>21.8</v>
      </c>
      <c r="GW98">
        <v>1.71753</v>
      </c>
      <c r="GX98">
        <v>2.5939899999999998</v>
      </c>
      <c r="GY98">
        <v>2.04834</v>
      </c>
      <c r="GZ98">
        <v>2.6135299999999999</v>
      </c>
      <c r="HA98">
        <v>2.1972700000000001</v>
      </c>
      <c r="HB98">
        <v>2.36938</v>
      </c>
      <c r="HC98">
        <v>43.535400000000003</v>
      </c>
      <c r="HD98">
        <v>16.1021</v>
      </c>
      <c r="HE98">
        <v>18</v>
      </c>
      <c r="HF98">
        <v>453.75</v>
      </c>
      <c r="HG98">
        <v>717.21299999999997</v>
      </c>
      <c r="HH98">
        <v>30.999700000000001</v>
      </c>
      <c r="HI98">
        <v>36.406300000000002</v>
      </c>
      <c r="HJ98">
        <v>29.999700000000001</v>
      </c>
      <c r="HK98">
        <v>36.2014</v>
      </c>
      <c r="HL98">
        <v>36.146299999999997</v>
      </c>
      <c r="HM98">
        <v>34.382300000000001</v>
      </c>
      <c r="HN98">
        <v>21.986899999999999</v>
      </c>
      <c r="HO98">
        <v>82.798699999999997</v>
      </c>
      <c r="HP98">
        <v>31</v>
      </c>
      <c r="HQ98">
        <v>558.20399999999995</v>
      </c>
      <c r="HR98">
        <v>37.866</v>
      </c>
      <c r="HS98">
        <v>98.826599999999999</v>
      </c>
      <c r="HT98">
        <v>98.439700000000002</v>
      </c>
    </row>
    <row r="99" spans="1:228" x14ac:dyDescent="0.2">
      <c r="A99">
        <v>84</v>
      </c>
      <c r="B99">
        <v>1665513990</v>
      </c>
      <c r="C99">
        <v>331</v>
      </c>
      <c r="D99" t="s">
        <v>526</v>
      </c>
      <c r="E99" t="s">
        <v>527</v>
      </c>
      <c r="F99">
        <v>4</v>
      </c>
      <c r="G99">
        <v>1665513987.6875</v>
      </c>
      <c r="H99">
        <f t="shared" si="34"/>
        <v>1.7710643324260103E-3</v>
      </c>
      <c r="I99">
        <f t="shared" si="35"/>
        <v>1.7710643324260102</v>
      </c>
      <c r="J99">
        <f t="shared" si="36"/>
        <v>17.917099773457405</v>
      </c>
      <c r="K99">
        <f t="shared" si="37"/>
        <v>529.44687500000009</v>
      </c>
      <c r="L99">
        <f t="shared" si="38"/>
        <v>215.51605006652002</v>
      </c>
      <c r="M99">
        <f t="shared" si="39"/>
        <v>21.813052564675367</v>
      </c>
      <c r="N99">
        <f t="shared" si="40"/>
        <v>53.586971879883208</v>
      </c>
      <c r="O99">
        <f t="shared" si="41"/>
        <v>9.5851064600934774E-2</v>
      </c>
      <c r="P99">
        <f t="shared" si="42"/>
        <v>3.681677492737375</v>
      </c>
      <c r="Q99">
        <f t="shared" si="43"/>
        <v>9.4486012713884973E-2</v>
      </c>
      <c r="R99">
        <f t="shared" si="44"/>
        <v>5.9174782884656961E-2</v>
      </c>
      <c r="S99">
        <f t="shared" si="45"/>
        <v>226.11034269766779</v>
      </c>
      <c r="T99">
        <f t="shared" si="46"/>
        <v>35.3861361878959</v>
      </c>
      <c r="U99">
        <f t="shared" si="47"/>
        <v>35.1717625</v>
      </c>
      <c r="V99">
        <f t="shared" si="48"/>
        <v>5.702319191966045</v>
      </c>
      <c r="W99">
        <f t="shared" si="49"/>
        <v>70.175447360471736</v>
      </c>
      <c r="X99">
        <f t="shared" si="50"/>
        <v>3.8951086129162595</v>
      </c>
      <c r="Y99">
        <f t="shared" si="51"/>
        <v>5.5505290802182854</v>
      </c>
      <c r="Z99">
        <f t="shared" si="52"/>
        <v>1.8072105790497854</v>
      </c>
      <c r="AA99">
        <f t="shared" si="53"/>
        <v>-78.103937059987047</v>
      </c>
      <c r="AB99">
        <f t="shared" si="54"/>
        <v>-96.653048403529354</v>
      </c>
      <c r="AC99">
        <f t="shared" si="55"/>
        <v>-6.1267484989324945</v>
      </c>
      <c r="AD99">
        <f t="shared" si="56"/>
        <v>45.226608735218903</v>
      </c>
      <c r="AE99">
        <f t="shared" si="57"/>
        <v>40.798903360740624</v>
      </c>
      <c r="AF99">
        <f t="shared" si="58"/>
        <v>1.7973008781224882</v>
      </c>
      <c r="AG99">
        <f t="shared" si="59"/>
        <v>17.917099773457405</v>
      </c>
      <c r="AH99">
        <v>568.26874388918509</v>
      </c>
      <c r="AI99">
        <v>553.6978242424243</v>
      </c>
      <c r="AJ99">
        <v>1.685644829011113</v>
      </c>
      <c r="AK99">
        <v>66.723164534499389</v>
      </c>
      <c r="AL99">
        <f t="shared" si="60"/>
        <v>1.7710643324260102</v>
      </c>
      <c r="AM99">
        <v>37.768436585962071</v>
      </c>
      <c r="AN99">
        <v>38.477371470588238</v>
      </c>
      <c r="AO99">
        <v>-2.9351812022949009E-4</v>
      </c>
      <c r="AP99">
        <v>87.376067795283461</v>
      </c>
      <c r="AQ99">
        <v>197</v>
      </c>
      <c r="AR99">
        <v>30</v>
      </c>
      <c r="AS99">
        <f t="shared" si="61"/>
        <v>1</v>
      </c>
      <c r="AT99">
        <f t="shared" si="62"/>
        <v>0</v>
      </c>
      <c r="AU99">
        <f t="shared" si="63"/>
        <v>47099.859217215628</v>
      </c>
      <c r="AV99">
        <f t="shared" si="64"/>
        <v>1199.9675</v>
      </c>
      <c r="AW99">
        <f t="shared" si="65"/>
        <v>1025.8978449210715</v>
      </c>
      <c r="AX99">
        <f t="shared" si="66"/>
        <v>0.85493802533907914</v>
      </c>
      <c r="AY99">
        <f t="shared" si="67"/>
        <v>0.18843038890442265</v>
      </c>
      <c r="AZ99">
        <v>2.7</v>
      </c>
      <c r="BA99">
        <v>0.5</v>
      </c>
      <c r="BB99" t="s">
        <v>355</v>
      </c>
      <c r="BC99">
        <v>2</v>
      </c>
      <c r="BD99" t="b">
        <v>1</v>
      </c>
      <c r="BE99">
        <v>1665513987.6875</v>
      </c>
      <c r="BF99">
        <v>529.44687500000009</v>
      </c>
      <c r="BG99">
        <v>546.78962500000011</v>
      </c>
      <c r="BH99">
        <v>38.484225000000002</v>
      </c>
      <c r="BI99">
        <v>37.766374999999996</v>
      </c>
      <c r="BJ99">
        <v>529.28087500000004</v>
      </c>
      <c r="BK99">
        <v>38.261450000000004</v>
      </c>
      <c r="BL99">
        <v>649.99087499999996</v>
      </c>
      <c r="BM99">
        <v>101.11324999999999</v>
      </c>
      <c r="BN99">
        <v>9.9873375E-2</v>
      </c>
      <c r="BO99">
        <v>34.6848125</v>
      </c>
      <c r="BP99">
        <v>35.1717625</v>
      </c>
      <c r="BQ99">
        <v>999.9</v>
      </c>
      <c r="BR99">
        <v>0</v>
      </c>
      <c r="BS99">
        <v>0</v>
      </c>
      <c r="BT99">
        <v>9008.4375</v>
      </c>
      <c r="BU99">
        <v>0</v>
      </c>
      <c r="BV99">
        <v>267.11450000000002</v>
      </c>
      <c r="BW99">
        <v>-17.342725000000002</v>
      </c>
      <c r="BX99">
        <v>550.6377500000001</v>
      </c>
      <c r="BY99">
        <v>568.25062500000001</v>
      </c>
      <c r="BZ99">
        <v>0.71784924999999999</v>
      </c>
      <c r="CA99">
        <v>546.78962500000011</v>
      </c>
      <c r="CB99">
        <v>37.766374999999996</v>
      </c>
      <c r="CC99">
        <v>3.8912650000000002</v>
      </c>
      <c r="CD99">
        <v>3.8186800000000001</v>
      </c>
      <c r="CE99">
        <v>28.431100000000001</v>
      </c>
      <c r="CF99">
        <v>28.107475000000001</v>
      </c>
      <c r="CG99">
        <v>1199.9675</v>
      </c>
      <c r="CH99">
        <v>0.49998237499999998</v>
      </c>
      <c r="CI99">
        <v>0.50001762499999991</v>
      </c>
      <c r="CJ99">
        <v>0</v>
      </c>
      <c r="CK99">
        <v>848.52700000000004</v>
      </c>
      <c r="CL99">
        <v>4.9990899999999998</v>
      </c>
      <c r="CM99">
        <v>8878.3024999999998</v>
      </c>
      <c r="CN99">
        <v>9557.5237500000003</v>
      </c>
      <c r="CO99">
        <v>45.811999999999998</v>
      </c>
      <c r="CP99">
        <v>47.976374999999997</v>
      </c>
      <c r="CQ99">
        <v>46.561999999999998</v>
      </c>
      <c r="CR99">
        <v>47.265500000000003</v>
      </c>
      <c r="CS99">
        <v>47.265500000000003</v>
      </c>
      <c r="CT99">
        <v>597.46374999999989</v>
      </c>
      <c r="CU99">
        <v>597.505</v>
      </c>
      <c r="CV99">
        <v>0</v>
      </c>
      <c r="CW99">
        <v>1665513995.0999999</v>
      </c>
      <c r="CX99">
        <v>0</v>
      </c>
      <c r="CY99">
        <v>1665512677.5999999</v>
      </c>
      <c r="CZ99" t="s">
        <v>356</v>
      </c>
      <c r="DA99">
        <v>1665512677.5999999</v>
      </c>
      <c r="DB99">
        <v>1665512677.5999999</v>
      </c>
      <c r="DC99">
        <v>8</v>
      </c>
      <c r="DD99">
        <v>0</v>
      </c>
      <c r="DE99">
        <v>1.7000000000000001E-2</v>
      </c>
      <c r="DF99">
        <v>7.1999999999999995E-2</v>
      </c>
      <c r="DG99">
        <v>0.223</v>
      </c>
      <c r="DH99">
        <v>415</v>
      </c>
      <c r="DI99">
        <v>36</v>
      </c>
      <c r="DJ99">
        <v>0.26</v>
      </c>
      <c r="DK99">
        <v>0.31</v>
      </c>
      <c r="DL99">
        <v>-17.172832499999998</v>
      </c>
      <c r="DM99">
        <v>-1.4965452157598369</v>
      </c>
      <c r="DN99">
        <v>0.1526574226618215</v>
      </c>
      <c r="DO99">
        <v>0</v>
      </c>
      <c r="DP99">
        <v>0.73585635000000005</v>
      </c>
      <c r="DQ99">
        <v>-0.15250509568480311</v>
      </c>
      <c r="DR99">
        <v>1.52212455346959E-2</v>
      </c>
      <c r="DS99">
        <v>0</v>
      </c>
      <c r="DT99">
        <v>0</v>
      </c>
      <c r="DU99">
        <v>0</v>
      </c>
      <c r="DV99">
        <v>0</v>
      </c>
      <c r="DW99">
        <v>-1</v>
      </c>
      <c r="DX99">
        <v>0</v>
      </c>
      <c r="DY99">
        <v>2</v>
      </c>
      <c r="DZ99" t="s">
        <v>363</v>
      </c>
      <c r="EA99">
        <v>3.29358</v>
      </c>
      <c r="EB99">
        <v>2.6253299999999999</v>
      </c>
      <c r="EC99">
        <v>0.12080399999999999</v>
      </c>
      <c r="ED99">
        <v>0.12271899999999999</v>
      </c>
      <c r="EE99">
        <v>0.15031</v>
      </c>
      <c r="EF99">
        <v>0.14696999999999999</v>
      </c>
      <c r="EG99">
        <v>26520.6</v>
      </c>
      <c r="EH99">
        <v>27029.4</v>
      </c>
      <c r="EI99">
        <v>28076.799999999999</v>
      </c>
      <c r="EJ99">
        <v>29674.400000000001</v>
      </c>
      <c r="EK99">
        <v>32762</v>
      </c>
      <c r="EL99">
        <v>35187.9</v>
      </c>
      <c r="EM99">
        <v>39558.800000000003</v>
      </c>
      <c r="EN99">
        <v>42476.6</v>
      </c>
      <c r="EO99">
        <v>1.8361000000000001</v>
      </c>
      <c r="EP99">
        <v>2.1141999999999999</v>
      </c>
      <c r="EQ99">
        <v>9.81987E-2</v>
      </c>
      <c r="ER99">
        <v>0</v>
      </c>
      <c r="ES99">
        <v>33.5824</v>
      </c>
      <c r="ET99">
        <v>999.9</v>
      </c>
      <c r="EU99">
        <v>67.2</v>
      </c>
      <c r="EV99">
        <v>38.799999999999997</v>
      </c>
      <c r="EW99">
        <v>46.201700000000002</v>
      </c>
      <c r="EX99">
        <v>57.687399999999997</v>
      </c>
      <c r="EY99">
        <v>-1.9070499999999999</v>
      </c>
      <c r="EZ99">
        <v>2</v>
      </c>
      <c r="FA99">
        <v>0.73262400000000005</v>
      </c>
      <c r="FB99">
        <v>1.8446199999999999</v>
      </c>
      <c r="FC99">
        <v>20.259</v>
      </c>
      <c r="FD99">
        <v>5.2163899999999996</v>
      </c>
      <c r="FE99">
        <v>12.0097</v>
      </c>
      <c r="FF99">
        <v>4.9858500000000001</v>
      </c>
      <c r="FG99">
        <v>3.2846500000000001</v>
      </c>
      <c r="FH99">
        <v>6622.8</v>
      </c>
      <c r="FI99">
        <v>9999</v>
      </c>
      <c r="FJ99">
        <v>9999</v>
      </c>
      <c r="FK99">
        <v>492.7</v>
      </c>
      <c r="FL99">
        <v>1.8658399999999999</v>
      </c>
      <c r="FM99">
        <v>1.8621799999999999</v>
      </c>
      <c r="FN99">
        <v>1.86432</v>
      </c>
      <c r="FO99">
        <v>1.8604099999999999</v>
      </c>
      <c r="FP99">
        <v>1.86111</v>
      </c>
      <c r="FQ99">
        <v>1.86019</v>
      </c>
      <c r="FR99">
        <v>1.86188</v>
      </c>
      <c r="FS99">
        <v>1.8584400000000001</v>
      </c>
      <c r="FT99">
        <v>0</v>
      </c>
      <c r="FU99">
        <v>0</v>
      </c>
      <c r="FV99">
        <v>0</v>
      </c>
      <c r="FW99">
        <v>0</v>
      </c>
      <c r="FX99" t="s">
        <v>358</v>
      </c>
      <c r="FY99" t="s">
        <v>359</v>
      </c>
      <c r="FZ99" t="s">
        <v>360</v>
      </c>
      <c r="GA99" t="s">
        <v>360</v>
      </c>
      <c r="GB99" t="s">
        <v>360</v>
      </c>
      <c r="GC99" t="s">
        <v>360</v>
      </c>
      <c r="GD99">
        <v>0</v>
      </c>
      <c r="GE99">
        <v>100</v>
      </c>
      <c r="GF99">
        <v>100</v>
      </c>
      <c r="GG99">
        <v>0.16900000000000001</v>
      </c>
      <c r="GH99">
        <v>0.22270000000000001</v>
      </c>
      <c r="GI99">
        <v>-0.28072112553630851</v>
      </c>
      <c r="GJ99">
        <v>8.4540356221501391E-4</v>
      </c>
      <c r="GK99">
        <v>6.8779579211309249E-8</v>
      </c>
      <c r="GL99">
        <v>-1.3381725072044801E-10</v>
      </c>
      <c r="GM99">
        <v>0.2227800000000002</v>
      </c>
      <c r="GN99">
        <v>0</v>
      </c>
      <c r="GO99">
        <v>0</v>
      </c>
      <c r="GP99">
        <v>0</v>
      </c>
      <c r="GQ99">
        <v>1</v>
      </c>
      <c r="GR99">
        <v>2082</v>
      </c>
      <c r="GS99">
        <v>3</v>
      </c>
      <c r="GT99">
        <v>35</v>
      </c>
      <c r="GU99">
        <v>21.9</v>
      </c>
      <c r="GV99">
        <v>21.9</v>
      </c>
      <c r="GW99">
        <v>1.73584</v>
      </c>
      <c r="GX99">
        <v>2.6196299999999999</v>
      </c>
      <c r="GY99">
        <v>2.04834</v>
      </c>
      <c r="GZ99">
        <v>2.6135299999999999</v>
      </c>
      <c r="HA99">
        <v>2.1972700000000001</v>
      </c>
      <c r="HB99">
        <v>2.3034699999999999</v>
      </c>
      <c r="HC99">
        <v>43.535400000000003</v>
      </c>
      <c r="HD99">
        <v>16.084599999999998</v>
      </c>
      <c r="HE99">
        <v>18</v>
      </c>
      <c r="HF99">
        <v>453.44299999999998</v>
      </c>
      <c r="HG99">
        <v>717.21199999999999</v>
      </c>
      <c r="HH99">
        <v>30.999600000000001</v>
      </c>
      <c r="HI99">
        <v>36.403199999999998</v>
      </c>
      <c r="HJ99">
        <v>29.999700000000001</v>
      </c>
      <c r="HK99">
        <v>36.200800000000001</v>
      </c>
      <c r="HL99">
        <v>36.146299999999997</v>
      </c>
      <c r="HM99">
        <v>34.727499999999999</v>
      </c>
      <c r="HN99">
        <v>21.6891</v>
      </c>
      <c r="HO99">
        <v>82.798699999999997</v>
      </c>
      <c r="HP99">
        <v>31</v>
      </c>
      <c r="HQ99">
        <v>564.88699999999994</v>
      </c>
      <c r="HR99">
        <v>37.891599999999997</v>
      </c>
      <c r="HS99">
        <v>98.828500000000005</v>
      </c>
      <c r="HT99">
        <v>98.440799999999996</v>
      </c>
    </row>
    <row r="100" spans="1:228" x14ac:dyDescent="0.2">
      <c r="A100">
        <v>85</v>
      </c>
      <c r="B100">
        <v>1665513994</v>
      </c>
      <c r="C100">
        <v>335</v>
      </c>
      <c r="D100" t="s">
        <v>528</v>
      </c>
      <c r="E100" t="s">
        <v>529</v>
      </c>
      <c r="F100">
        <v>4</v>
      </c>
      <c r="G100">
        <v>1665513992</v>
      </c>
      <c r="H100">
        <f t="shared" si="34"/>
        <v>1.7525136024089934E-3</v>
      </c>
      <c r="I100">
        <f t="shared" si="35"/>
        <v>1.7525136024089933</v>
      </c>
      <c r="J100">
        <f t="shared" si="36"/>
        <v>18.092236937425557</v>
      </c>
      <c r="K100">
        <f t="shared" si="37"/>
        <v>536.47500000000002</v>
      </c>
      <c r="L100">
        <f t="shared" si="38"/>
        <v>216.66461106330823</v>
      </c>
      <c r="M100">
        <f t="shared" si="39"/>
        <v>21.929235137788591</v>
      </c>
      <c r="N100">
        <f t="shared" si="40"/>
        <v>54.298144781510331</v>
      </c>
      <c r="O100">
        <f t="shared" si="41"/>
        <v>9.4965813411390987E-2</v>
      </c>
      <c r="P100">
        <f t="shared" si="42"/>
        <v>3.6839288272586836</v>
      </c>
      <c r="Q100">
        <f t="shared" si="43"/>
        <v>9.3626475949420765E-2</v>
      </c>
      <c r="R100">
        <f t="shared" si="44"/>
        <v>5.8635307959268287E-2</v>
      </c>
      <c r="S100">
        <f t="shared" si="45"/>
        <v>226.11975137773578</v>
      </c>
      <c r="T100">
        <f t="shared" si="46"/>
        <v>35.388882550673934</v>
      </c>
      <c r="U100">
        <f t="shared" si="47"/>
        <v>35.159557142857139</v>
      </c>
      <c r="V100">
        <f t="shared" si="48"/>
        <v>5.6984709612650466</v>
      </c>
      <c r="W100">
        <f t="shared" si="49"/>
        <v>70.153593589250207</v>
      </c>
      <c r="X100">
        <f t="shared" si="50"/>
        <v>3.8937292774758046</v>
      </c>
      <c r="Y100">
        <f t="shared" si="51"/>
        <v>5.5502919783035169</v>
      </c>
      <c r="Z100">
        <f t="shared" si="52"/>
        <v>1.804741683789242</v>
      </c>
      <c r="AA100">
        <f t="shared" si="53"/>
        <v>-77.285849866236603</v>
      </c>
      <c r="AB100">
        <f t="shared" si="54"/>
        <v>-94.440927436399079</v>
      </c>
      <c r="AC100">
        <f t="shared" si="55"/>
        <v>-5.9824873559048521</v>
      </c>
      <c r="AD100">
        <f t="shared" si="56"/>
        <v>48.410486719195262</v>
      </c>
      <c r="AE100">
        <f t="shared" si="57"/>
        <v>41.277541411501041</v>
      </c>
      <c r="AF100">
        <f t="shared" si="58"/>
        <v>1.7472576272690892</v>
      </c>
      <c r="AG100">
        <f t="shared" si="59"/>
        <v>18.092236937425557</v>
      </c>
      <c r="AH100">
        <v>575.22846151450676</v>
      </c>
      <c r="AI100">
        <v>560.50004242424211</v>
      </c>
      <c r="AJ100">
        <v>1.7059061578173511</v>
      </c>
      <c r="AK100">
        <v>66.723164534499389</v>
      </c>
      <c r="AL100">
        <f t="shared" si="60"/>
        <v>1.7525136024089933</v>
      </c>
      <c r="AM100">
        <v>37.762773133358387</v>
      </c>
      <c r="AN100">
        <v>38.467796470588212</v>
      </c>
      <c r="AO100">
        <v>-9.5369401360374589E-4</v>
      </c>
      <c r="AP100">
        <v>87.376067795283461</v>
      </c>
      <c r="AQ100">
        <v>197</v>
      </c>
      <c r="AR100">
        <v>30</v>
      </c>
      <c r="AS100">
        <f t="shared" si="61"/>
        <v>1</v>
      </c>
      <c r="AT100">
        <f t="shared" si="62"/>
        <v>0</v>
      </c>
      <c r="AU100">
        <f t="shared" si="63"/>
        <v>47140.007303551654</v>
      </c>
      <c r="AV100">
        <f t="shared" si="64"/>
        <v>1200.022857142857</v>
      </c>
      <c r="AW100">
        <f t="shared" si="65"/>
        <v>1025.9446421646296</v>
      </c>
      <c r="AX100">
        <f t="shared" si="66"/>
        <v>0.85493758394511632</v>
      </c>
      <c r="AY100">
        <f t="shared" si="67"/>
        <v>0.1884295370140748</v>
      </c>
      <c r="AZ100">
        <v>2.7</v>
      </c>
      <c r="BA100">
        <v>0.5</v>
      </c>
      <c r="BB100" t="s">
        <v>355</v>
      </c>
      <c r="BC100">
        <v>2</v>
      </c>
      <c r="BD100" t="b">
        <v>1</v>
      </c>
      <c r="BE100">
        <v>1665513992</v>
      </c>
      <c r="BF100">
        <v>536.47500000000002</v>
      </c>
      <c r="BG100">
        <v>554.01028571428583</v>
      </c>
      <c r="BH100">
        <v>38.470714285714287</v>
      </c>
      <c r="BI100">
        <v>37.772857142857141</v>
      </c>
      <c r="BJ100">
        <v>536.30314285714292</v>
      </c>
      <c r="BK100">
        <v>38.247928571428567</v>
      </c>
      <c r="BL100">
        <v>650.005</v>
      </c>
      <c r="BM100">
        <v>101.1128571428571</v>
      </c>
      <c r="BN100">
        <v>9.9957585714285715E-2</v>
      </c>
      <c r="BO100">
        <v>34.684042857142863</v>
      </c>
      <c r="BP100">
        <v>35.159557142857139</v>
      </c>
      <c r="BQ100">
        <v>999.89999999999986</v>
      </c>
      <c r="BR100">
        <v>0</v>
      </c>
      <c r="BS100">
        <v>0</v>
      </c>
      <c r="BT100">
        <v>9016.25</v>
      </c>
      <c r="BU100">
        <v>0</v>
      </c>
      <c r="BV100">
        <v>239.422</v>
      </c>
      <c r="BW100">
        <v>-17.535442857142861</v>
      </c>
      <c r="BX100">
        <v>557.93942857142849</v>
      </c>
      <c r="BY100">
        <v>575.75842857142857</v>
      </c>
      <c r="BZ100">
        <v>0.69784114285714283</v>
      </c>
      <c r="CA100">
        <v>554.01028571428583</v>
      </c>
      <c r="CB100">
        <v>37.772857142857141</v>
      </c>
      <c r="CC100">
        <v>3.8898885714285711</v>
      </c>
      <c r="CD100">
        <v>3.8193257142857151</v>
      </c>
      <c r="CE100">
        <v>28.42501428571429</v>
      </c>
      <c r="CF100">
        <v>28.11037142857143</v>
      </c>
      <c r="CG100">
        <v>1200.022857142857</v>
      </c>
      <c r="CH100">
        <v>0.4999972857142857</v>
      </c>
      <c r="CI100">
        <v>0.50000271428571419</v>
      </c>
      <c r="CJ100">
        <v>0</v>
      </c>
      <c r="CK100">
        <v>848.34042857142856</v>
      </c>
      <c r="CL100">
        <v>4.9990899999999998</v>
      </c>
      <c r="CM100">
        <v>8877.4214285714279</v>
      </c>
      <c r="CN100">
        <v>9558.0271428571432</v>
      </c>
      <c r="CO100">
        <v>45.785428571428568</v>
      </c>
      <c r="CP100">
        <v>47.936999999999998</v>
      </c>
      <c r="CQ100">
        <v>46.561999999999998</v>
      </c>
      <c r="CR100">
        <v>47.25</v>
      </c>
      <c r="CS100">
        <v>47.303142857142859</v>
      </c>
      <c r="CT100">
        <v>597.50857142857137</v>
      </c>
      <c r="CU100">
        <v>597.51428571428573</v>
      </c>
      <c r="CV100">
        <v>0</v>
      </c>
      <c r="CW100">
        <v>1665513998.7</v>
      </c>
      <c r="CX100">
        <v>0</v>
      </c>
      <c r="CY100">
        <v>1665512677.5999999</v>
      </c>
      <c r="CZ100" t="s">
        <v>356</v>
      </c>
      <c r="DA100">
        <v>1665512677.5999999</v>
      </c>
      <c r="DB100">
        <v>1665512677.5999999</v>
      </c>
      <c r="DC100">
        <v>8</v>
      </c>
      <c r="DD100">
        <v>0</v>
      </c>
      <c r="DE100">
        <v>1.7000000000000001E-2</v>
      </c>
      <c r="DF100">
        <v>7.1999999999999995E-2</v>
      </c>
      <c r="DG100">
        <v>0.223</v>
      </c>
      <c r="DH100">
        <v>415</v>
      </c>
      <c r="DI100">
        <v>36</v>
      </c>
      <c r="DJ100">
        <v>0.26</v>
      </c>
      <c r="DK100">
        <v>0.31</v>
      </c>
      <c r="DL100">
        <v>-17.2770525</v>
      </c>
      <c r="DM100">
        <v>-1.5927050656659889</v>
      </c>
      <c r="DN100">
        <v>0.16178885002913501</v>
      </c>
      <c r="DO100">
        <v>0</v>
      </c>
      <c r="DP100">
        <v>0.72446342499999994</v>
      </c>
      <c r="DQ100">
        <v>-0.13672055909943889</v>
      </c>
      <c r="DR100">
        <v>1.3670481298929281E-2</v>
      </c>
      <c r="DS100">
        <v>0</v>
      </c>
      <c r="DT100">
        <v>0</v>
      </c>
      <c r="DU100">
        <v>0</v>
      </c>
      <c r="DV100">
        <v>0</v>
      </c>
      <c r="DW100">
        <v>-1</v>
      </c>
      <c r="DX100">
        <v>0</v>
      </c>
      <c r="DY100">
        <v>2</v>
      </c>
      <c r="DZ100" t="s">
        <v>363</v>
      </c>
      <c r="EA100">
        <v>3.2936399999999999</v>
      </c>
      <c r="EB100">
        <v>2.6254200000000001</v>
      </c>
      <c r="EC100">
        <v>0.121877</v>
      </c>
      <c r="ED100">
        <v>0.12380099999999999</v>
      </c>
      <c r="EE100">
        <v>0.150282</v>
      </c>
      <c r="EF100">
        <v>0.14704200000000001</v>
      </c>
      <c r="EG100">
        <v>26489</v>
      </c>
      <c r="EH100">
        <v>26996.400000000001</v>
      </c>
      <c r="EI100">
        <v>28077.7</v>
      </c>
      <c r="EJ100">
        <v>29674.799999999999</v>
      </c>
      <c r="EK100">
        <v>32764.2</v>
      </c>
      <c r="EL100">
        <v>35185.1</v>
      </c>
      <c r="EM100">
        <v>39560</v>
      </c>
      <c r="EN100">
        <v>42476.7</v>
      </c>
      <c r="EO100">
        <v>1.8364799999999999</v>
      </c>
      <c r="EP100">
        <v>2.11422</v>
      </c>
      <c r="EQ100">
        <v>9.7669699999999998E-2</v>
      </c>
      <c r="ER100">
        <v>0</v>
      </c>
      <c r="ES100">
        <v>33.5794</v>
      </c>
      <c r="ET100">
        <v>999.9</v>
      </c>
      <c r="EU100">
        <v>67.2</v>
      </c>
      <c r="EV100">
        <v>38.799999999999997</v>
      </c>
      <c r="EW100">
        <v>46.198500000000003</v>
      </c>
      <c r="EX100">
        <v>57.537399999999998</v>
      </c>
      <c r="EY100">
        <v>-1.8990400000000001</v>
      </c>
      <c r="EZ100">
        <v>2</v>
      </c>
      <c r="FA100">
        <v>0.73221499999999995</v>
      </c>
      <c r="FB100">
        <v>1.84239</v>
      </c>
      <c r="FC100">
        <v>20.2591</v>
      </c>
      <c r="FD100">
        <v>5.2166899999999998</v>
      </c>
      <c r="FE100">
        <v>12.0092</v>
      </c>
      <c r="FF100">
        <v>4.9857500000000003</v>
      </c>
      <c r="FG100">
        <v>3.2846500000000001</v>
      </c>
      <c r="FH100">
        <v>6622.8</v>
      </c>
      <c r="FI100">
        <v>9999</v>
      </c>
      <c r="FJ100">
        <v>9999</v>
      </c>
      <c r="FK100">
        <v>492.7</v>
      </c>
      <c r="FL100">
        <v>1.8658399999999999</v>
      </c>
      <c r="FM100">
        <v>1.8621799999999999</v>
      </c>
      <c r="FN100">
        <v>1.86432</v>
      </c>
      <c r="FO100">
        <v>1.86039</v>
      </c>
      <c r="FP100">
        <v>1.86111</v>
      </c>
      <c r="FQ100">
        <v>1.8602000000000001</v>
      </c>
      <c r="FR100">
        <v>1.86188</v>
      </c>
      <c r="FS100">
        <v>1.8584799999999999</v>
      </c>
      <c r="FT100">
        <v>0</v>
      </c>
      <c r="FU100">
        <v>0</v>
      </c>
      <c r="FV100">
        <v>0</v>
      </c>
      <c r="FW100">
        <v>0</v>
      </c>
      <c r="FX100" t="s">
        <v>358</v>
      </c>
      <c r="FY100" t="s">
        <v>359</v>
      </c>
      <c r="FZ100" t="s">
        <v>360</v>
      </c>
      <c r="GA100" t="s">
        <v>360</v>
      </c>
      <c r="GB100" t="s">
        <v>360</v>
      </c>
      <c r="GC100" t="s">
        <v>360</v>
      </c>
      <c r="GD100">
        <v>0</v>
      </c>
      <c r="GE100">
        <v>100</v>
      </c>
      <c r="GF100">
        <v>100</v>
      </c>
      <c r="GG100">
        <v>0.17399999999999999</v>
      </c>
      <c r="GH100">
        <v>0.2228</v>
      </c>
      <c r="GI100">
        <v>-0.28072112553630851</v>
      </c>
      <c r="GJ100">
        <v>8.4540356221501391E-4</v>
      </c>
      <c r="GK100">
        <v>6.8779579211309249E-8</v>
      </c>
      <c r="GL100">
        <v>-1.3381725072044801E-10</v>
      </c>
      <c r="GM100">
        <v>0.2227800000000002</v>
      </c>
      <c r="GN100">
        <v>0</v>
      </c>
      <c r="GO100">
        <v>0</v>
      </c>
      <c r="GP100">
        <v>0</v>
      </c>
      <c r="GQ100">
        <v>1</v>
      </c>
      <c r="GR100">
        <v>2082</v>
      </c>
      <c r="GS100">
        <v>3</v>
      </c>
      <c r="GT100">
        <v>35</v>
      </c>
      <c r="GU100">
        <v>21.9</v>
      </c>
      <c r="GV100">
        <v>21.9</v>
      </c>
      <c r="GW100">
        <v>1.7492700000000001</v>
      </c>
      <c r="GX100">
        <v>2.6159699999999999</v>
      </c>
      <c r="GY100">
        <v>2.04834</v>
      </c>
      <c r="GZ100">
        <v>2.6135299999999999</v>
      </c>
      <c r="HA100">
        <v>2.1972700000000001</v>
      </c>
      <c r="HB100">
        <v>2.3132299999999999</v>
      </c>
      <c r="HC100">
        <v>43.535400000000003</v>
      </c>
      <c r="HD100">
        <v>16.1021</v>
      </c>
      <c r="HE100">
        <v>18</v>
      </c>
      <c r="HF100">
        <v>453.65199999999999</v>
      </c>
      <c r="HG100">
        <v>717.20399999999995</v>
      </c>
      <c r="HH100">
        <v>30.999500000000001</v>
      </c>
      <c r="HI100">
        <v>36.400599999999997</v>
      </c>
      <c r="HJ100">
        <v>29.9998</v>
      </c>
      <c r="HK100">
        <v>36.198</v>
      </c>
      <c r="HL100">
        <v>36.1434</v>
      </c>
      <c r="HM100">
        <v>35.067900000000002</v>
      </c>
      <c r="HN100">
        <v>21.6891</v>
      </c>
      <c r="HO100">
        <v>82.798699999999997</v>
      </c>
      <c r="HP100">
        <v>31</v>
      </c>
      <c r="HQ100">
        <v>571.59900000000005</v>
      </c>
      <c r="HR100">
        <v>37.922699999999999</v>
      </c>
      <c r="HS100">
        <v>98.831599999999995</v>
      </c>
      <c r="HT100">
        <v>98.441400000000002</v>
      </c>
    </row>
    <row r="101" spans="1:228" x14ac:dyDescent="0.2">
      <c r="A101">
        <v>86</v>
      </c>
      <c r="B101">
        <v>1665513998</v>
      </c>
      <c r="C101">
        <v>339</v>
      </c>
      <c r="D101" t="s">
        <v>530</v>
      </c>
      <c r="E101" t="s">
        <v>531</v>
      </c>
      <c r="F101">
        <v>4</v>
      </c>
      <c r="G101">
        <v>1665513995.6875</v>
      </c>
      <c r="H101">
        <f t="shared" si="34"/>
        <v>1.7009695109597924E-3</v>
      </c>
      <c r="I101">
        <f t="shared" si="35"/>
        <v>1.7009695109597924</v>
      </c>
      <c r="J101">
        <f t="shared" si="36"/>
        <v>17.962901251034975</v>
      </c>
      <c r="K101">
        <f t="shared" si="37"/>
        <v>542.587625</v>
      </c>
      <c r="L101">
        <f t="shared" si="38"/>
        <v>215.53680204923057</v>
      </c>
      <c r="M101">
        <f t="shared" si="39"/>
        <v>21.815281284438928</v>
      </c>
      <c r="N101">
        <f t="shared" si="40"/>
        <v>54.917311328239229</v>
      </c>
      <c r="O101">
        <f t="shared" si="41"/>
        <v>9.2110627982527921E-2</v>
      </c>
      <c r="P101">
        <f t="shared" si="42"/>
        <v>3.6964702003848688</v>
      </c>
      <c r="Q101">
        <f t="shared" si="43"/>
        <v>9.0854252881909278E-2</v>
      </c>
      <c r="R101">
        <f t="shared" si="44"/>
        <v>5.6895360638790596E-2</v>
      </c>
      <c r="S101">
        <f t="shared" si="45"/>
        <v>226.11021587143819</v>
      </c>
      <c r="T101">
        <f t="shared" si="46"/>
        <v>35.395026384810826</v>
      </c>
      <c r="U101">
        <f t="shared" si="47"/>
        <v>35.159787499999993</v>
      </c>
      <c r="V101">
        <f t="shared" si="48"/>
        <v>5.6985435697360947</v>
      </c>
      <c r="W101">
        <f t="shared" si="49"/>
        <v>70.156853484816097</v>
      </c>
      <c r="X101">
        <f t="shared" si="50"/>
        <v>3.8934146916041477</v>
      </c>
      <c r="Y101">
        <f t="shared" si="51"/>
        <v>5.5495856758267976</v>
      </c>
      <c r="Z101">
        <f t="shared" si="52"/>
        <v>1.805128878131947</v>
      </c>
      <c r="AA101">
        <f t="shared" si="53"/>
        <v>-75.012755433326845</v>
      </c>
      <c r="AB101">
        <f t="shared" si="54"/>
        <v>-95.265273643627808</v>
      </c>
      <c r="AC101">
        <f t="shared" si="55"/>
        <v>-6.0141717505969217</v>
      </c>
      <c r="AD101">
        <f t="shared" si="56"/>
        <v>49.818015043886618</v>
      </c>
      <c r="AE101">
        <f t="shared" si="57"/>
        <v>41.512300877481493</v>
      </c>
      <c r="AF101">
        <f t="shared" si="58"/>
        <v>1.6797996543436129</v>
      </c>
      <c r="AG101">
        <f t="shared" si="59"/>
        <v>17.962901251034975</v>
      </c>
      <c r="AH101">
        <v>582.23141065411357</v>
      </c>
      <c r="AI101">
        <v>567.43942424242414</v>
      </c>
      <c r="AJ101">
        <v>1.735226015651643</v>
      </c>
      <c r="AK101">
        <v>66.723164534499389</v>
      </c>
      <c r="AL101">
        <f t="shared" si="60"/>
        <v>1.7009695109597924</v>
      </c>
      <c r="AM101">
        <v>37.786739076782581</v>
      </c>
      <c r="AN101">
        <v>38.468130000000009</v>
      </c>
      <c r="AO101">
        <v>-3.7867965453786709E-4</v>
      </c>
      <c r="AP101">
        <v>87.376067795283461</v>
      </c>
      <c r="AQ101">
        <v>198</v>
      </c>
      <c r="AR101">
        <v>30</v>
      </c>
      <c r="AS101">
        <f t="shared" si="61"/>
        <v>1</v>
      </c>
      <c r="AT101">
        <f t="shared" si="62"/>
        <v>0</v>
      </c>
      <c r="AU101">
        <f t="shared" si="63"/>
        <v>47363.450092284125</v>
      </c>
      <c r="AV101">
        <f t="shared" si="64"/>
        <v>1199.9662499999999</v>
      </c>
      <c r="AW101">
        <f t="shared" si="65"/>
        <v>1025.8968325758744</v>
      </c>
      <c r="AX101">
        <f t="shared" si="66"/>
        <v>0.85493807227984497</v>
      </c>
      <c r="AY101">
        <f t="shared" si="67"/>
        <v>0.18843047950010111</v>
      </c>
      <c r="AZ101">
        <v>2.7</v>
      </c>
      <c r="BA101">
        <v>0.5</v>
      </c>
      <c r="BB101" t="s">
        <v>355</v>
      </c>
      <c r="BC101">
        <v>2</v>
      </c>
      <c r="BD101" t="b">
        <v>1</v>
      </c>
      <c r="BE101">
        <v>1665513995.6875</v>
      </c>
      <c r="BF101">
        <v>542.587625</v>
      </c>
      <c r="BG101">
        <v>560.20987500000001</v>
      </c>
      <c r="BH101">
        <v>38.467262499999997</v>
      </c>
      <c r="BI101">
        <v>37.796337500000007</v>
      </c>
      <c r="BJ101">
        <v>542.41062499999998</v>
      </c>
      <c r="BK101">
        <v>38.244475000000001</v>
      </c>
      <c r="BL101">
        <v>649.99699999999996</v>
      </c>
      <c r="BM101">
        <v>101.11387499999999</v>
      </c>
      <c r="BN101">
        <v>9.9843849999999998E-2</v>
      </c>
      <c r="BO101">
        <v>34.681750000000001</v>
      </c>
      <c r="BP101">
        <v>35.159787499999993</v>
      </c>
      <c r="BQ101">
        <v>999.9</v>
      </c>
      <c r="BR101">
        <v>0</v>
      </c>
      <c r="BS101">
        <v>0</v>
      </c>
      <c r="BT101">
        <v>9059.53125</v>
      </c>
      <c r="BU101">
        <v>0</v>
      </c>
      <c r="BV101">
        <v>245.04962499999999</v>
      </c>
      <c r="BW101">
        <v>-17.622575000000001</v>
      </c>
      <c r="BX101">
        <v>564.29437499999995</v>
      </c>
      <c r="BY101">
        <v>582.21537499999999</v>
      </c>
      <c r="BZ101">
        <v>0.67090325000000006</v>
      </c>
      <c r="CA101">
        <v>560.20987500000001</v>
      </c>
      <c r="CB101">
        <v>37.796337500000007</v>
      </c>
      <c r="CC101">
        <v>3.8895775000000001</v>
      </c>
      <c r="CD101">
        <v>3.8217400000000001</v>
      </c>
      <c r="CE101">
        <v>28.423637500000002</v>
      </c>
      <c r="CF101">
        <v>28.121212499999999</v>
      </c>
      <c r="CG101">
        <v>1199.9662499999999</v>
      </c>
      <c r="CH101">
        <v>0.49998074999999997</v>
      </c>
      <c r="CI101">
        <v>0.50001925000000003</v>
      </c>
      <c r="CJ101">
        <v>0</v>
      </c>
      <c r="CK101">
        <v>848.501125</v>
      </c>
      <c r="CL101">
        <v>4.9990899999999998</v>
      </c>
      <c r="CM101">
        <v>8876.7075000000004</v>
      </c>
      <c r="CN101">
        <v>9557.5162500000006</v>
      </c>
      <c r="CO101">
        <v>45.765500000000003</v>
      </c>
      <c r="CP101">
        <v>47.952749999999988</v>
      </c>
      <c r="CQ101">
        <v>46.561999999999998</v>
      </c>
      <c r="CR101">
        <v>47.25</v>
      </c>
      <c r="CS101">
        <v>47.25</v>
      </c>
      <c r="CT101">
        <v>597.46249999999998</v>
      </c>
      <c r="CU101">
        <v>597.50749999999994</v>
      </c>
      <c r="CV101">
        <v>0</v>
      </c>
      <c r="CW101">
        <v>1665514002.9000001</v>
      </c>
      <c r="CX101">
        <v>0</v>
      </c>
      <c r="CY101">
        <v>1665512677.5999999</v>
      </c>
      <c r="CZ101" t="s">
        <v>356</v>
      </c>
      <c r="DA101">
        <v>1665512677.5999999</v>
      </c>
      <c r="DB101">
        <v>1665512677.5999999</v>
      </c>
      <c r="DC101">
        <v>8</v>
      </c>
      <c r="DD101">
        <v>0</v>
      </c>
      <c r="DE101">
        <v>1.7000000000000001E-2</v>
      </c>
      <c r="DF101">
        <v>7.1999999999999995E-2</v>
      </c>
      <c r="DG101">
        <v>0.223</v>
      </c>
      <c r="DH101">
        <v>415</v>
      </c>
      <c r="DI101">
        <v>36</v>
      </c>
      <c r="DJ101">
        <v>0.26</v>
      </c>
      <c r="DK101">
        <v>0.31</v>
      </c>
      <c r="DL101">
        <v>-17.389735000000002</v>
      </c>
      <c r="DM101">
        <v>-1.630790994371476</v>
      </c>
      <c r="DN101">
        <v>0.1648887390788103</v>
      </c>
      <c r="DO101">
        <v>0</v>
      </c>
      <c r="DP101">
        <v>0.71059092499999998</v>
      </c>
      <c r="DQ101">
        <v>-0.21565349718574331</v>
      </c>
      <c r="DR101">
        <v>2.21682814358573E-2</v>
      </c>
      <c r="DS101">
        <v>0</v>
      </c>
      <c r="DT101">
        <v>0</v>
      </c>
      <c r="DU101">
        <v>0</v>
      </c>
      <c r="DV101">
        <v>0</v>
      </c>
      <c r="DW101">
        <v>-1</v>
      </c>
      <c r="DX101">
        <v>0</v>
      </c>
      <c r="DY101">
        <v>2</v>
      </c>
      <c r="DZ101" t="s">
        <v>363</v>
      </c>
      <c r="EA101">
        <v>3.2936700000000001</v>
      </c>
      <c r="EB101">
        <v>2.6257199999999998</v>
      </c>
      <c r="EC101">
        <v>0.12296</v>
      </c>
      <c r="ED101">
        <v>0.12486700000000001</v>
      </c>
      <c r="EE101">
        <v>0.150285</v>
      </c>
      <c r="EF101">
        <v>0.147066</v>
      </c>
      <c r="EG101">
        <v>26456.1</v>
      </c>
      <c r="EH101">
        <v>26963.3</v>
      </c>
      <c r="EI101">
        <v>28077.5</v>
      </c>
      <c r="EJ101">
        <v>29674.6</v>
      </c>
      <c r="EK101">
        <v>32764.2</v>
      </c>
      <c r="EL101">
        <v>35184.400000000001</v>
      </c>
      <c r="EM101">
        <v>39560</v>
      </c>
      <c r="EN101">
        <v>42476.9</v>
      </c>
      <c r="EO101">
        <v>1.8355999999999999</v>
      </c>
      <c r="EP101">
        <v>2.1142699999999999</v>
      </c>
      <c r="EQ101">
        <v>9.8161399999999996E-2</v>
      </c>
      <c r="ER101">
        <v>0</v>
      </c>
      <c r="ES101">
        <v>33.575200000000002</v>
      </c>
      <c r="ET101">
        <v>999.9</v>
      </c>
      <c r="EU101">
        <v>67.2</v>
      </c>
      <c r="EV101">
        <v>38.799999999999997</v>
      </c>
      <c r="EW101">
        <v>46.201999999999998</v>
      </c>
      <c r="EX101">
        <v>57.2074</v>
      </c>
      <c r="EY101">
        <v>-1.8830100000000001</v>
      </c>
      <c r="EZ101">
        <v>2</v>
      </c>
      <c r="FA101">
        <v>0.73200200000000004</v>
      </c>
      <c r="FB101">
        <v>1.83968</v>
      </c>
      <c r="FC101">
        <v>20.258800000000001</v>
      </c>
      <c r="FD101">
        <v>5.21624</v>
      </c>
      <c r="FE101">
        <v>12.0092</v>
      </c>
      <c r="FF101">
        <v>4.9859999999999998</v>
      </c>
      <c r="FG101">
        <v>3.2846500000000001</v>
      </c>
      <c r="FH101">
        <v>6622.8</v>
      </c>
      <c r="FI101">
        <v>9999</v>
      </c>
      <c r="FJ101">
        <v>9999</v>
      </c>
      <c r="FK101">
        <v>492.7</v>
      </c>
      <c r="FL101">
        <v>1.8658399999999999</v>
      </c>
      <c r="FM101">
        <v>1.86219</v>
      </c>
      <c r="FN101">
        <v>1.86432</v>
      </c>
      <c r="FO101">
        <v>1.8604000000000001</v>
      </c>
      <c r="FP101">
        <v>1.86111</v>
      </c>
      <c r="FQ101">
        <v>1.86019</v>
      </c>
      <c r="FR101">
        <v>1.86188</v>
      </c>
      <c r="FS101">
        <v>1.85846</v>
      </c>
      <c r="FT101">
        <v>0</v>
      </c>
      <c r="FU101">
        <v>0</v>
      </c>
      <c r="FV101">
        <v>0</v>
      </c>
      <c r="FW101">
        <v>0</v>
      </c>
      <c r="FX101" t="s">
        <v>358</v>
      </c>
      <c r="FY101" t="s">
        <v>359</v>
      </c>
      <c r="FZ101" t="s">
        <v>360</v>
      </c>
      <c r="GA101" t="s">
        <v>360</v>
      </c>
      <c r="GB101" t="s">
        <v>360</v>
      </c>
      <c r="GC101" t="s">
        <v>360</v>
      </c>
      <c r="GD101">
        <v>0</v>
      </c>
      <c r="GE101">
        <v>100</v>
      </c>
      <c r="GF101">
        <v>100</v>
      </c>
      <c r="GG101">
        <v>0.18</v>
      </c>
      <c r="GH101">
        <v>0.2228</v>
      </c>
      <c r="GI101">
        <v>-0.28072112553630851</v>
      </c>
      <c r="GJ101">
        <v>8.4540356221501391E-4</v>
      </c>
      <c r="GK101">
        <v>6.8779579211309249E-8</v>
      </c>
      <c r="GL101">
        <v>-1.3381725072044801E-10</v>
      </c>
      <c r="GM101">
        <v>0.2227800000000002</v>
      </c>
      <c r="GN101">
        <v>0</v>
      </c>
      <c r="GO101">
        <v>0</v>
      </c>
      <c r="GP101">
        <v>0</v>
      </c>
      <c r="GQ101">
        <v>1</v>
      </c>
      <c r="GR101">
        <v>2082</v>
      </c>
      <c r="GS101">
        <v>3</v>
      </c>
      <c r="GT101">
        <v>35</v>
      </c>
      <c r="GU101">
        <v>22</v>
      </c>
      <c r="GV101">
        <v>22</v>
      </c>
      <c r="GW101">
        <v>1.7700199999999999</v>
      </c>
      <c r="GX101">
        <v>2.5976599999999999</v>
      </c>
      <c r="GY101">
        <v>2.04834</v>
      </c>
      <c r="GZ101">
        <v>2.6135299999999999</v>
      </c>
      <c r="HA101">
        <v>2.1972700000000001</v>
      </c>
      <c r="HB101">
        <v>2.3767100000000001</v>
      </c>
      <c r="HC101">
        <v>43.535400000000003</v>
      </c>
      <c r="HD101">
        <v>16.093399999999999</v>
      </c>
      <c r="HE101">
        <v>18</v>
      </c>
      <c r="HF101">
        <v>453.12099999999998</v>
      </c>
      <c r="HG101">
        <v>717.245</v>
      </c>
      <c r="HH101">
        <v>30.999400000000001</v>
      </c>
      <c r="HI101">
        <v>36.397199999999998</v>
      </c>
      <c r="HJ101">
        <v>29.999700000000001</v>
      </c>
      <c r="HK101">
        <v>36.198</v>
      </c>
      <c r="HL101">
        <v>36.143000000000001</v>
      </c>
      <c r="HM101">
        <v>35.408700000000003</v>
      </c>
      <c r="HN101">
        <v>21.4085</v>
      </c>
      <c r="HO101">
        <v>82.798699999999997</v>
      </c>
      <c r="HP101">
        <v>31</v>
      </c>
      <c r="HQ101">
        <v>578.27700000000004</v>
      </c>
      <c r="HR101">
        <v>37.938899999999997</v>
      </c>
      <c r="HS101">
        <v>98.831199999999995</v>
      </c>
      <c r="HT101">
        <v>98.441599999999994</v>
      </c>
    </row>
    <row r="102" spans="1:228" x14ac:dyDescent="0.2">
      <c r="A102">
        <v>87</v>
      </c>
      <c r="B102">
        <v>1665514002</v>
      </c>
      <c r="C102">
        <v>343</v>
      </c>
      <c r="D102" t="s">
        <v>532</v>
      </c>
      <c r="E102" t="s">
        <v>533</v>
      </c>
      <c r="F102">
        <v>4</v>
      </c>
      <c r="G102">
        <v>1665514000</v>
      </c>
      <c r="H102">
        <f t="shared" si="34"/>
        <v>1.663989711406547E-3</v>
      </c>
      <c r="I102">
        <f t="shared" si="35"/>
        <v>1.6639897114065469</v>
      </c>
      <c r="J102">
        <f t="shared" si="36"/>
        <v>18.649993504152683</v>
      </c>
      <c r="K102">
        <f t="shared" si="37"/>
        <v>549.7462857142857</v>
      </c>
      <c r="L102">
        <f t="shared" si="38"/>
        <v>203.46195044296948</v>
      </c>
      <c r="M102">
        <f t="shared" si="39"/>
        <v>20.592884985786917</v>
      </c>
      <c r="N102">
        <f t="shared" si="40"/>
        <v>55.641175209568644</v>
      </c>
      <c r="O102">
        <f t="shared" si="41"/>
        <v>9.0103377679403629E-2</v>
      </c>
      <c r="P102">
        <f t="shared" si="42"/>
        <v>3.6816913943163598</v>
      </c>
      <c r="Q102">
        <f t="shared" si="43"/>
        <v>8.8896020000952106E-2</v>
      </c>
      <c r="R102">
        <f t="shared" si="44"/>
        <v>5.5667140896816653E-2</v>
      </c>
      <c r="S102">
        <f t="shared" si="45"/>
        <v>226.10215757659492</v>
      </c>
      <c r="T102">
        <f t="shared" si="46"/>
        <v>35.400489259444264</v>
      </c>
      <c r="U102">
        <f t="shared" si="47"/>
        <v>35.158257142857153</v>
      </c>
      <c r="V102">
        <f t="shared" si="48"/>
        <v>5.6980612169029694</v>
      </c>
      <c r="W102">
        <f t="shared" si="49"/>
        <v>70.1738626303503</v>
      </c>
      <c r="X102">
        <f t="shared" si="50"/>
        <v>3.8932949640827017</v>
      </c>
      <c r="Y102">
        <f t="shared" si="51"/>
        <v>5.5480699196952079</v>
      </c>
      <c r="Z102">
        <f t="shared" si="52"/>
        <v>1.8047662528202677</v>
      </c>
      <c r="AA102">
        <f t="shared" si="53"/>
        <v>-73.381946273028717</v>
      </c>
      <c r="AB102">
        <f t="shared" si="54"/>
        <v>-95.557479648257853</v>
      </c>
      <c r="AC102">
        <f t="shared" si="55"/>
        <v>-6.0566443853420191</v>
      </c>
      <c r="AD102">
        <f t="shared" si="56"/>
        <v>51.106087269966324</v>
      </c>
      <c r="AE102">
        <f t="shared" si="57"/>
        <v>41.793060704377297</v>
      </c>
      <c r="AF102">
        <f t="shared" si="58"/>
        <v>1.6303967243798934</v>
      </c>
      <c r="AG102">
        <f t="shared" si="59"/>
        <v>18.649993504152683</v>
      </c>
      <c r="AH102">
        <v>589.26313142691117</v>
      </c>
      <c r="AI102">
        <v>574.29441212121185</v>
      </c>
      <c r="AJ102">
        <v>1.7060744800980781</v>
      </c>
      <c r="AK102">
        <v>66.723164534499389</v>
      </c>
      <c r="AL102">
        <f t="shared" si="60"/>
        <v>1.6639897114065469</v>
      </c>
      <c r="AM102">
        <v>37.800551960318202</v>
      </c>
      <c r="AN102">
        <v>38.464557941176473</v>
      </c>
      <c r="AO102">
        <v>9.893345144458985E-5</v>
      </c>
      <c r="AP102">
        <v>87.376067795283461</v>
      </c>
      <c r="AQ102">
        <v>197</v>
      </c>
      <c r="AR102">
        <v>30</v>
      </c>
      <c r="AS102">
        <f t="shared" si="61"/>
        <v>1</v>
      </c>
      <c r="AT102">
        <f t="shared" si="62"/>
        <v>0</v>
      </c>
      <c r="AU102">
        <f t="shared" si="63"/>
        <v>47101.321687491516</v>
      </c>
      <c r="AV102">
        <f t="shared" si="64"/>
        <v>1199.921428571429</v>
      </c>
      <c r="AW102">
        <f t="shared" si="65"/>
        <v>1025.8587137702568</v>
      </c>
      <c r="AX102">
        <f t="shared" si="66"/>
        <v>0.85493823957423343</v>
      </c>
      <c r="AY102">
        <f t="shared" si="67"/>
        <v>0.18843080237827045</v>
      </c>
      <c r="AZ102">
        <v>2.7</v>
      </c>
      <c r="BA102">
        <v>0.5</v>
      </c>
      <c r="BB102" t="s">
        <v>355</v>
      </c>
      <c r="BC102">
        <v>2</v>
      </c>
      <c r="BD102" t="b">
        <v>1</v>
      </c>
      <c r="BE102">
        <v>1665514000</v>
      </c>
      <c r="BF102">
        <v>549.7462857142857</v>
      </c>
      <c r="BG102">
        <v>567.47671428571425</v>
      </c>
      <c r="BH102">
        <v>38.466557142857141</v>
      </c>
      <c r="BI102">
        <v>37.815442857142862</v>
      </c>
      <c r="BJ102">
        <v>549.56400000000008</v>
      </c>
      <c r="BK102">
        <v>38.243785714285707</v>
      </c>
      <c r="BL102">
        <v>650.07614285714283</v>
      </c>
      <c r="BM102">
        <v>101.1122857142857</v>
      </c>
      <c r="BN102">
        <v>0.10017657142857141</v>
      </c>
      <c r="BO102">
        <v>34.676828571428572</v>
      </c>
      <c r="BP102">
        <v>35.158257142857153</v>
      </c>
      <c r="BQ102">
        <v>999.89999999999986</v>
      </c>
      <c r="BR102">
        <v>0</v>
      </c>
      <c r="BS102">
        <v>0</v>
      </c>
      <c r="BT102">
        <v>9008.5714285714294</v>
      </c>
      <c r="BU102">
        <v>0</v>
      </c>
      <c r="BV102">
        <v>229.8967142857143</v>
      </c>
      <c r="BW102">
        <v>-17.730442857142851</v>
      </c>
      <c r="BX102">
        <v>571.73914285714284</v>
      </c>
      <c r="BY102">
        <v>589.77957142857144</v>
      </c>
      <c r="BZ102">
        <v>0.65111442857142854</v>
      </c>
      <c r="CA102">
        <v>567.47671428571425</v>
      </c>
      <c r="CB102">
        <v>37.815442857142862</v>
      </c>
      <c r="CC102">
        <v>3.8894414285714278</v>
      </c>
      <c r="CD102">
        <v>3.8236057142857138</v>
      </c>
      <c r="CE102">
        <v>28.423028571428571</v>
      </c>
      <c r="CF102">
        <v>28.1296</v>
      </c>
      <c r="CG102">
        <v>1199.921428571429</v>
      </c>
      <c r="CH102">
        <v>0.49997557142857152</v>
      </c>
      <c r="CI102">
        <v>0.50002442857142859</v>
      </c>
      <c r="CJ102">
        <v>0</v>
      </c>
      <c r="CK102">
        <v>848.36528571428585</v>
      </c>
      <c r="CL102">
        <v>4.9990899999999998</v>
      </c>
      <c r="CM102">
        <v>8876.9471428571433</v>
      </c>
      <c r="CN102">
        <v>9557.1428571428551</v>
      </c>
      <c r="CO102">
        <v>45.75</v>
      </c>
      <c r="CP102">
        <v>47.936999999999998</v>
      </c>
      <c r="CQ102">
        <v>46.561999999999998</v>
      </c>
      <c r="CR102">
        <v>47.223000000000013</v>
      </c>
      <c r="CS102">
        <v>47.25</v>
      </c>
      <c r="CT102">
        <v>597.43285714285707</v>
      </c>
      <c r="CU102">
        <v>597.49142857142863</v>
      </c>
      <c r="CV102">
        <v>0</v>
      </c>
      <c r="CW102">
        <v>1665514007.0999999</v>
      </c>
      <c r="CX102">
        <v>0</v>
      </c>
      <c r="CY102">
        <v>1665512677.5999999</v>
      </c>
      <c r="CZ102" t="s">
        <v>356</v>
      </c>
      <c r="DA102">
        <v>1665512677.5999999</v>
      </c>
      <c r="DB102">
        <v>1665512677.5999999</v>
      </c>
      <c r="DC102">
        <v>8</v>
      </c>
      <c r="DD102">
        <v>0</v>
      </c>
      <c r="DE102">
        <v>1.7000000000000001E-2</v>
      </c>
      <c r="DF102">
        <v>7.1999999999999995E-2</v>
      </c>
      <c r="DG102">
        <v>0.223</v>
      </c>
      <c r="DH102">
        <v>415</v>
      </c>
      <c r="DI102">
        <v>36</v>
      </c>
      <c r="DJ102">
        <v>0.26</v>
      </c>
      <c r="DK102">
        <v>0.31</v>
      </c>
      <c r="DL102">
        <v>-17.5012525</v>
      </c>
      <c r="DM102">
        <v>-1.509866791744813</v>
      </c>
      <c r="DN102">
        <v>0.1528666084982262</v>
      </c>
      <c r="DO102">
        <v>0</v>
      </c>
      <c r="DP102">
        <v>0.69550227499999995</v>
      </c>
      <c r="DQ102">
        <v>-0.26955333208255222</v>
      </c>
      <c r="DR102">
        <v>2.701258793691147E-2</v>
      </c>
      <c r="DS102">
        <v>0</v>
      </c>
      <c r="DT102">
        <v>0</v>
      </c>
      <c r="DU102">
        <v>0</v>
      </c>
      <c r="DV102">
        <v>0</v>
      </c>
      <c r="DW102">
        <v>-1</v>
      </c>
      <c r="DX102">
        <v>0</v>
      </c>
      <c r="DY102">
        <v>2</v>
      </c>
      <c r="DZ102" t="s">
        <v>363</v>
      </c>
      <c r="EA102">
        <v>3.2936899999999998</v>
      </c>
      <c r="EB102">
        <v>2.62534</v>
      </c>
      <c r="EC102">
        <v>0.124027</v>
      </c>
      <c r="ED102">
        <v>0.12592500000000001</v>
      </c>
      <c r="EE102">
        <v>0.150283</v>
      </c>
      <c r="EF102">
        <v>0.14719499999999999</v>
      </c>
      <c r="EG102">
        <v>26423.9</v>
      </c>
      <c r="EH102">
        <v>26930.5</v>
      </c>
      <c r="EI102">
        <v>28077.5</v>
      </c>
      <c r="EJ102">
        <v>29674.400000000001</v>
      </c>
      <c r="EK102">
        <v>32764.2</v>
      </c>
      <c r="EL102">
        <v>35179</v>
      </c>
      <c r="EM102">
        <v>39559.9</v>
      </c>
      <c r="EN102">
        <v>42476.7</v>
      </c>
      <c r="EO102">
        <v>1.8365199999999999</v>
      </c>
      <c r="EP102">
        <v>2.1145999999999998</v>
      </c>
      <c r="EQ102">
        <v>9.7863400000000003E-2</v>
      </c>
      <c r="ER102">
        <v>0</v>
      </c>
      <c r="ES102">
        <v>33.569899999999997</v>
      </c>
      <c r="ET102">
        <v>999.9</v>
      </c>
      <c r="EU102">
        <v>67.2</v>
      </c>
      <c r="EV102">
        <v>38.799999999999997</v>
      </c>
      <c r="EW102">
        <v>46.198500000000003</v>
      </c>
      <c r="EX102">
        <v>57.447400000000002</v>
      </c>
      <c r="EY102">
        <v>-2.0472800000000002</v>
      </c>
      <c r="EZ102">
        <v>2</v>
      </c>
      <c r="FA102">
        <v>0.73162899999999997</v>
      </c>
      <c r="FB102">
        <v>1.83755</v>
      </c>
      <c r="FC102">
        <v>20.258900000000001</v>
      </c>
      <c r="FD102">
        <v>5.2163899999999996</v>
      </c>
      <c r="FE102">
        <v>12.0091</v>
      </c>
      <c r="FF102">
        <v>4.9861500000000003</v>
      </c>
      <c r="FG102">
        <v>3.2845800000000001</v>
      </c>
      <c r="FH102">
        <v>6623.1</v>
      </c>
      <c r="FI102">
        <v>9999</v>
      </c>
      <c r="FJ102">
        <v>9999</v>
      </c>
      <c r="FK102">
        <v>492.7</v>
      </c>
      <c r="FL102">
        <v>1.8658399999999999</v>
      </c>
      <c r="FM102">
        <v>1.86219</v>
      </c>
      <c r="FN102">
        <v>1.86432</v>
      </c>
      <c r="FO102">
        <v>1.8603799999999999</v>
      </c>
      <c r="FP102">
        <v>1.86111</v>
      </c>
      <c r="FQ102">
        <v>1.86019</v>
      </c>
      <c r="FR102">
        <v>1.86188</v>
      </c>
      <c r="FS102">
        <v>1.8584700000000001</v>
      </c>
      <c r="FT102">
        <v>0</v>
      </c>
      <c r="FU102">
        <v>0</v>
      </c>
      <c r="FV102">
        <v>0</v>
      </c>
      <c r="FW102">
        <v>0</v>
      </c>
      <c r="FX102" t="s">
        <v>358</v>
      </c>
      <c r="FY102" t="s">
        <v>359</v>
      </c>
      <c r="FZ102" t="s">
        <v>360</v>
      </c>
      <c r="GA102" t="s">
        <v>360</v>
      </c>
      <c r="GB102" t="s">
        <v>360</v>
      </c>
      <c r="GC102" t="s">
        <v>360</v>
      </c>
      <c r="GD102">
        <v>0</v>
      </c>
      <c r="GE102">
        <v>100</v>
      </c>
      <c r="GF102">
        <v>100</v>
      </c>
      <c r="GG102">
        <v>0.185</v>
      </c>
      <c r="GH102">
        <v>0.2228</v>
      </c>
      <c r="GI102">
        <v>-0.28072112553630851</v>
      </c>
      <c r="GJ102">
        <v>8.4540356221501391E-4</v>
      </c>
      <c r="GK102">
        <v>6.8779579211309249E-8</v>
      </c>
      <c r="GL102">
        <v>-1.3381725072044801E-10</v>
      </c>
      <c r="GM102">
        <v>0.2227800000000002</v>
      </c>
      <c r="GN102">
        <v>0</v>
      </c>
      <c r="GO102">
        <v>0</v>
      </c>
      <c r="GP102">
        <v>0</v>
      </c>
      <c r="GQ102">
        <v>1</v>
      </c>
      <c r="GR102">
        <v>2082</v>
      </c>
      <c r="GS102">
        <v>3</v>
      </c>
      <c r="GT102">
        <v>35</v>
      </c>
      <c r="GU102">
        <v>22.1</v>
      </c>
      <c r="GV102">
        <v>22.1</v>
      </c>
      <c r="GW102">
        <v>1.78711</v>
      </c>
      <c r="GX102">
        <v>2.6196299999999999</v>
      </c>
      <c r="GY102">
        <v>2.04834</v>
      </c>
      <c r="GZ102">
        <v>2.6135299999999999</v>
      </c>
      <c r="HA102">
        <v>2.1972700000000001</v>
      </c>
      <c r="HB102">
        <v>2.3046899999999999</v>
      </c>
      <c r="HC102">
        <v>43.535400000000003</v>
      </c>
      <c r="HD102">
        <v>16.084599999999998</v>
      </c>
      <c r="HE102">
        <v>18</v>
      </c>
      <c r="HF102">
        <v>453.66300000000001</v>
      </c>
      <c r="HG102">
        <v>717.548</v>
      </c>
      <c r="HH102">
        <v>30.999400000000001</v>
      </c>
      <c r="HI102">
        <v>36.3947</v>
      </c>
      <c r="HJ102">
        <v>29.9998</v>
      </c>
      <c r="HK102">
        <v>36.195</v>
      </c>
      <c r="HL102">
        <v>36.142499999999998</v>
      </c>
      <c r="HM102">
        <v>35.750100000000003</v>
      </c>
      <c r="HN102">
        <v>21.4085</v>
      </c>
      <c r="HO102">
        <v>82.798699999999997</v>
      </c>
      <c r="HP102">
        <v>31</v>
      </c>
      <c r="HQ102">
        <v>584.95500000000004</v>
      </c>
      <c r="HR102">
        <v>37.954300000000003</v>
      </c>
      <c r="HS102">
        <v>98.831000000000003</v>
      </c>
      <c r="HT102">
        <v>98.440899999999999</v>
      </c>
    </row>
    <row r="103" spans="1:228" x14ac:dyDescent="0.2">
      <c r="A103">
        <v>88</v>
      </c>
      <c r="B103">
        <v>1665514006</v>
      </c>
      <c r="C103">
        <v>347</v>
      </c>
      <c r="D103" t="s">
        <v>534</v>
      </c>
      <c r="E103" t="s">
        <v>535</v>
      </c>
      <c r="F103">
        <v>4</v>
      </c>
      <c r="G103">
        <v>1665514003.6875</v>
      </c>
      <c r="H103">
        <f t="shared" si="34"/>
        <v>1.5983441191658226E-3</v>
      </c>
      <c r="I103">
        <f t="shared" si="35"/>
        <v>1.5983441191658225</v>
      </c>
      <c r="J103">
        <f t="shared" si="36"/>
        <v>17.986719153735528</v>
      </c>
      <c r="K103">
        <f t="shared" si="37"/>
        <v>555.86075000000005</v>
      </c>
      <c r="L103">
        <f t="shared" si="38"/>
        <v>208.3394339477712</v>
      </c>
      <c r="M103">
        <f t="shared" si="39"/>
        <v>21.086633924292745</v>
      </c>
      <c r="N103">
        <f t="shared" si="40"/>
        <v>56.260266844495774</v>
      </c>
      <c r="O103">
        <f t="shared" si="41"/>
        <v>8.6580521657896647E-2</v>
      </c>
      <c r="P103">
        <f t="shared" si="42"/>
        <v>3.6807177812039606</v>
      </c>
      <c r="Q103">
        <f t="shared" si="43"/>
        <v>8.5464807554897063E-2</v>
      </c>
      <c r="R103">
        <f t="shared" si="44"/>
        <v>5.3514549265460606E-2</v>
      </c>
      <c r="S103">
        <f t="shared" si="45"/>
        <v>226.11821211019134</v>
      </c>
      <c r="T103">
        <f t="shared" si="46"/>
        <v>35.408403064330201</v>
      </c>
      <c r="U103">
        <f t="shared" si="47"/>
        <v>35.154699999999998</v>
      </c>
      <c r="V103">
        <f t="shared" si="48"/>
        <v>5.6969401791431995</v>
      </c>
      <c r="W103">
        <f t="shared" si="49"/>
        <v>70.2058919863357</v>
      </c>
      <c r="X103">
        <f t="shared" si="50"/>
        <v>3.8937606689707751</v>
      </c>
      <c r="Y103">
        <f t="shared" si="51"/>
        <v>5.5462021189455504</v>
      </c>
      <c r="Z103">
        <f t="shared" si="52"/>
        <v>1.8031795101724244</v>
      </c>
      <c r="AA103">
        <f t="shared" si="53"/>
        <v>-70.486975655212774</v>
      </c>
      <c r="AB103">
        <f t="shared" si="54"/>
        <v>-96.030068619245156</v>
      </c>
      <c r="AC103">
        <f t="shared" si="55"/>
        <v>-6.0879227645025784</v>
      </c>
      <c r="AD103">
        <f t="shared" si="56"/>
        <v>53.513245071230841</v>
      </c>
      <c r="AE103">
        <f t="shared" si="57"/>
        <v>41.978149122387812</v>
      </c>
      <c r="AF103">
        <f t="shared" si="58"/>
        <v>1.5008279536155735</v>
      </c>
      <c r="AG103">
        <f t="shared" si="59"/>
        <v>17.986719153735528</v>
      </c>
      <c r="AH103">
        <v>596.24236693583237</v>
      </c>
      <c r="AI103">
        <v>581.30327878787864</v>
      </c>
      <c r="AJ103">
        <v>1.76885887192063</v>
      </c>
      <c r="AK103">
        <v>66.723164534499389</v>
      </c>
      <c r="AL103">
        <f t="shared" si="60"/>
        <v>1.5983441191658225</v>
      </c>
      <c r="AM103">
        <v>37.839313137391869</v>
      </c>
      <c r="AN103">
        <v>38.478854705882327</v>
      </c>
      <c r="AO103">
        <v>-2.210913987410948E-4</v>
      </c>
      <c r="AP103">
        <v>87.376067795283461</v>
      </c>
      <c r="AQ103">
        <v>197</v>
      </c>
      <c r="AR103">
        <v>30</v>
      </c>
      <c r="AS103">
        <f t="shared" si="61"/>
        <v>1</v>
      </c>
      <c r="AT103">
        <f t="shared" si="62"/>
        <v>0</v>
      </c>
      <c r="AU103">
        <f t="shared" si="63"/>
        <v>47084.942297223111</v>
      </c>
      <c r="AV103">
        <f t="shared" si="64"/>
        <v>1200.0125</v>
      </c>
      <c r="AW103">
        <f t="shared" si="65"/>
        <v>1025.9360010933633</v>
      </c>
      <c r="AX103">
        <f t="shared" si="66"/>
        <v>0.85493776197611537</v>
      </c>
      <c r="AY103">
        <f t="shared" si="67"/>
        <v>0.18842988061390303</v>
      </c>
      <c r="AZ103">
        <v>2.7</v>
      </c>
      <c r="BA103">
        <v>0.5</v>
      </c>
      <c r="BB103" t="s">
        <v>355</v>
      </c>
      <c r="BC103">
        <v>2</v>
      </c>
      <c r="BD103" t="b">
        <v>1</v>
      </c>
      <c r="BE103">
        <v>1665514003.6875</v>
      </c>
      <c r="BF103">
        <v>555.86075000000005</v>
      </c>
      <c r="BG103">
        <v>573.64400000000001</v>
      </c>
      <c r="BH103">
        <v>38.470999999999997</v>
      </c>
      <c r="BI103">
        <v>37.871575</v>
      </c>
      <c r="BJ103">
        <v>555.6735000000001</v>
      </c>
      <c r="BK103">
        <v>38.248212499999987</v>
      </c>
      <c r="BL103">
        <v>650.01324999999997</v>
      </c>
      <c r="BM103">
        <v>101.112875</v>
      </c>
      <c r="BN103">
        <v>0.100004025</v>
      </c>
      <c r="BO103">
        <v>34.670762500000002</v>
      </c>
      <c r="BP103">
        <v>35.154699999999998</v>
      </c>
      <c r="BQ103">
        <v>999.9</v>
      </c>
      <c r="BR103">
        <v>0</v>
      </c>
      <c r="BS103">
        <v>0</v>
      </c>
      <c r="BT103">
        <v>9005.15625</v>
      </c>
      <c r="BU103">
        <v>0</v>
      </c>
      <c r="BV103">
        <v>235.51</v>
      </c>
      <c r="BW103">
        <v>-17.783212500000001</v>
      </c>
      <c r="BX103">
        <v>578.10074999999995</v>
      </c>
      <c r="BY103">
        <v>596.22375</v>
      </c>
      <c r="BZ103">
        <v>0.59943162500000002</v>
      </c>
      <c r="CA103">
        <v>573.64400000000001</v>
      </c>
      <c r="CB103">
        <v>37.871575</v>
      </c>
      <c r="CC103">
        <v>3.8899050000000002</v>
      </c>
      <c r="CD103">
        <v>3.8292950000000001</v>
      </c>
      <c r="CE103">
        <v>28.4250875</v>
      </c>
      <c r="CF103">
        <v>28.155137499999999</v>
      </c>
      <c r="CG103">
        <v>1200.0125</v>
      </c>
      <c r="CH103">
        <v>0.49999112499999998</v>
      </c>
      <c r="CI103">
        <v>0.50000887500000002</v>
      </c>
      <c r="CJ103">
        <v>0</v>
      </c>
      <c r="CK103">
        <v>848.39375000000007</v>
      </c>
      <c r="CL103">
        <v>4.9990899999999998</v>
      </c>
      <c r="CM103">
        <v>8880.1137500000004</v>
      </c>
      <c r="CN103">
        <v>9557.9137499999997</v>
      </c>
      <c r="CO103">
        <v>45.75</v>
      </c>
      <c r="CP103">
        <v>47.936999999999998</v>
      </c>
      <c r="CQ103">
        <v>46.561999999999998</v>
      </c>
      <c r="CR103">
        <v>47.186999999999998</v>
      </c>
      <c r="CS103">
        <v>47.25</v>
      </c>
      <c r="CT103">
        <v>597.49624999999992</v>
      </c>
      <c r="CU103">
        <v>597.51625000000001</v>
      </c>
      <c r="CV103">
        <v>0</v>
      </c>
      <c r="CW103">
        <v>1665514011.3</v>
      </c>
      <c r="CX103">
        <v>0</v>
      </c>
      <c r="CY103">
        <v>1665512677.5999999</v>
      </c>
      <c r="CZ103" t="s">
        <v>356</v>
      </c>
      <c r="DA103">
        <v>1665512677.5999999</v>
      </c>
      <c r="DB103">
        <v>1665512677.5999999</v>
      </c>
      <c r="DC103">
        <v>8</v>
      </c>
      <c r="DD103">
        <v>0</v>
      </c>
      <c r="DE103">
        <v>1.7000000000000001E-2</v>
      </c>
      <c r="DF103">
        <v>7.1999999999999995E-2</v>
      </c>
      <c r="DG103">
        <v>0.223</v>
      </c>
      <c r="DH103">
        <v>415</v>
      </c>
      <c r="DI103">
        <v>36</v>
      </c>
      <c r="DJ103">
        <v>0.26</v>
      </c>
      <c r="DK103">
        <v>0.31</v>
      </c>
      <c r="DL103">
        <v>-17.587430000000001</v>
      </c>
      <c r="DM103">
        <v>-1.6575287054408701</v>
      </c>
      <c r="DN103">
        <v>0.1639630037538955</v>
      </c>
      <c r="DO103">
        <v>0</v>
      </c>
      <c r="DP103">
        <v>0.67105722499999998</v>
      </c>
      <c r="DQ103">
        <v>-0.41713496060037558</v>
      </c>
      <c r="DR103">
        <v>4.1630598067099331E-2</v>
      </c>
      <c r="DS103">
        <v>0</v>
      </c>
      <c r="DT103">
        <v>0</v>
      </c>
      <c r="DU103">
        <v>0</v>
      </c>
      <c r="DV103">
        <v>0</v>
      </c>
      <c r="DW103">
        <v>-1</v>
      </c>
      <c r="DX103">
        <v>0</v>
      </c>
      <c r="DY103">
        <v>2</v>
      </c>
      <c r="DZ103" t="s">
        <v>363</v>
      </c>
      <c r="EA103">
        <v>3.2935599999999998</v>
      </c>
      <c r="EB103">
        <v>2.6253799999999998</v>
      </c>
      <c r="EC103">
        <v>0.12510399999999999</v>
      </c>
      <c r="ED103">
        <v>0.12698899999999999</v>
      </c>
      <c r="EE103">
        <v>0.150315</v>
      </c>
      <c r="EF103">
        <v>0.147285</v>
      </c>
      <c r="EG103">
        <v>26391.599999999999</v>
      </c>
      <c r="EH103">
        <v>26898.1</v>
      </c>
      <c r="EI103">
        <v>28077.8</v>
      </c>
      <c r="EJ103">
        <v>29674.9</v>
      </c>
      <c r="EK103">
        <v>32762.799999999999</v>
      </c>
      <c r="EL103">
        <v>35176</v>
      </c>
      <c r="EM103">
        <v>39559.699999999997</v>
      </c>
      <c r="EN103">
        <v>42477.4</v>
      </c>
      <c r="EO103">
        <v>1.8361499999999999</v>
      </c>
      <c r="EP103">
        <v>2.1145999999999998</v>
      </c>
      <c r="EQ103">
        <v>9.87127E-2</v>
      </c>
      <c r="ER103">
        <v>0</v>
      </c>
      <c r="ES103">
        <v>33.5627</v>
      </c>
      <c r="ET103">
        <v>999.9</v>
      </c>
      <c r="EU103">
        <v>67.2</v>
      </c>
      <c r="EV103">
        <v>38.799999999999997</v>
      </c>
      <c r="EW103">
        <v>46.204599999999999</v>
      </c>
      <c r="EX103">
        <v>57.177399999999999</v>
      </c>
      <c r="EY103">
        <v>-1.9871799999999999</v>
      </c>
      <c r="EZ103">
        <v>2</v>
      </c>
      <c r="FA103">
        <v>0.73155700000000001</v>
      </c>
      <c r="FB103">
        <v>1.83423</v>
      </c>
      <c r="FC103">
        <v>20.258800000000001</v>
      </c>
      <c r="FD103">
        <v>5.2166899999999998</v>
      </c>
      <c r="FE103">
        <v>12.008800000000001</v>
      </c>
      <c r="FF103">
        <v>4.9859</v>
      </c>
      <c r="FG103">
        <v>3.2846500000000001</v>
      </c>
      <c r="FH103">
        <v>6623.1</v>
      </c>
      <c r="FI103">
        <v>9999</v>
      </c>
      <c r="FJ103">
        <v>9999</v>
      </c>
      <c r="FK103">
        <v>492.7</v>
      </c>
      <c r="FL103">
        <v>1.8658399999999999</v>
      </c>
      <c r="FM103">
        <v>1.86219</v>
      </c>
      <c r="FN103">
        <v>1.86432</v>
      </c>
      <c r="FO103">
        <v>1.86042</v>
      </c>
      <c r="FP103">
        <v>1.86111</v>
      </c>
      <c r="FQ103">
        <v>1.8601799999999999</v>
      </c>
      <c r="FR103">
        <v>1.86188</v>
      </c>
      <c r="FS103">
        <v>1.8584799999999999</v>
      </c>
      <c r="FT103">
        <v>0</v>
      </c>
      <c r="FU103">
        <v>0</v>
      </c>
      <c r="FV103">
        <v>0</v>
      </c>
      <c r="FW103">
        <v>0</v>
      </c>
      <c r="FX103" t="s">
        <v>358</v>
      </c>
      <c r="FY103" t="s">
        <v>359</v>
      </c>
      <c r="FZ103" t="s">
        <v>360</v>
      </c>
      <c r="GA103" t="s">
        <v>360</v>
      </c>
      <c r="GB103" t="s">
        <v>360</v>
      </c>
      <c r="GC103" t="s">
        <v>360</v>
      </c>
      <c r="GD103">
        <v>0</v>
      </c>
      <c r="GE103">
        <v>100</v>
      </c>
      <c r="GF103">
        <v>100</v>
      </c>
      <c r="GG103">
        <v>0.19</v>
      </c>
      <c r="GH103">
        <v>0.2228</v>
      </c>
      <c r="GI103">
        <v>-0.28072112553630851</v>
      </c>
      <c r="GJ103">
        <v>8.4540356221501391E-4</v>
      </c>
      <c r="GK103">
        <v>6.8779579211309249E-8</v>
      </c>
      <c r="GL103">
        <v>-1.3381725072044801E-10</v>
      </c>
      <c r="GM103">
        <v>0.2227800000000002</v>
      </c>
      <c r="GN103">
        <v>0</v>
      </c>
      <c r="GO103">
        <v>0</v>
      </c>
      <c r="GP103">
        <v>0</v>
      </c>
      <c r="GQ103">
        <v>1</v>
      </c>
      <c r="GR103">
        <v>2082</v>
      </c>
      <c r="GS103">
        <v>3</v>
      </c>
      <c r="GT103">
        <v>35</v>
      </c>
      <c r="GU103">
        <v>22.1</v>
      </c>
      <c r="GV103">
        <v>22.1</v>
      </c>
      <c r="GW103">
        <v>1.79932</v>
      </c>
      <c r="GX103">
        <v>2.6074199999999998</v>
      </c>
      <c r="GY103">
        <v>2.04834</v>
      </c>
      <c r="GZ103">
        <v>2.6147499999999999</v>
      </c>
      <c r="HA103">
        <v>2.1972700000000001</v>
      </c>
      <c r="HB103">
        <v>2.3779300000000001</v>
      </c>
      <c r="HC103">
        <v>43.508099999999999</v>
      </c>
      <c r="HD103">
        <v>16.1021</v>
      </c>
      <c r="HE103">
        <v>18</v>
      </c>
      <c r="HF103">
        <v>453.43099999999998</v>
      </c>
      <c r="HG103">
        <v>717.51400000000001</v>
      </c>
      <c r="HH103">
        <v>30.999199999999998</v>
      </c>
      <c r="HI103">
        <v>36.392299999999999</v>
      </c>
      <c r="HJ103">
        <v>29.9998</v>
      </c>
      <c r="HK103">
        <v>36.194299999999998</v>
      </c>
      <c r="HL103">
        <v>36.139600000000002</v>
      </c>
      <c r="HM103">
        <v>36.088500000000003</v>
      </c>
      <c r="HN103">
        <v>21.4085</v>
      </c>
      <c r="HO103">
        <v>82.798699999999997</v>
      </c>
      <c r="HP103">
        <v>31</v>
      </c>
      <c r="HQ103">
        <v>591.63199999999995</v>
      </c>
      <c r="HR103">
        <v>37.961500000000001</v>
      </c>
      <c r="HS103">
        <v>98.831199999999995</v>
      </c>
      <c r="HT103">
        <v>98.442499999999995</v>
      </c>
    </row>
    <row r="104" spans="1:228" x14ac:dyDescent="0.2">
      <c r="A104">
        <v>89</v>
      </c>
      <c r="B104">
        <v>1665514010</v>
      </c>
      <c r="C104">
        <v>351</v>
      </c>
      <c r="D104" t="s">
        <v>536</v>
      </c>
      <c r="E104" t="s">
        <v>537</v>
      </c>
      <c r="F104">
        <v>4</v>
      </c>
      <c r="G104">
        <v>1665514008</v>
      </c>
      <c r="H104">
        <f t="shared" si="34"/>
        <v>1.5261450432844626E-3</v>
      </c>
      <c r="I104">
        <f t="shared" si="35"/>
        <v>1.5261450432844625</v>
      </c>
      <c r="J104">
        <f t="shared" si="36"/>
        <v>19.023555009665973</v>
      </c>
      <c r="K104">
        <f t="shared" si="37"/>
        <v>563.0895714285715</v>
      </c>
      <c r="L104">
        <f t="shared" si="38"/>
        <v>180.28920491592842</v>
      </c>
      <c r="M104">
        <f t="shared" si="39"/>
        <v>18.247437171266185</v>
      </c>
      <c r="N104">
        <f t="shared" si="40"/>
        <v>56.991440953047757</v>
      </c>
      <c r="O104">
        <f t="shared" si="41"/>
        <v>8.276027819808672E-2</v>
      </c>
      <c r="P104">
        <f t="shared" si="42"/>
        <v>3.6764124167381325</v>
      </c>
      <c r="Q104">
        <f t="shared" si="43"/>
        <v>8.1739046326680873E-2</v>
      </c>
      <c r="R104">
        <f t="shared" si="44"/>
        <v>5.1177607549180458E-2</v>
      </c>
      <c r="S104">
        <f t="shared" si="45"/>
        <v>226.10367052146267</v>
      </c>
      <c r="T104">
        <f t="shared" si="46"/>
        <v>35.41446729983722</v>
      </c>
      <c r="U104">
        <f t="shared" si="47"/>
        <v>35.150185714285719</v>
      </c>
      <c r="V104">
        <f t="shared" si="48"/>
        <v>5.6955177726625639</v>
      </c>
      <c r="W104">
        <f t="shared" si="49"/>
        <v>70.272348795605083</v>
      </c>
      <c r="X104">
        <f t="shared" si="50"/>
        <v>3.8953287631849483</v>
      </c>
      <c r="Y104">
        <f t="shared" si="51"/>
        <v>5.5431885086336639</v>
      </c>
      <c r="Z104">
        <f t="shared" si="52"/>
        <v>1.8001890094776156</v>
      </c>
      <c r="AA104">
        <f t="shared" si="53"/>
        <v>-67.302996408844805</v>
      </c>
      <c r="AB104">
        <f t="shared" si="54"/>
        <v>-96.963614914316182</v>
      </c>
      <c r="AC104">
        <f t="shared" si="55"/>
        <v>-6.1538758170312367</v>
      </c>
      <c r="AD104">
        <f t="shared" si="56"/>
        <v>55.683183381270439</v>
      </c>
      <c r="AE104">
        <f t="shared" si="57"/>
        <v>42.024133121949198</v>
      </c>
      <c r="AF104">
        <f t="shared" si="58"/>
        <v>1.5066135040003021</v>
      </c>
      <c r="AG104">
        <f t="shared" si="59"/>
        <v>19.023555009665973</v>
      </c>
      <c r="AH104">
        <v>603.26585357145348</v>
      </c>
      <c r="AI104">
        <v>588.16918181818176</v>
      </c>
      <c r="AJ104">
        <v>1.697165746923933</v>
      </c>
      <c r="AK104">
        <v>66.723164534499389</v>
      </c>
      <c r="AL104">
        <f t="shared" si="60"/>
        <v>1.5261450432844625</v>
      </c>
      <c r="AM104">
        <v>37.883586968896743</v>
      </c>
      <c r="AN104">
        <v>38.491159411764691</v>
      </c>
      <c r="AO104">
        <v>3.7064673828890622E-4</v>
      </c>
      <c r="AP104">
        <v>87.376067795283461</v>
      </c>
      <c r="AQ104">
        <v>198</v>
      </c>
      <c r="AR104">
        <v>30</v>
      </c>
      <c r="AS104">
        <f t="shared" si="61"/>
        <v>1</v>
      </c>
      <c r="AT104">
        <f t="shared" si="62"/>
        <v>0</v>
      </c>
      <c r="AU104">
        <f t="shared" si="63"/>
        <v>47009.886273780736</v>
      </c>
      <c r="AV104">
        <f t="shared" si="64"/>
        <v>1199.9314285714279</v>
      </c>
      <c r="AW104">
        <f t="shared" si="65"/>
        <v>1025.8670707365086</v>
      </c>
      <c r="AX104">
        <f t="shared" si="66"/>
        <v>0.85493807921828435</v>
      </c>
      <c r="AY104">
        <f t="shared" si="67"/>
        <v>0.18843049289128899</v>
      </c>
      <c r="AZ104">
        <v>2.7</v>
      </c>
      <c r="BA104">
        <v>0.5</v>
      </c>
      <c r="BB104" t="s">
        <v>355</v>
      </c>
      <c r="BC104">
        <v>2</v>
      </c>
      <c r="BD104" t="b">
        <v>1</v>
      </c>
      <c r="BE104">
        <v>1665514008</v>
      </c>
      <c r="BF104">
        <v>563.0895714285715</v>
      </c>
      <c r="BG104">
        <v>580.89828571428575</v>
      </c>
      <c r="BH104">
        <v>38.486814285714281</v>
      </c>
      <c r="BI104">
        <v>37.885071428571429</v>
      </c>
      <c r="BJ104">
        <v>562.89685714285724</v>
      </c>
      <c r="BK104">
        <v>38.264057142857148</v>
      </c>
      <c r="BL104">
        <v>649.99485714285731</v>
      </c>
      <c r="BM104">
        <v>101.1121428571428</v>
      </c>
      <c r="BN104">
        <v>9.9891328571428573E-2</v>
      </c>
      <c r="BO104">
        <v>34.660971428571429</v>
      </c>
      <c r="BP104">
        <v>35.150185714285719</v>
      </c>
      <c r="BQ104">
        <v>999.89999999999986</v>
      </c>
      <c r="BR104">
        <v>0</v>
      </c>
      <c r="BS104">
        <v>0</v>
      </c>
      <c r="BT104">
        <v>8990.3571428571431</v>
      </c>
      <c r="BU104">
        <v>0</v>
      </c>
      <c r="BV104">
        <v>319.84485714285722</v>
      </c>
      <c r="BW104">
        <v>-17.808414285714289</v>
      </c>
      <c r="BX104">
        <v>585.62900000000002</v>
      </c>
      <c r="BY104">
        <v>603.77214285714285</v>
      </c>
      <c r="BZ104">
        <v>0.60174442857142851</v>
      </c>
      <c r="CA104">
        <v>580.89828571428575</v>
      </c>
      <c r="CB104">
        <v>37.885071428571429</v>
      </c>
      <c r="CC104">
        <v>3.8914814285714279</v>
      </c>
      <c r="CD104">
        <v>3.830638571428572</v>
      </c>
      <c r="CE104">
        <v>28.43205714285714</v>
      </c>
      <c r="CF104">
        <v>28.161157142857149</v>
      </c>
      <c r="CG104">
        <v>1199.9314285714279</v>
      </c>
      <c r="CH104">
        <v>0.49997957142857141</v>
      </c>
      <c r="CI104">
        <v>0.50002042857142859</v>
      </c>
      <c r="CJ104">
        <v>0</v>
      </c>
      <c r="CK104">
        <v>848.51328571428564</v>
      </c>
      <c r="CL104">
        <v>4.9990899999999998</v>
      </c>
      <c r="CM104">
        <v>8883.8214285714294</v>
      </c>
      <c r="CN104">
        <v>9557.2199999999993</v>
      </c>
      <c r="CO104">
        <v>45.75</v>
      </c>
      <c r="CP104">
        <v>47.928142857142859</v>
      </c>
      <c r="CQ104">
        <v>46.544285714285706</v>
      </c>
      <c r="CR104">
        <v>47.186999999999998</v>
      </c>
      <c r="CS104">
        <v>47.25</v>
      </c>
      <c r="CT104">
        <v>597.44285714285718</v>
      </c>
      <c r="CU104">
        <v>597.48857142857139</v>
      </c>
      <c r="CV104">
        <v>0</v>
      </c>
      <c r="CW104">
        <v>1665514014.9000001</v>
      </c>
      <c r="CX104">
        <v>0</v>
      </c>
      <c r="CY104">
        <v>1665512677.5999999</v>
      </c>
      <c r="CZ104" t="s">
        <v>356</v>
      </c>
      <c r="DA104">
        <v>1665512677.5999999</v>
      </c>
      <c r="DB104">
        <v>1665512677.5999999</v>
      </c>
      <c r="DC104">
        <v>8</v>
      </c>
      <c r="DD104">
        <v>0</v>
      </c>
      <c r="DE104">
        <v>1.7000000000000001E-2</v>
      </c>
      <c r="DF104">
        <v>7.1999999999999995E-2</v>
      </c>
      <c r="DG104">
        <v>0.223</v>
      </c>
      <c r="DH104">
        <v>415</v>
      </c>
      <c r="DI104">
        <v>36</v>
      </c>
      <c r="DJ104">
        <v>0.26</v>
      </c>
      <c r="DK104">
        <v>0.31</v>
      </c>
      <c r="DL104">
        <v>-17.662304878048779</v>
      </c>
      <c r="DM104">
        <v>-1.2509895470383909</v>
      </c>
      <c r="DN104">
        <v>0.13084121814798499</v>
      </c>
      <c r="DO104">
        <v>0</v>
      </c>
      <c r="DP104">
        <v>0.65154258536585374</v>
      </c>
      <c r="DQ104">
        <v>-0.42152916376306843</v>
      </c>
      <c r="DR104">
        <v>4.3040546960197393E-2</v>
      </c>
      <c r="DS104">
        <v>0</v>
      </c>
      <c r="DT104">
        <v>0</v>
      </c>
      <c r="DU104">
        <v>0</v>
      </c>
      <c r="DV104">
        <v>0</v>
      </c>
      <c r="DW104">
        <v>-1</v>
      </c>
      <c r="DX104">
        <v>0</v>
      </c>
      <c r="DY104">
        <v>2</v>
      </c>
      <c r="DZ104" t="s">
        <v>363</v>
      </c>
      <c r="EA104">
        <v>3.29359</v>
      </c>
      <c r="EB104">
        <v>2.6250499999999999</v>
      </c>
      <c r="EC104">
        <v>0.12615199999999999</v>
      </c>
      <c r="ED104">
        <v>0.128023</v>
      </c>
      <c r="EE104">
        <v>0.15034500000000001</v>
      </c>
      <c r="EF104">
        <v>0.147285</v>
      </c>
      <c r="EG104">
        <v>26359.200000000001</v>
      </c>
      <c r="EH104">
        <v>26865.9</v>
      </c>
      <c r="EI104">
        <v>28077</v>
      </c>
      <c r="EJ104">
        <v>29674.6</v>
      </c>
      <c r="EK104">
        <v>32761.5</v>
      </c>
      <c r="EL104">
        <v>35175.599999999999</v>
      </c>
      <c r="EM104">
        <v>39559.300000000003</v>
      </c>
      <c r="EN104">
        <v>42476.800000000003</v>
      </c>
      <c r="EO104">
        <v>1.8359300000000001</v>
      </c>
      <c r="EP104">
        <v>2.1147300000000002</v>
      </c>
      <c r="EQ104">
        <v>9.8429600000000006E-2</v>
      </c>
      <c r="ER104">
        <v>0</v>
      </c>
      <c r="ES104">
        <v>33.554400000000001</v>
      </c>
      <c r="ET104">
        <v>999.9</v>
      </c>
      <c r="EU104">
        <v>67.2</v>
      </c>
      <c r="EV104">
        <v>38.799999999999997</v>
      </c>
      <c r="EW104">
        <v>46.198500000000003</v>
      </c>
      <c r="EX104">
        <v>57.327399999999997</v>
      </c>
      <c r="EY104">
        <v>-1.9471099999999999</v>
      </c>
      <c r="EZ104">
        <v>2</v>
      </c>
      <c r="FA104">
        <v>0.73132399999999997</v>
      </c>
      <c r="FB104">
        <v>1.8282</v>
      </c>
      <c r="FC104">
        <v>20.258800000000001</v>
      </c>
      <c r="FD104">
        <v>5.2159399999999998</v>
      </c>
      <c r="FE104">
        <v>12.0083</v>
      </c>
      <c r="FF104">
        <v>4.9856999999999996</v>
      </c>
      <c r="FG104">
        <v>3.28443</v>
      </c>
      <c r="FH104">
        <v>6623.1</v>
      </c>
      <c r="FI104">
        <v>9999</v>
      </c>
      <c r="FJ104">
        <v>9999</v>
      </c>
      <c r="FK104">
        <v>492.7</v>
      </c>
      <c r="FL104">
        <v>1.8658399999999999</v>
      </c>
      <c r="FM104">
        <v>1.8621799999999999</v>
      </c>
      <c r="FN104">
        <v>1.86432</v>
      </c>
      <c r="FO104">
        <v>1.8604000000000001</v>
      </c>
      <c r="FP104">
        <v>1.86111</v>
      </c>
      <c r="FQ104">
        <v>1.8602000000000001</v>
      </c>
      <c r="FR104">
        <v>1.86188</v>
      </c>
      <c r="FS104">
        <v>1.85846</v>
      </c>
      <c r="FT104">
        <v>0</v>
      </c>
      <c r="FU104">
        <v>0</v>
      </c>
      <c r="FV104">
        <v>0</v>
      </c>
      <c r="FW104">
        <v>0</v>
      </c>
      <c r="FX104" t="s">
        <v>358</v>
      </c>
      <c r="FY104" t="s">
        <v>359</v>
      </c>
      <c r="FZ104" t="s">
        <v>360</v>
      </c>
      <c r="GA104" t="s">
        <v>360</v>
      </c>
      <c r="GB104" t="s">
        <v>360</v>
      </c>
      <c r="GC104" t="s">
        <v>360</v>
      </c>
      <c r="GD104">
        <v>0</v>
      </c>
      <c r="GE104">
        <v>100</v>
      </c>
      <c r="GF104">
        <v>100</v>
      </c>
      <c r="GG104">
        <v>0.19600000000000001</v>
      </c>
      <c r="GH104">
        <v>0.2228</v>
      </c>
      <c r="GI104">
        <v>-0.28072112553630851</v>
      </c>
      <c r="GJ104">
        <v>8.4540356221501391E-4</v>
      </c>
      <c r="GK104">
        <v>6.8779579211309249E-8</v>
      </c>
      <c r="GL104">
        <v>-1.3381725072044801E-10</v>
      </c>
      <c r="GM104">
        <v>0.2227800000000002</v>
      </c>
      <c r="GN104">
        <v>0</v>
      </c>
      <c r="GO104">
        <v>0</v>
      </c>
      <c r="GP104">
        <v>0</v>
      </c>
      <c r="GQ104">
        <v>1</v>
      </c>
      <c r="GR104">
        <v>2082</v>
      </c>
      <c r="GS104">
        <v>3</v>
      </c>
      <c r="GT104">
        <v>35</v>
      </c>
      <c r="GU104">
        <v>22.2</v>
      </c>
      <c r="GV104">
        <v>22.2</v>
      </c>
      <c r="GW104">
        <v>1.8200700000000001</v>
      </c>
      <c r="GX104">
        <v>2.6037599999999999</v>
      </c>
      <c r="GY104">
        <v>2.04834</v>
      </c>
      <c r="GZ104">
        <v>2.6135299999999999</v>
      </c>
      <c r="HA104">
        <v>2.1972700000000001</v>
      </c>
      <c r="HB104">
        <v>2.34497</v>
      </c>
      <c r="HC104">
        <v>43.508099999999999</v>
      </c>
      <c r="HD104">
        <v>16.084599999999998</v>
      </c>
      <c r="HE104">
        <v>18</v>
      </c>
      <c r="HF104">
        <v>453.274</v>
      </c>
      <c r="HG104">
        <v>717.60900000000004</v>
      </c>
      <c r="HH104">
        <v>30.998699999999999</v>
      </c>
      <c r="HI104">
        <v>36.3887</v>
      </c>
      <c r="HJ104">
        <v>29.9998</v>
      </c>
      <c r="HK104">
        <v>36.191299999999998</v>
      </c>
      <c r="HL104">
        <v>36.137500000000003</v>
      </c>
      <c r="HM104">
        <v>36.428600000000003</v>
      </c>
      <c r="HN104">
        <v>21.4085</v>
      </c>
      <c r="HO104">
        <v>82.798699999999997</v>
      </c>
      <c r="HP104">
        <v>31</v>
      </c>
      <c r="HQ104">
        <v>598.31200000000001</v>
      </c>
      <c r="HR104">
        <v>37.819899999999997</v>
      </c>
      <c r="HS104">
        <v>98.829400000000007</v>
      </c>
      <c r="HT104">
        <v>98.441400000000002</v>
      </c>
    </row>
    <row r="105" spans="1:228" x14ac:dyDescent="0.2">
      <c r="A105">
        <v>90</v>
      </c>
      <c r="B105">
        <v>1665514014</v>
      </c>
      <c r="C105">
        <v>355</v>
      </c>
      <c r="D105" t="s">
        <v>538</v>
      </c>
      <c r="E105" t="s">
        <v>539</v>
      </c>
      <c r="F105">
        <v>4</v>
      </c>
      <c r="G105">
        <v>1665514011.6875</v>
      </c>
      <c r="H105">
        <f t="shared" si="34"/>
        <v>1.5225929699364455E-3</v>
      </c>
      <c r="I105">
        <f t="shared" si="35"/>
        <v>1.5225929699364456</v>
      </c>
      <c r="J105">
        <f t="shared" si="36"/>
        <v>19.083006480701449</v>
      </c>
      <c r="K105">
        <f t="shared" si="37"/>
        <v>569.08950000000004</v>
      </c>
      <c r="L105">
        <f t="shared" si="38"/>
        <v>184.53517886733934</v>
      </c>
      <c r="M105">
        <f t="shared" si="39"/>
        <v>18.677295587825242</v>
      </c>
      <c r="N105">
        <f t="shared" si="40"/>
        <v>57.599059825166478</v>
      </c>
      <c r="O105">
        <f t="shared" si="41"/>
        <v>8.2659622921546563E-2</v>
      </c>
      <c r="P105">
        <f t="shared" si="42"/>
        <v>3.6737824457084924</v>
      </c>
      <c r="Q105">
        <f t="shared" si="43"/>
        <v>8.1640137540282598E-2</v>
      </c>
      <c r="R105">
        <f t="shared" si="44"/>
        <v>5.1115634955841316E-2</v>
      </c>
      <c r="S105">
        <f t="shared" si="45"/>
        <v>226.11791886139792</v>
      </c>
      <c r="T105">
        <f t="shared" si="46"/>
        <v>35.408180404131642</v>
      </c>
      <c r="U105">
        <f t="shared" si="47"/>
        <v>35.145487500000002</v>
      </c>
      <c r="V105">
        <f t="shared" si="48"/>
        <v>5.6940377398911171</v>
      </c>
      <c r="W105">
        <f t="shared" si="49"/>
        <v>70.311303702619597</v>
      </c>
      <c r="X105">
        <f t="shared" si="50"/>
        <v>3.8958421322469823</v>
      </c>
      <c r="Y105">
        <f t="shared" si="51"/>
        <v>5.5408475267709116</v>
      </c>
      <c r="Z105">
        <f t="shared" si="52"/>
        <v>1.7981956076441348</v>
      </c>
      <c r="AA105">
        <f t="shared" si="53"/>
        <v>-67.14634997419725</v>
      </c>
      <c r="AB105">
        <f t="shared" si="54"/>
        <v>-97.470749552715759</v>
      </c>
      <c r="AC105">
        <f t="shared" si="55"/>
        <v>-6.1901188840989017</v>
      </c>
      <c r="AD105">
        <f t="shared" si="56"/>
        <v>55.310700450386022</v>
      </c>
      <c r="AE105">
        <f t="shared" si="57"/>
        <v>42.389465677147108</v>
      </c>
      <c r="AF105">
        <f t="shared" si="58"/>
        <v>1.5308712607644104</v>
      </c>
      <c r="AG105">
        <f t="shared" si="59"/>
        <v>19.083006480701449</v>
      </c>
      <c r="AH105">
        <v>610.17142932359513</v>
      </c>
      <c r="AI105">
        <v>594.97670303030316</v>
      </c>
      <c r="AJ105">
        <v>1.715148928989253</v>
      </c>
      <c r="AK105">
        <v>66.723164534499389</v>
      </c>
      <c r="AL105">
        <f t="shared" si="60"/>
        <v>1.5225929699364456</v>
      </c>
      <c r="AM105">
        <v>37.884790814532728</v>
      </c>
      <c r="AN105">
        <v>38.491810588235268</v>
      </c>
      <c r="AO105">
        <v>2.0220649684674069E-4</v>
      </c>
      <c r="AP105">
        <v>87.376067795283461</v>
      </c>
      <c r="AQ105">
        <v>197</v>
      </c>
      <c r="AR105">
        <v>30</v>
      </c>
      <c r="AS105">
        <f t="shared" si="61"/>
        <v>1</v>
      </c>
      <c r="AT105">
        <f t="shared" si="62"/>
        <v>0</v>
      </c>
      <c r="AU105">
        <f t="shared" si="63"/>
        <v>46964.2964138432</v>
      </c>
      <c r="AV105">
        <f t="shared" si="64"/>
        <v>1200.0025000000001</v>
      </c>
      <c r="AW105">
        <f t="shared" si="65"/>
        <v>1025.9282760939886</v>
      </c>
      <c r="AX105">
        <f t="shared" si="66"/>
        <v>0.85493844895655513</v>
      </c>
      <c r="AY105">
        <f t="shared" si="67"/>
        <v>0.18843120648615141</v>
      </c>
      <c r="AZ105">
        <v>2.7</v>
      </c>
      <c r="BA105">
        <v>0.5</v>
      </c>
      <c r="BB105" t="s">
        <v>355</v>
      </c>
      <c r="BC105">
        <v>2</v>
      </c>
      <c r="BD105" t="b">
        <v>1</v>
      </c>
      <c r="BE105">
        <v>1665514011.6875</v>
      </c>
      <c r="BF105">
        <v>569.08950000000004</v>
      </c>
      <c r="BG105">
        <v>587.05862500000001</v>
      </c>
      <c r="BH105">
        <v>38.49165</v>
      </c>
      <c r="BI105">
        <v>37.880249999999997</v>
      </c>
      <c r="BJ105">
        <v>568.89162499999998</v>
      </c>
      <c r="BK105">
        <v>38.268900000000002</v>
      </c>
      <c r="BL105">
        <v>650.02499999999998</v>
      </c>
      <c r="BM105">
        <v>101.1125</v>
      </c>
      <c r="BN105">
        <v>0.10015605</v>
      </c>
      <c r="BO105">
        <v>34.6533625</v>
      </c>
      <c r="BP105">
        <v>35.145487500000002</v>
      </c>
      <c r="BQ105">
        <v>999.9</v>
      </c>
      <c r="BR105">
        <v>0</v>
      </c>
      <c r="BS105">
        <v>0</v>
      </c>
      <c r="BT105">
        <v>8981.25</v>
      </c>
      <c r="BU105">
        <v>0</v>
      </c>
      <c r="BV105">
        <v>351.72812499999998</v>
      </c>
      <c r="BW105">
        <v>-17.969012500000002</v>
      </c>
      <c r="BX105">
        <v>591.87175000000002</v>
      </c>
      <c r="BY105">
        <v>610.17212500000005</v>
      </c>
      <c r="BZ105">
        <v>0.611413875</v>
      </c>
      <c r="CA105">
        <v>587.05862500000001</v>
      </c>
      <c r="CB105">
        <v>37.880249999999997</v>
      </c>
      <c r="CC105">
        <v>3.8919887499999999</v>
      </c>
      <c r="CD105">
        <v>3.8301674999999999</v>
      </c>
      <c r="CE105">
        <v>28.434312500000001</v>
      </c>
      <c r="CF105">
        <v>28.1590375</v>
      </c>
      <c r="CG105">
        <v>1200.0025000000001</v>
      </c>
      <c r="CH105">
        <v>0.49996837500000002</v>
      </c>
      <c r="CI105">
        <v>0.50003162500000009</v>
      </c>
      <c r="CJ105">
        <v>0</v>
      </c>
      <c r="CK105">
        <v>848.67312500000003</v>
      </c>
      <c r="CL105">
        <v>4.9990899999999998</v>
      </c>
      <c r="CM105">
        <v>8881.9925000000003</v>
      </c>
      <c r="CN105">
        <v>9557.7512500000012</v>
      </c>
      <c r="CO105">
        <v>45.75</v>
      </c>
      <c r="CP105">
        <v>47.875</v>
      </c>
      <c r="CQ105">
        <v>46.538749999999993</v>
      </c>
      <c r="CR105">
        <v>47.186999999999998</v>
      </c>
      <c r="CS105">
        <v>47.25</v>
      </c>
      <c r="CT105">
        <v>597.46374999999989</v>
      </c>
      <c r="CU105">
        <v>597.53874999999994</v>
      </c>
      <c r="CV105">
        <v>0</v>
      </c>
      <c r="CW105">
        <v>1665514019.0999999</v>
      </c>
      <c r="CX105">
        <v>0</v>
      </c>
      <c r="CY105">
        <v>1665512677.5999999</v>
      </c>
      <c r="CZ105" t="s">
        <v>356</v>
      </c>
      <c r="DA105">
        <v>1665512677.5999999</v>
      </c>
      <c r="DB105">
        <v>1665512677.5999999</v>
      </c>
      <c r="DC105">
        <v>8</v>
      </c>
      <c r="DD105">
        <v>0</v>
      </c>
      <c r="DE105">
        <v>1.7000000000000001E-2</v>
      </c>
      <c r="DF105">
        <v>7.1999999999999995E-2</v>
      </c>
      <c r="DG105">
        <v>0.223</v>
      </c>
      <c r="DH105">
        <v>415</v>
      </c>
      <c r="DI105">
        <v>36</v>
      </c>
      <c r="DJ105">
        <v>0.26</v>
      </c>
      <c r="DK105">
        <v>0.31</v>
      </c>
      <c r="DL105">
        <v>-17.769245000000002</v>
      </c>
      <c r="DM105">
        <v>-1.1119452157597971</v>
      </c>
      <c r="DN105">
        <v>0.1155163212494235</v>
      </c>
      <c r="DO105">
        <v>0</v>
      </c>
      <c r="DP105">
        <v>0.62851220000000008</v>
      </c>
      <c r="DQ105">
        <v>-0.26966703939962711</v>
      </c>
      <c r="DR105">
        <v>3.1498701975002083E-2</v>
      </c>
      <c r="DS105">
        <v>0</v>
      </c>
      <c r="DT105">
        <v>0</v>
      </c>
      <c r="DU105">
        <v>0</v>
      </c>
      <c r="DV105">
        <v>0</v>
      </c>
      <c r="DW105">
        <v>-1</v>
      </c>
      <c r="DX105">
        <v>0</v>
      </c>
      <c r="DY105">
        <v>2</v>
      </c>
      <c r="DZ105" t="s">
        <v>363</v>
      </c>
      <c r="EA105">
        <v>3.29372</v>
      </c>
      <c r="EB105">
        <v>2.6253299999999999</v>
      </c>
      <c r="EC105">
        <v>0.12719800000000001</v>
      </c>
      <c r="ED105">
        <v>0.12908500000000001</v>
      </c>
      <c r="EE105">
        <v>0.15035599999999999</v>
      </c>
      <c r="EF105">
        <v>0.14727000000000001</v>
      </c>
      <c r="EG105">
        <v>26328.1</v>
      </c>
      <c r="EH105">
        <v>26833.5</v>
      </c>
      <c r="EI105">
        <v>28077.5</v>
      </c>
      <c r="EJ105">
        <v>29675</v>
      </c>
      <c r="EK105">
        <v>32761.599999999999</v>
      </c>
      <c r="EL105">
        <v>35176.6</v>
      </c>
      <c r="EM105">
        <v>39559.9</v>
      </c>
      <c r="EN105">
        <v>42477.2</v>
      </c>
      <c r="EO105">
        <v>1.8374999999999999</v>
      </c>
      <c r="EP105">
        <v>2.1148500000000001</v>
      </c>
      <c r="EQ105">
        <v>9.8735100000000006E-2</v>
      </c>
      <c r="ER105">
        <v>0</v>
      </c>
      <c r="ES105">
        <v>33.544899999999998</v>
      </c>
      <c r="ET105">
        <v>999.9</v>
      </c>
      <c r="EU105">
        <v>67.2</v>
      </c>
      <c r="EV105">
        <v>38.799999999999997</v>
      </c>
      <c r="EW105">
        <v>46.200499999999998</v>
      </c>
      <c r="EX105">
        <v>57.237400000000001</v>
      </c>
      <c r="EY105">
        <v>-1.9351</v>
      </c>
      <c r="EZ105">
        <v>2</v>
      </c>
      <c r="FA105">
        <v>0.73107</v>
      </c>
      <c r="FB105">
        <v>1.8208899999999999</v>
      </c>
      <c r="FC105">
        <v>20.2592</v>
      </c>
      <c r="FD105">
        <v>5.2166899999999998</v>
      </c>
      <c r="FE105">
        <v>12.008800000000001</v>
      </c>
      <c r="FF105">
        <v>4.9856499999999997</v>
      </c>
      <c r="FG105">
        <v>3.2846500000000001</v>
      </c>
      <c r="FH105">
        <v>6623.4</v>
      </c>
      <c r="FI105">
        <v>9999</v>
      </c>
      <c r="FJ105">
        <v>9999</v>
      </c>
      <c r="FK105">
        <v>492.7</v>
      </c>
      <c r="FL105">
        <v>1.8658399999999999</v>
      </c>
      <c r="FM105">
        <v>1.8621799999999999</v>
      </c>
      <c r="FN105">
        <v>1.86432</v>
      </c>
      <c r="FO105">
        <v>1.8603799999999999</v>
      </c>
      <c r="FP105">
        <v>1.86111</v>
      </c>
      <c r="FQ105">
        <v>1.8602000000000001</v>
      </c>
      <c r="FR105">
        <v>1.86188</v>
      </c>
      <c r="FS105">
        <v>1.8584499999999999</v>
      </c>
      <c r="FT105">
        <v>0</v>
      </c>
      <c r="FU105">
        <v>0</v>
      </c>
      <c r="FV105">
        <v>0</v>
      </c>
      <c r="FW105">
        <v>0</v>
      </c>
      <c r="FX105" t="s">
        <v>358</v>
      </c>
      <c r="FY105" t="s">
        <v>359</v>
      </c>
      <c r="FZ105" t="s">
        <v>360</v>
      </c>
      <c r="GA105" t="s">
        <v>360</v>
      </c>
      <c r="GB105" t="s">
        <v>360</v>
      </c>
      <c r="GC105" t="s">
        <v>360</v>
      </c>
      <c r="GD105">
        <v>0</v>
      </c>
      <c r="GE105">
        <v>100</v>
      </c>
      <c r="GF105">
        <v>100</v>
      </c>
      <c r="GG105">
        <v>0.20100000000000001</v>
      </c>
      <c r="GH105">
        <v>0.2228</v>
      </c>
      <c r="GI105">
        <v>-0.28072112553630851</v>
      </c>
      <c r="GJ105">
        <v>8.4540356221501391E-4</v>
      </c>
      <c r="GK105">
        <v>6.8779579211309249E-8</v>
      </c>
      <c r="GL105">
        <v>-1.3381725072044801E-10</v>
      </c>
      <c r="GM105">
        <v>0.2227800000000002</v>
      </c>
      <c r="GN105">
        <v>0</v>
      </c>
      <c r="GO105">
        <v>0</v>
      </c>
      <c r="GP105">
        <v>0</v>
      </c>
      <c r="GQ105">
        <v>1</v>
      </c>
      <c r="GR105">
        <v>2082</v>
      </c>
      <c r="GS105">
        <v>3</v>
      </c>
      <c r="GT105">
        <v>35</v>
      </c>
      <c r="GU105">
        <v>22.3</v>
      </c>
      <c r="GV105">
        <v>22.3</v>
      </c>
      <c r="GW105">
        <v>1.8347199999999999</v>
      </c>
      <c r="GX105">
        <v>2.6074199999999998</v>
      </c>
      <c r="GY105">
        <v>2.04834</v>
      </c>
      <c r="GZ105">
        <v>2.6135299999999999</v>
      </c>
      <c r="HA105">
        <v>2.1972700000000001</v>
      </c>
      <c r="HB105">
        <v>2.3596200000000001</v>
      </c>
      <c r="HC105">
        <v>43.508099999999999</v>
      </c>
      <c r="HD105">
        <v>16.093399999999999</v>
      </c>
      <c r="HE105">
        <v>18</v>
      </c>
      <c r="HF105">
        <v>454.21699999999998</v>
      </c>
      <c r="HG105">
        <v>717.68899999999996</v>
      </c>
      <c r="HH105">
        <v>30.9983</v>
      </c>
      <c r="HI105">
        <v>36.385300000000001</v>
      </c>
      <c r="HJ105">
        <v>29.9999</v>
      </c>
      <c r="HK105">
        <v>36.189100000000003</v>
      </c>
      <c r="HL105">
        <v>36.1342</v>
      </c>
      <c r="HM105">
        <v>36.721899999999998</v>
      </c>
      <c r="HN105">
        <v>21.4085</v>
      </c>
      <c r="HO105">
        <v>82.798699999999997</v>
      </c>
      <c r="HP105">
        <v>31</v>
      </c>
      <c r="HQ105">
        <v>604.99</v>
      </c>
      <c r="HR105">
        <v>37.777000000000001</v>
      </c>
      <c r="HS105">
        <v>98.831000000000003</v>
      </c>
      <c r="HT105">
        <v>98.442499999999995</v>
      </c>
    </row>
    <row r="106" spans="1:228" x14ac:dyDescent="0.2">
      <c r="A106">
        <v>91</v>
      </c>
      <c r="B106">
        <v>1665514018</v>
      </c>
      <c r="C106">
        <v>359</v>
      </c>
      <c r="D106" t="s">
        <v>540</v>
      </c>
      <c r="E106" t="s">
        <v>541</v>
      </c>
      <c r="F106">
        <v>4</v>
      </c>
      <c r="G106">
        <v>1665514016</v>
      </c>
      <c r="H106">
        <f t="shared" si="34"/>
        <v>1.5537310728718835E-3</v>
      </c>
      <c r="I106">
        <f t="shared" si="35"/>
        <v>1.5537310728718834</v>
      </c>
      <c r="J106">
        <f t="shared" si="36"/>
        <v>18.893881637451951</v>
      </c>
      <c r="K106">
        <f t="shared" si="37"/>
        <v>576.26642857142861</v>
      </c>
      <c r="L106">
        <f t="shared" si="38"/>
        <v>203.29187123407252</v>
      </c>
      <c r="M106">
        <f t="shared" si="39"/>
        <v>20.575310797133547</v>
      </c>
      <c r="N106">
        <f t="shared" si="40"/>
        <v>58.324323534604993</v>
      </c>
      <c r="O106">
        <f t="shared" si="41"/>
        <v>8.4561963460221698E-2</v>
      </c>
      <c r="P106">
        <f t="shared" si="42"/>
        <v>3.68506578417094</v>
      </c>
      <c r="Q106">
        <f t="shared" si="43"/>
        <v>8.3498561091362181E-2</v>
      </c>
      <c r="R106">
        <f t="shared" si="44"/>
        <v>5.2281028908296598E-2</v>
      </c>
      <c r="S106">
        <f t="shared" si="45"/>
        <v>226.1201225212827</v>
      </c>
      <c r="T106">
        <f t="shared" si="46"/>
        <v>35.39522643109769</v>
      </c>
      <c r="U106">
        <f t="shared" si="47"/>
        <v>35.133885714285718</v>
      </c>
      <c r="V106">
        <f t="shared" si="48"/>
        <v>5.6903843738237052</v>
      </c>
      <c r="W106">
        <f t="shared" si="49"/>
        <v>70.335630010256892</v>
      </c>
      <c r="X106">
        <f t="shared" si="50"/>
        <v>3.8962617102819528</v>
      </c>
      <c r="Y106">
        <f t="shared" si="51"/>
        <v>5.5395277041149269</v>
      </c>
      <c r="Z106">
        <f t="shared" si="52"/>
        <v>1.7941226635417524</v>
      </c>
      <c r="AA106">
        <f t="shared" si="53"/>
        <v>-68.519540313650054</v>
      </c>
      <c r="AB106">
        <f t="shared" si="54"/>
        <v>-96.317698558839538</v>
      </c>
      <c r="AC106">
        <f t="shared" si="55"/>
        <v>-6.0976899288826329</v>
      </c>
      <c r="AD106">
        <f t="shared" si="56"/>
        <v>55.185193719910473</v>
      </c>
      <c r="AE106">
        <f t="shared" si="57"/>
        <v>42.493473031043791</v>
      </c>
      <c r="AF106">
        <f t="shared" si="58"/>
        <v>1.5499205511775427</v>
      </c>
      <c r="AG106">
        <f t="shared" si="59"/>
        <v>18.893881637451951</v>
      </c>
      <c r="AH106">
        <v>617.19987899383136</v>
      </c>
      <c r="AI106">
        <v>601.9596727272725</v>
      </c>
      <c r="AJ106">
        <v>1.7463598540776919</v>
      </c>
      <c r="AK106">
        <v>66.723164534499389</v>
      </c>
      <c r="AL106">
        <f t="shared" si="60"/>
        <v>1.5537310728718834</v>
      </c>
      <c r="AM106">
        <v>37.877833683869802</v>
      </c>
      <c r="AN106">
        <v>38.49806823529412</v>
      </c>
      <c r="AO106">
        <v>5.9295265902948132E-5</v>
      </c>
      <c r="AP106">
        <v>87.376067795283461</v>
      </c>
      <c r="AQ106">
        <v>197</v>
      </c>
      <c r="AR106">
        <v>30</v>
      </c>
      <c r="AS106">
        <f t="shared" si="61"/>
        <v>1</v>
      </c>
      <c r="AT106">
        <f t="shared" si="62"/>
        <v>0</v>
      </c>
      <c r="AU106">
        <f t="shared" si="63"/>
        <v>47165.572268654578</v>
      </c>
      <c r="AV106">
        <f t="shared" si="64"/>
        <v>1200.02</v>
      </c>
      <c r="AW106">
        <f t="shared" si="65"/>
        <v>1025.9426707364159</v>
      </c>
      <c r="AX106">
        <f t="shared" si="66"/>
        <v>0.85493797664740256</v>
      </c>
      <c r="AY106">
        <f t="shared" si="67"/>
        <v>0.18843029492948676</v>
      </c>
      <c r="AZ106">
        <v>2.7</v>
      </c>
      <c r="BA106">
        <v>0.5</v>
      </c>
      <c r="BB106" t="s">
        <v>355</v>
      </c>
      <c r="BC106">
        <v>2</v>
      </c>
      <c r="BD106" t="b">
        <v>1</v>
      </c>
      <c r="BE106">
        <v>1665514016</v>
      </c>
      <c r="BF106">
        <v>576.26642857142861</v>
      </c>
      <c r="BG106">
        <v>594.28857142857146</v>
      </c>
      <c r="BH106">
        <v>38.496542857142863</v>
      </c>
      <c r="BI106">
        <v>37.877514285714291</v>
      </c>
      <c r="BJ106">
        <v>576.06271428571426</v>
      </c>
      <c r="BK106">
        <v>38.273742857142857</v>
      </c>
      <c r="BL106">
        <v>650</v>
      </c>
      <c r="BM106">
        <v>101.1108571428572</v>
      </c>
      <c r="BN106">
        <v>9.9834028571428562E-2</v>
      </c>
      <c r="BO106">
        <v>34.649071428571418</v>
      </c>
      <c r="BP106">
        <v>35.133885714285718</v>
      </c>
      <c r="BQ106">
        <v>999.89999999999986</v>
      </c>
      <c r="BR106">
        <v>0</v>
      </c>
      <c r="BS106">
        <v>0</v>
      </c>
      <c r="BT106">
        <v>9020.3571428571431</v>
      </c>
      <c r="BU106">
        <v>0</v>
      </c>
      <c r="BV106">
        <v>334.99799999999999</v>
      </c>
      <c r="BW106">
        <v>-18.021999999999998</v>
      </c>
      <c r="BX106">
        <v>599.33885714285714</v>
      </c>
      <c r="BY106">
        <v>617.68485714285714</v>
      </c>
      <c r="BZ106">
        <v>0.61900328571428587</v>
      </c>
      <c r="CA106">
        <v>594.28857142857146</v>
      </c>
      <c r="CB106">
        <v>37.877514285714291</v>
      </c>
      <c r="CC106">
        <v>3.892422857142857</v>
      </c>
      <c r="CD106">
        <v>3.829834285714286</v>
      </c>
      <c r="CE106">
        <v>28.436214285714279</v>
      </c>
      <c r="CF106">
        <v>28.15755714285714</v>
      </c>
      <c r="CG106">
        <v>1200.02</v>
      </c>
      <c r="CH106">
        <v>0.4999831428571429</v>
      </c>
      <c r="CI106">
        <v>0.50001685714285715</v>
      </c>
      <c r="CJ106">
        <v>0</v>
      </c>
      <c r="CK106">
        <v>848.66328571428573</v>
      </c>
      <c r="CL106">
        <v>4.9990899999999998</v>
      </c>
      <c r="CM106">
        <v>8884.6328571428585</v>
      </c>
      <c r="CN106">
        <v>9557.9485714285711</v>
      </c>
      <c r="CO106">
        <v>45.75</v>
      </c>
      <c r="CP106">
        <v>47.875</v>
      </c>
      <c r="CQ106">
        <v>46.5</v>
      </c>
      <c r="CR106">
        <v>47.125</v>
      </c>
      <c r="CS106">
        <v>47.241</v>
      </c>
      <c r="CT106">
        <v>597.49142857142851</v>
      </c>
      <c r="CU106">
        <v>597.52857142857135</v>
      </c>
      <c r="CV106">
        <v>0</v>
      </c>
      <c r="CW106">
        <v>1665514022.7</v>
      </c>
      <c r="CX106">
        <v>0</v>
      </c>
      <c r="CY106">
        <v>1665512677.5999999</v>
      </c>
      <c r="CZ106" t="s">
        <v>356</v>
      </c>
      <c r="DA106">
        <v>1665512677.5999999</v>
      </c>
      <c r="DB106">
        <v>1665512677.5999999</v>
      </c>
      <c r="DC106">
        <v>8</v>
      </c>
      <c r="DD106">
        <v>0</v>
      </c>
      <c r="DE106">
        <v>1.7000000000000001E-2</v>
      </c>
      <c r="DF106">
        <v>7.1999999999999995E-2</v>
      </c>
      <c r="DG106">
        <v>0.223</v>
      </c>
      <c r="DH106">
        <v>415</v>
      </c>
      <c r="DI106">
        <v>36</v>
      </c>
      <c r="DJ106">
        <v>0.26</v>
      </c>
      <c r="DK106">
        <v>0.31</v>
      </c>
      <c r="DL106">
        <v>-17.856462499999999</v>
      </c>
      <c r="DM106">
        <v>-1.27055121951214</v>
      </c>
      <c r="DN106">
        <v>0.1340386263125298</v>
      </c>
      <c r="DO106">
        <v>0</v>
      </c>
      <c r="DP106">
        <v>0.61770477499999998</v>
      </c>
      <c r="DQ106">
        <v>-0.11044040150093749</v>
      </c>
      <c r="DR106">
        <v>2.276440111938759E-2</v>
      </c>
      <c r="DS106">
        <v>0</v>
      </c>
      <c r="DT106">
        <v>0</v>
      </c>
      <c r="DU106">
        <v>0</v>
      </c>
      <c r="DV106">
        <v>0</v>
      </c>
      <c r="DW106">
        <v>-1</v>
      </c>
      <c r="DX106">
        <v>0</v>
      </c>
      <c r="DY106">
        <v>2</v>
      </c>
      <c r="DZ106" t="s">
        <v>363</v>
      </c>
      <c r="EA106">
        <v>3.2935099999999999</v>
      </c>
      <c r="EB106">
        <v>2.6253199999999999</v>
      </c>
      <c r="EC106">
        <v>0.12825400000000001</v>
      </c>
      <c r="ED106">
        <v>0.130076</v>
      </c>
      <c r="EE106">
        <v>0.15035699999999999</v>
      </c>
      <c r="EF106">
        <v>0.147259</v>
      </c>
      <c r="EG106">
        <v>26296.400000000001</v>
      </c>
      <c r="EH106">
        <v>26803.4</v>
      </c>
      <c r="EI106">
        <v>28077.7</v>
      </c>
      <c r="EJ106">
        <v>29675.5</v>
      </c>
      <c r="EK106">
        <v>32761.5</v>
      </c>
      <c r="EL106">
        <v>35177.599999999999</v>
      </c>
      <c r="EM106">
        <v>39559.699999999997</v>
      </c>
      <c r="EN106">
        <v>42477.8</v>
      </c>
      <c r="EO106">
        <v>1.8364499999999999</v>
      </c>
      <c r="EP106">
        <v>2.1151800000000001</v>
      </c>
      <c r="EQ106">
        <v>9.8891599999999996E-2</v>
      </c>
      <c r="ER106">
        <v>0</v>
      </c>
      <c r="ES106">
        <v>33.534799999999997</v>
      </c>
      <c r="ET106">
        <v>999.9</v>
      </c>
      <c r="EU106">
        <v>67.2</v>
      </c>
      <c r="EV106">
        <v>38.799999999999997</v>
      </c>
      <c r="EW106">
        <v>46.198300000000003</v>
      </c>
      <c r="EX106">
        <v>57.417400000000001</v>
      </c>
      <c r="EY106">
        <v>-1.8790100000000001</v>
      </c>
      <c r="EZ106">
        <v>2</v>
      </c>
      <c r="FA106">
        <v>0.73098099999999999</v>
      </c>
      <c r="FB106">
        <v>1.8137399999999999</v>
      </c>
      <c r="FC106">
        <v>20.2591</v>
      </c>
      <c r="FD106">
        <v>5.2159399999999998</v>
      </c>
      <c r="FE106">
        <v>12.007400000000001</v>
      </c>
      <c r="FF106">
        <v>4.98515</v>
      </c>
      <c r="FG106">
        <v>3.2844799999999998</v>
      </c>
      <c r="FH106">
        <v>6623.4</v>
      </c>
      <c r="FI106">
        <v>9999</v>
      </c>
      <c r="FJ106">
        <v>9999</v>
      </c>
      <c r="FK106">
        <v>492.7</v>
      </c>
      <c r="FL106">
        <v>1.8658399999999999</v>
      </c>
      <c r="FM106">
        <v>1.8621799999999999</v>
      </c>
      <c r="FN106">
        <v>1.86432</v>
      </c>
      <c r="FO106">
        <v>1.8603799999999999</v>
      </c>
      <c r="FP106">
        <v>1.86111</v>
      </c>
      <c r="FQ106">
        <v>1.86019</v>
      </c>
      <c r="FR106">
        <v>1.86188</v>
      </c>
      <c r="FS106">
        <v>1.8584700000000001</v>
      </c>
      <c r="FT106">
        <v>0</v>
      </c>
      <c r="FU106">
        <v>0</v>
      </c>
      <c r="FV106">
        <v>0</v>
      </c>
      <c r="FW106">
        <v>0</v>
      </c>
      <c r="FX106" t="s">
        <v>358</v>
      </c>
      <c r="FY106" t="s">
        <v>359</v>
      </c>
      <c r="FZ106" t="s">
        <v>360</v>
      </c>
      <c r="GA106" t="s">
        <v>360</v>
      </c>
      <c r="GB106" t="s">
        <v>360</v>
      </c>
      <c r="GC106" t="s">
        <v>360</v>
      </c>
      <c r="GD106">
        <v>0</v>
      </c>
      <c r="GE106">
        <v>100</v>
      </c>
      <c r="GF106">
        <v>100</v>
      </c>
      <c r="GG106">
        <v>0.20599999999999999</v>
      </c>
      <c r="GH106">
        <v>0.2228</v>
      </c>
      <c r="GI106">
        <v>-0.28072112553630851</v>
      </c>
      <c r="GJ106">
        <v>8.4540356221501391E-4</v>
      </c>
      <c r="GK106">
        <v>6.8779579211309249E-8</v>
      </c>
      <c r="GL106">
        <v>-1.3381725072044801E-10</v>
      </c>
      <c r="GM106">
        <v>0.2227800000000002</v>
      </c>
      <c r="GN106">
        <v>0</v>
      </c>
      <c r="GO106">
        <v>0</v>
      </c>
      <c r="GP106">
        <v>0</v>
      </c>
      <c r="GQ106">
        <v>1</v>
      </c>
      <c r="GR106">
        <v>2082</v>
      </c>
      <c r="GS106">
        <v>3</v>
      </c>
      <c r="GT106">
        <v>35</v>
      </c>
      <c r="GU106">
        <v>22.3</v>
      </c>
      <c r="GV106">
        <v>22.3</v>
      </c>
      <c r="GW106">
        <v>1.85303</v>
      </c>
      <c r="GX106">
        <v>2.5988799999999999</v>
      </c>
      <c r="GY106">
        <v>2.04834</v>
      </c>
      <c r="GZ106">
        <v>2.6135299999999999</v>
      </c>
      <c r="HA106">
        <v>2.1972700000000001</v>
      </c>
      <c r="HB106">
        <v>2.34741</v>
      </c>
      <c r="HC106">
        <v>43.508099999999999</v>
      </c>
      <c r="HD106">
        <v>16.093399999999999</v>
      </c>
      <c r="HE106">
        <v>18</v>
      </c>
      <c r="HF106">
        <v>453.56200000000001</v>
      </c>
      <c r="HG106">
        <v>717.95699999999999</v>
      </c>
      <c r="HH106">
        <v>30.998200000000001</v>
      </c>
      <c r="HI106">
        <v>36.381100000000004</v>
      </c>
      <c r="HJ106">
        <v>29.9998</v>
      </c>
      <c r="HK106">
        <v>36.186500000000002</v>
      </c>
      <c r="HL106">
        <v>36.130800000000001</v>
      </c>
      <c r="HM106">
        <v>37.081800000000001</v>
      </c>
      <c r="HN106">
        <v>21.4085</v>
      </c>
      <c r="HO106">
        <v>82.424499999999995</v>
      </c>
      <c r="HP106">
        <v>31</v>
      </c>
      <c r="HQ106">
        <v>611.67899999999997</v>
      </c>
      <c r="HR106">
        <v>37.740400000000001</v>
      </c>
      <c r="HS106">
        <v>98.831100000000006</v>
      </c>
      <c r="HT106">
        <v>98.443899999999999</v>
      </c>
    </row>
    <row r="107" spans="1:228" x14ac:dyDescent="0.2">
      <c r="A107">
        <v>92</v>
      </c>
      <c r="B107">
        <v>1665514022</v>
      </c>
      <c r="C107">
        <v>363</v>
      </c>
      <c r="D107" t="s">
        <v>542</v>
      </c>
      <c r="E107" t="s">
        <v>543</v>
      </c>
      <c r="F107">
        <v>4</v>
      </c>
      <c r="G107">
        <v>1665514019.6875</v>
      </c>
      <c r="H107">
        <f t="shared" si="34"/>
        <v>1.5440545818985903E-3</v>
      </c>
      <c r="I107">
        <f t="shared" si="35"/>
        <v>1.5440545818985902</v>
      </c>
      <c r="J107">
        <f t="shared" si="36"/>
        <v>18.703104391332023</v>
      </c>
      <c r="K107">
        <f t="shared" si="37"/>
        <v>582.39212499999996</v>
      </c>
      <c r="L107">
        <f t="shared" si="38"/>
        <v>210.96775207608201</v>
      </c>
      <c r="M107">
        <f t="shared" si="39"/>
        <v>21.3520906569853</v>
      </c>
      <c r="N107">
        <f t="shared" si="40"/>
        <v>58.944029732230049</v>
      </c>
      <c r="O107">
        <f t="shared" si="41"/>
        <v>8.4111337999751193E-2</v>
      </c>
      <c r="P107">
        <f t="shared" si="42"/>
        <v>3.6765738480949395</v>
      </c>
      <c r="Q107">
        <f t="shared" si="43"/>
        <v>8.3056765605587571E-2</v>
      </c>
      <c r="R107">
        <f t="shared" si="44"/>
        <v>5.2004125943386902E-2</v>
      </c>
      <c r="S107">
        <f t="shared" si="45"/>
        <v>226.11644998653432</v>
      </c>
      <c r="T107">
        <f t="shared" si="46"/>
        <v>35.39525970668263</v>
      </c>
      <c r="U107">
        <f t="shared" si="47"/>
        <v>35.127962500000002</v>
      </c>
      <c r="V107">
        <f t="shared" si="48"/>
        <v>5.6885199577956485</v>
      </c>
      <c r="W107">
        <f t="shared" si="49"/>
        <v>70.346339116222026</v>
      </c>
      <c r="X107">
        <f t="shared" si="50"/>
        <v>3.8960769432437341</v>
      </c>
      <c r="Y107">
        <f t="shared" si="51"/>
        <v>5.5384217461648833</v>
      </c>
      <c r="Z107">
        <f t="shared" si="52"/>
        <v>1.7924430145519143</v>
      </c>
      <c r="AA107">
        <f t="shared" si="53"/>
        <v>-68.092807061727825</v>
      </c>
      <c r="AB107">
        <f t="shared" si="54"/>
        <v>-95.634546643408271</v>
      </c>
      <c r="AC107">
        <f t="shared" si="55"/>
        <v>-6.0681436035040344</v>
      </c>
      <c r="AD107">
        <f t="shared" si="56"/>
        <v>56.320952677894184</v>
      </c>
      <c r="AE107">
        <f t="shared" si="57"/>
        <v>41.852230655774619</v>
      </c>
      <c r="AF107">
        <f t="shared" si="58"/>
        <v>1.5720674905406946</v>
      </c>
      <c r="AG107">
        <f t="shared" si="59"/>
        <v>18.703104391332023</v>
      </c>
      <c r="AH107">
        <v>623.74806899993939</v>
      </c>
      <c r="AI107">
        <v>608.78858787878755</v>
      </c>
      <c r="AJ107">
        <v>1.6976140117990091</v>
      </c>
      <c r="AK107">
        <v>66.723164534499389</v>
      </c>
      <c r="AL107">
        <f t="shared" si="60"/>
        <v>1.5440545818985902</v>
      </c>
      <c r="AM107">
        <v>37.875968526705122</v>
      </c>
      <c r="AN107">
        <v>38.492415588235282</v>
      </c>
      <c r="AO107">
        <v>4.0815980043449899E-5</v>
      </c>
      <c r="AP107">
        <v>87.376067795283461</v>
      </c>
      <c r="AQ107">
        <v>197</v>
      </c>
      <c r="AR107">
        <v>30</v>
      </c>
      <c r="AS107">
        <f t="shared" si="61"/>
        <v>1</v>
      </c>
      <c r="AT107">
        <f t="shared" si="62"/>
        <v>0</v>
      </c>
      <c r="AU107">
        <f t="shared" si="63"/>
        <v>47015.110344358625</v>
      </c>
      <c r="AV107">
        <f t="shared" si="64"/>
        <v>1199.9937500000001</v>
      </c>
      <c r="AW107">
        <f t="shared" si="65"/>
        <v>1025.9208885940591</v>
      </c>
      <c r="AX107">
        <f t="shared" si="66"/>
        <v>0.8549385266332088</v>
      </c>
      <c r="AY107">
        <f t="shared" si="67"/>
        <v>0.18843135640209319</v>
      </c>
      <c r="AZ107">
        <v>2.7</v>
      </c>
      <c r="BA107">
        <v>0.5</v>
      </c>
      <c r="BB107" t="s">
        <v>355</v>
      </c>
      <c r="BC107">
        <v>2</v>
      </c>
      <c r="BD107" t="b">
        <v>1</v>
      </c>
      <c r="BE107">
        <v>1665514019.6875</v>
      </c>
      <c r="BF107">
        <v>582.39212499999996</v>
      </c>
      <c r="BG107">
        <v>600.15650000000005</v>
      </c>
      <c r="BH107">
        <v>38.494900000000001</v>
      </c>
      <c r="BI107">
        <v>37.867049999999999</v>
      </c>
      <c r="BJ107">
        <v>582.18375000000003</v>
      </c>
      <c r="BK107">
        <v>38.272112500000013</v>
      </c>
      <c r="BL107">
        <v>650.02587500000004</v>
      </c>
      <c r="BM107">
        <v>101.110125</v>
      </c>
      <c r="BN107">
        <v>0.1000857875</v>
      </c>
      <c r="BO107">
        <v>34.645474999999998</v>
      </c>
      <c r="BP107">
        <v>35.127962500000002</v>
      </c>
      <c r="BQ107">
        <v>999.9</v>
      </c>
      <c r="BR107">
        <v>0</v>
      </c>
      <c r="BS107">
        <v>0</v>
      </c>
      <c r="BT107">
        <v>8991.09375</v>
      </c>
      <c r="BU107">
        <v>0</v>
      </c>
      <c r="BV107">
        <v>519.57362499999999</v>
      </c>
      <c r="BW107">
        <v>-17.764275000000001</v>
      </c>
      <c r="BX107">
        <v>605.70875000000001</v>
      </c>
      <c r="BY107">
        <v>623.77700000000004</v>
      </c>
      <c r="BZ107">
        <v>0.62786037500000003</v>
      </c>
      <c r="CA107">
        <v>600.15650000000005</v>
      </c>
      <c r="CB107">
        <v>37.867049999999999</v>
      </c>
      <c r="CC107">
        <v>3.89222125</v>
      </c>
      <c r="CD107">
        <v>3.8287399999999998</v>
      </c>
      <c r="CE107">
        <v>28.43535</v>
      </c>
      <c r="CF107">
        <v>28.152650000000001</v>
      </c>
      <c r="CG107">
        <v>1199.9937500000001</v>
      </c>
      <c r="CH107">
        <v>0.49996462499999988</v>
      </c>
      <c r="CI107">
        <v>0.50003537499999995</v>
      </c>
      <c r="CJ107">
        <v>0</v>
      </c>
      <c r="CK107">
        <v>848.80537500000003</v>
      </c>
      <c r="CL107">
        <v>4.9990899999999998</v>
      </c>
      <c r="CM107">
        <v>8899.0525000000016</v>
      </c>
      <c r="CN107">
        <v>9557.6912499999999</v>
      </c>
      <c r="CO107">
        <v>45.734250000000003</v>
      </c>
      <c r="CP107">
        <v>47.875</v>
      </c>
      <c r="CQ107">
        <v>46.5</v>
      </c>
      <c r="CR107">
        <v>47.125</v>
      </c>
      <c r="CS107">
        <v>47.202749999999988</v>
      </c>
      <c r="CT107">
        <v>597.45624999999995</v>
      </c>
      <c r="CU107">
        <v>597.53749999999991</v>
      </c>
      <c r="CV107">
        <v>0</v>
      </c>
      <c r="CW107">
        <v>1665514026.9000001</v>
      </c>
      <c r="CX107">
        <v>0</v>
      </c>
      <c r="CY107">
        <v>1665512677.5999999</v>
      </c>
      <c r="CZ107" t="s">
        <v>356</v>
      </c>
      <c r="DA107">
        <v>1665512677.5999999</v>
      </c>
      <c r="DB107">
        <v>1665512677.5999999</v>
      </c>
      <c r="DC107">
        <v>8</v>
      </c>
      <c r="DD107">
        <v>0</v>
      </c>
      <c r="DE107">
        <v>1.7000000000000001E-2</v>
      </c>
      <c r="DF107">
        <v>7.1999999999999995E-2</v>
      </c>
      <c r="DG107">
        <v>0.223</v>
      </c>
      <c r="DH107">
        <v>415</v>
      </c>
      <c r="DI107">
        <v>36</v>
      </c>
      <c r="DJ107">
        <v>0.26</v>
      </c>
      <c r="DK107">
        <v>0.31</v>
      </c>
      <c r="DL107">
        <v>-17.867662500000002</v>
      </c>
      <c r="DM107">
        <v>-0.32726566604124302</v>
      </c>
      <c r="DN107">
        <v>0.1239986042008135</v>
      </c>
      <c r="DO107">
        <v>0</v>
      </c>
      <c r="DP107">
        <v>0.61129805000000004</v>
      </c>
      <c r="DQ107">
        <v>9.5895557223262415E-2</v>
      </c>
      <c r="DR107">
        <v>1.16858401387106E-2</v>
      </c>
      <c r="DS107">
        <v>1</v>
      </c>
      <c r="DT107">
        <v>0</v>
      </c>
      <c r="DU107">
        <v>0</v>
      </c>
      <c r="DV107">
        <v>0</v>
      </c>
      <c r="DW107">
        <v>-1</v>
      </c>
      <c r="DX107">
        <v>1</v>
      </c>
      <c r="DY107">
        <v>2</v>
      </c>
      <c r="DZ107" t="s">
        <v>357</v>
      </c>
      <c r="EA107">
        <v>3.29366</v>
      </c>
      <c r="EB107">
        <v>2.6252399999999998</v>
      </c>
      <c r="EC107">
        <v>0.12928300000000001</v>
      </c>
      <c r="ED107">
        <v>0.13109499999999999</v>
      </c>
      <c r="EE107">
        <v>0.15035000000000001</v>
      </c>
      <c r="EF107">
        <v>0.14721200000000001</v>
      </c>
      <c r="EG107">
        <v>26265.4</v>
      </c>
      <c r="EH107">
        <v>26771.3</v>
      </c>
      <c r="EI107">
        <v>28077.8</v>
      </c>
      <c r="EJ107">
        <v>29674.799999999999</v>
      </c>
      <c r="EK107">
        <v>32761.5</v>
      </c>
      <c r="EL107">
        <v>35179.1</v>
      </c>
      <c r="EM107">
        <v>39559.300000000003</v>
      </c>
      <c r="EN107">
        <v>42477.2</v>
      </c>
      <c r="EO107">
        <v>1.8377300000000001</v>
      </c>
      <c r="EP107">
        <v>2.1150000000000002</v>
      </c>
      <c r="EQ107">
        <v>9.8742499999999997E-2</v>
      </c>
      <c r="ER107">
        <v>0</v>
      </c>
      <c r="ES107">
        <v>33.524999999999999</v>
      </c>
      <c r="ET107">
        <v>999.9</v>
      </c>
      <c r="EU107">
        <v>67.2</v>
      </c>
      <c r="EV107">
        <v>38.799999999999997</v>
      </c>
      <c r="EW107">
        <v>46.199300000000001</v>
      </c>
      <c r="EX107">
        <v>57.3874</v>
      </c>
      <c r="EY107">
        <v>-1.9992000000000001</v>
      </c>
      <c r="EZ107">
        <v>2</v>
      </c>
      <c r="FA107">
        <v>0.73040899999999997</v>
      </c>
      <c r="FB107">
        <v>1.8061400000000001</v>
      </c>
      <c r="FC107">
        <v>20.2592</v>
      </c>
      <c r="FD107">
        <v>5.2159399999999998</v>
      </c>
      <c r="FE107">
        <v>12.009399999999999</v>
      </c>
      <c r="FF107">
        <v>4.9852499999999997</v>
      </c>
      <c r="FG107">
        <v>3.2845</v>
      </c>
      <c r="FH107">
        <v>6623.7</v>
      </c>
      <c r="FI107">
        <v>9999</v>
      </c>
      <c r="FJ107">
        <v>9999</v>
      </c>
      <c r="FK107">
        <v>492.7</v>
      </c>
      <c r="FL107">
        <v>1.8658399999999999</v>
      </c>
      <c r="FM107">
        <v>1.8621799999999999</v>
      </c>
      <c r="FN107">
        <v>1.86432</v>
      </c>
      <c r="FO107">
        <v>1.8604000000000001</v>
      </c>
      <c r="FP107">
        <v>1.86111</v>
      </c>
      <c r="FQ107">
        <v>1.86019</v>
      </c>
      <c r="FR107">
        <v>1.86188</v>
      </c>
      <c r="FS107">
        <v>1.8584799999999999</v>
      </c>
      <c r="FT107">
        <v>0</v>
      </c>
      <c r="FU107">
        <v>0</v>
      </c>
      <c r="FV107">
        <v>0</v>
      </c>
      <c r="FW107">
        <v>0</v>
      </c>
      <c r="FX107" t="s">
        <v>358</v>
      </c>
      <c r="FY107" t="s">
        <v>359</v>
      </c>
      <c r="FZ107" t="s">
        <v>360</v>
      </c>
      <c r="GA107" t="s">
        <v>360</v>
      </c>
      <c r="GB107" t="s">
        <v>360</v>
      </c>
      <c r="GC107" t="s">
        <v>360</v>
      </c>
      <c r="GD107">
        <v>0</v>
      </c>
      <c r="GE107">
        <v>100</v>
      </c>
      <c r="GF107">
        <v>100</v>
      </c>
      <c r="GG107">
        <v>0.21099999999999999</v>
      </c>
      <c r="GH107">
        <v>0.2228</v>
      </c>
      <c r="GI107">
        <v>-0.28072112553630851</v>
      </c>
      <c r="GJ107">
        <v>8.4540356221501391E-4</v>
      </c>
      <c r="GK107">
        <v>6.8779579211309249E-8</v>
      </c>
      <c r="GL107">
        <v>-1.3381725072044801E-10</v>
      </c>
      <c r="GM107">
        <v>0.2227800000000002</v>
      </c>
      <c r="GN107">
        <v>0</v>
      </c>
      <c r="GO107">
        <v>0</v>
      </c>
      <c r="GP107">
        <v>0</v>
      </c>
      <c r="GQ107">
        <v>1</v>
      </c>
      <c r="GR107">
        <v>2082</v>
      </c>
      <c r="GS107">
        <v>3</v>
      </c>
      <c r="GT107">
        <v>35</v>
      </c>
      <c r="GU107">
        <v>22.4</v>
      </c>
      <c r="GV107">
        <v>22.4</v>
      </c>
      <c r="GW107">
        <v>1.87012</v>
      </c>
      <c r="GX107">
        <v>2.6086399999999998</v>
      </c>
      <c r="GY107">
        <v>2.04834</v>
      </c>
      <c r="GZ107">
        <v>2.6135299999999999</v>
      </c>
      <c r="HA107">
        <v>2.1972700000000001</v>
      </c>
      <c r="HB107">
        <v>2.3120099999999999</v>
      </c>
      <c r="HC107">
        <v>43.508099999999999</v>
      </c>
      <c r="HD107">
        <v>16.084599999999998</v>
      </c>
      <c r="HE107">
        <v>18</v>
      </c>
      <c r="HF107">
        <v>454.30900000000003</v>
      </c>
      <c r="HG107">
        <v>717.74099999999999</v>
      </c>
      <c r="HH107">
        <v>30.998000000000001</v>
      </c>
      <c r="HI107">
        <v>36.376800000000003</v>
      </c>
      <c r="HJ107">
        <v>29.9998</v>
      </c>
      <c r="HK107">
        <v>36.182400000000001</v>
      </c>
      <c r="HL107">
        <v>36.126300000000001</v>
      </c>
      <c r="HM107">
        <v>37.425899999999999</v>
      </c>
      <c r="HN107">
        <v>21.681699999999999</v>
      </c>
      <c r="HO107">
        <v>82.424499999999995</v>
      </c>
      <c r="HP107">
        <v>31</v>
      </c>
      <c r="HQ107">
        <v>618.38900000000001</v>
      </c>
      <c r="HR107">
        <v>37.703499999999998</v>
      </c>
      <c r="HS107">
        <v>98.830699999999993</v>
      </c>
      <c r="HT107">
        <v>98.4422</v>
      </c>
    </row>
    <row r="108" spans="1:228" x14ac:dyDescent="0.2">
      <c r="A108">
        <v>93</v>
      </c>
      <c r="B108">
        <v>1665514026</v>
      </c>
      <c r="C108">
        <v>367</v>
      </c>
      <c r="D108" t="s">
        <v>544</v>
      </c>
      <c r="E108" t="s">
        <v>545</v>
      </c>
      <c r="F108">
        <v>4</v>
      </c>
      <c r="G108">
        <v>1665514024</v>
      </c>
      <c r="H108">
        <f t="shared" si="34"/>
        <v>1.5551536309154274E-3</v>
      </c>
      <c r="I108">
        <f t="shared" si="35"/>
        <v>1.5551536309154275</v>
      </c>
      <c r="J108">
        <f t="shared" si="36"/>
        <v>19.325863220225941</v>
      </c>
      <c r="K108">
        <f t="shared" si="37"/>
        <v>589.41642857142858</v>
      </c>
      <c r="L108">
        <f t="shared" si="38"/>
        <v>209.38153013596818</v>
      </c>
      <c r="M108">
        <f t="shared" si="39"/>
        <v>21.191501587152857</v>
      </c>
      <c r="N108">
        <f t="shared" si="40"/>
        <v>59.654828071292812</v>
      </c>
      <c r="O108">
        <f t="shared" si="41"/>
        <v>8.4898910311792808E-2</v>
      </c>
      <c r="P108">
        <f t="shared" si="42"/>
        <v>3.6861323783744813</v>
      </c>
      <c r="Q108">
        <f t="shared" si="43"/>
        <v>8.3827380405255406E-2</v>
      </c>
      <c r="R108">
        <f t="shared" si="44"/>
        <v>5.2487258605117978E-2</v>
      </c>
      <c r="S108">
        <f t="shared" si="45"/>
        <v>226.10605157551768</v>
      </c>
      <c r="T108">
        <f t="shared" si="46"/>
        <v>35.384449940507558</v>
      </c>
      <c r="U108">
        <f t="shared" si="47"/>
        <v>35.113314285714289</v>
      </c>
      <c r="V108">
        <f t="shared" si="48"/>
        <v>5.6839115034567538</v>
      </c>
      <c r="W108">
        <f t="shared" si="49"/>
        <v>70.355137490115581</v>
      </c>
      <c r="X108">
        <f t="shared" si="50"/>
        <v>3.8951327936894131</v>
      </c>
      <c r="Y108">
        <f t="shared" si="51"/>
        <v>5.5363871533001445</v>
      </c>
      <c r="Z108">
        <f t="shared" si="52"/>
        <v>1.7887787097673407</v>
      </c>
      <c r="AA108">
        <f t="shared" si="53"/>
        <v>-68.582275123370351</v>
      </c>
      <c r="AB108">
        <f t="shared" si="54"/>
        <v>-94.287334925979593</v>
      </c>
      <c r="AC108">
        <f t="shared" si="55"/>
        <v>-5.9665291587089948</v>
      </c>
      <c r="AD108">
        <f t="shared" si="56"/>
        <v>57.269912367458744</v>
      </c>
      <c r="AE108">
        <f t="shared" si="57"/>
        <v>42.646469290453325</v>
      </c>
      <c r="AF108">
        <f t="shared" si="58"/>
        <v>1.6429568287208529</v>
      </c>
      <c r="AG108">
        <f t="shared" si="59"/>
        <v>19.325863220225941</v>
      </c>
      <c r="AH108">
        <v>630.88878204868161</v>
      </c>
      <c r="AI108">
        <v>615.58675757575747</v>
      </c>
      <c r="AJ108">
        <v>1.7153958469501731</v>
      </c>
      <c r="AK108">
        <v>66.723164534499389</v>
      </c>
      <c r="AL108">
        <f t="shared" si="60"/>
        <v>1.5551536309154275</v>
      </c>
      <c r="AM108">
        <v>37.859232416050041</v>
      </c>
      <c r="AN108">
        <v>38.480647352941169</v>
      </c>
      <c r="AO108">
        <v>-4.516220635603515E-5</v>
      </c>
      <c r="AP108">
        <v>87.376067795283461</v>
      </c>
      <c r="AQ108">
        <v>197</v>
      </c>
      <c r="AR108">
        <v>30</v>
      </c>
      <c r="AS108">
        <f t="shared" si="61"/>
        <v>1</v>
      </c>
      <c r="AT108">
        <f t="shared" si="62"/>
        <v>0</v>
      </c>
      <c r="AU108">
        <f t="shared" si="63"/>
        <v>47186.104095795963</v>
      </c>
      <c r="AV108">
        <f t="shared" si="64"/>
        <v>1199.9385714285711</v>
      </c>
      <c r="AW108">
        <f t="shared" si="65"/>
        <v>1025.873713769698</v>
      </c>
      <c r="AX108">
        <f t="shared" si="66"/>
        <v>0.85493852618501764</v>
      </c>
      <c r="AY108">
        <f t="shared" si="67"/>
        <v>0.18843135553708396</v>
      </c>
      <c r="AZ108">
        <v>2.7</v>
      </c>
      <c r="BA108">
        <v>0.5</v>
      </c>
      <c r="BB108" t="s">
        <v>355</v>
      </c>
      <c r="BC108">
        <v>2</v>
      </c>
      <c r="BD108" t="b">
        <v>1</v>
      </c>
      <c r="BE108">
        <v>1665514024</v>
      </c>
      <c r="BF108">
        <v>589.41642857142858</v>
      </c>
      <c r="BG108">
        <v>607.53471428571436</v>
      </c>
      <c r="BH108">
        <v>38.485657142857143</v>
      </c>
      <c r="BI108">
        <v>37.829414285714293</v>
      </c>
      <c r="BJ108">
        <v>589.20271428571436</v>
      </c>
      <c r="BK108">
        <v>38.26285714285715</v>
      </c>
      <c r="BL108">
        <v>649.95171428571416</v>
      </c>
      <c r="BM108">
        <v>101.1101428571429</v>
      </c>
      <c r="BN108">
        <v>9.9842442857142846E-2</v>
      </c>
      <c r="BO108">
        <v>34.638857142857141</v>
      </c>
      <c r="BP108">
        <v>35.113314285714289</v>
      </c>
      <c r="BQ108">
        <v>999.89999999999986</v>
      </c>
      <c r="BR108">
        <v>0</v>
      </c>
      <c r="BS108">
        <v>0</v>
      </c>
      <c r="BT108">
        <v>9024.1071428571431</v>
      </c>
      <c r="BU108">
        <v>0</v>
      </c>
      <c r="BV108">
        <v>811.99057142857146</v>
      </c>
      <c r="BW108">
        <v>-18.11822857142857</v>
      </c>
      <c r="BX108">
        <v>613.0087142857144</v>
      </c>
      <c r="BY108">
        <v>631.42128571428566</v>
      </c>
      <c r="BZ108">
        <v>0.65623900000000002</v>
      </c>
      <c r="CA108">
        <v>607.53471428571436</v>
      </c>
      <c r="CB108">
        <v>37.829414285714293</v>
      </c>
      <c r="CC108">
        <v>3.891288571428571</v>
      </c>
      <c r="CD108">
        <v>3.8249357142857141</v>
      </c>
      <c r="CE108">
        <v>28.43121428571429</v>
      </c>
      <c r="CF108">
        <v>28.135585714285721</v>
      </c>
      <c r="CG108">
        <v>1199.9385714285711</v>
      </c>
      <c r="CH108">
        <v>0.49996371428571429</v>
      </c>
      <c r="CI108">
        <v>0.50003614285714293</v>
      </c>
      <c r="CJ108">
        <v>0</v>
      </c>
      <c r="CK108">
        <v>848.86385714285711</v>
      </c>
      <c r="CL108">
        <v>4.9990899999999998</v>
      </c>
      <c r="CM108">
        <v>8904.637142857142</v>
      </c>
      <c r="CN108">
        <v>9557.2514285714296</v>
      </c>
      <c r="CO108">
        <v>45.723000000000013</v>
      </c>
      <c r="CP108">
        <v>47.830000000000013</v>
      </c>
      <c r="CQ108">
        <v>46.5</v>
      </c>
      <c r="CR108">
        <v>47.125</v>
      </c>
      <c r="CS108">
        <v>47.205000000000013</v>
      </c>
      <c r="CT108">
        <v>597.42999999999995</v>
      </c>
      <c r="CU108">
        <v>597.51142857142861</v>
      </c>
      <c r="CV108">
        <v>0</v>
      </c>
      <c r="CW108">
        <v>1665514031.0999999</v>
      </c>
      <c r="CX108">
        <v>0</v>
      </c>
      <c r="CY108">
        <v>1665512677.5999999</v>
      </c>
      <c r="CZ108" t="s">
        <v>356</v>
      </c>
      <c r="DA108">
        <v>1665512677.5999999</v>
      </c>
      <c r="DB108">
        <v>1665512677.5999999</v>
      </c>
      <c r="DC108">
        <v>8</v>
      </c>
      <c r="DD108">
        <v>0</v>
      </c>
      <c r="DE108">
        <v>1.7000000000000001E-2</v>
      </c>
      <c r="DF108">
        <v>7.1999999999999995E-2</v>
      </c>
      <c r="DG108">
        <v>0.223</v>
      </c>
      <c r="DH108">
        <v>415</v>
      </c>
      <c r="DI108">
        <v>36</v>
      </c>
      <c r="DJ108">
        <v>0.26</v>
      </c>
      <c r="DK108">
        <v>0.31</v>
      </c>
      <c r="DL108">
        <v>-17.919364999999999</v>
      </c>
      <c r="DM108">
        <v>-0.49824090056282477</v>
      </c>
      <c r="DN108">
        <v>0.1429688821911958</v>
      </c>
      <c r="DO108">
        <v>0</v>
      </c>
      <c r="DP108">
        <v>0.62069887500000009</v>
      </c>
      <c r="DQ108">
        <v>0.17550975984990591</v>
      </c>
      <c r="DR108">
        <v>1.7715312622400271E-2</v>
      </c>
      <c r="DS108">
        <v>0</v>
      </c>
      <c r="DT108">
        <v>0</v>
      </c>
      <c r="DU108">
        <v>0</v>
      </c>
      <c r="DV108">
        <v>0</v>
      </c>
      <c r="DW108">
        <v>-1</v>
      </c>
      <c r="DX108">
        <v>0</v>
      </c>
      <c r="DY108">
        <v>2</v>
      </c>
      <c r="DZ108" t="s">
        <v>363</v>
      </c>
      <c r="EA108">
        <v>3.2934999999999999</v>
      </c>
      <c r="EB108">
        <v>2.62541</v>
      </c>
      <c r="EC108">
        <v>0.13030800000000001</v>
      </c>
      <c r="ED108">
        <v>0.13214899999999999</v>
      </c>
      <c r="EE108">
        <v>0.150314</v>
      </c>
      <c r="EF108">
        <v>0.14708599999999999</v>
      </c>
      <c r="EG108">
        <v>26234.2</v>
      </c>
      <c r="EH108">
        <v>26739</v>
      </c>
      <c r="EI108">
        <v>28077.599999999999</v>
      </c>
      <c r="EJ108">
        <v>29675.1</v>
      </c>
      <c r="EK108">
        <v>32763.200000000001</v>
      </c>
      <c r="EL108">
        <v>35184.800000000003</v>
      </c>
      <c r="EM108">
        <v>39559.599999999999</v>
      </c>
      <c r="EN108">
        <v>42477.7</v>
      </c>
      <c r="EO108">
        <v>1.8365</v>
      </c>
      <c r="EP108">
        <v>2.1153499999999998</v>
      </c>
      <c r="EQ108">
        <v>9.8384899999999997E-2</v>
      </c>
      <c r="ER108">
        <v>0</v>
      </c>
      <c r="ES108">
        <v>33.514699999999998</v>
      </c>
      <c r="ET108">
        <v>999.9</v>
      </c>
      <c r="EU108">
        <v>67.2</v>
      </c>
      <c r="EV108">
        <v>38.799999999999997</v>
      </c>
      <c r="EW108">
        <v>46.204099999999997</v>
      </c>
      <c r="EX108">
        <v>56.727400000000003</v>
      </c>
      <c r="EY108">
        <v>-1.81891</v>
      </c>
      <c r="EZ108">
        <v>2</v>
      </c>
      <c r="FA108">
        <v>0.73020099999999999</v>
      </c>
      <c r="FB108">
        <v>1.79586</v>
      </c>
      <c r="FC108">
        <v>20.2592</v>
      </c>
      <c r="FD108">
        <v>5.21699</v>
      </c>
      <c r="FE108">
        <v>12.008599999999999</v>
      </c>
      <c r="FF108">
        <v>4.9852499999999997</v>
      </c>
      <c r="FG108">
        <v>3.2845800000000001</v>
      </c>
      <c r="FH108">
        <v>6623.7</v>
      </c>
      <c r="FI108">
        <v>9999</v>
      </c>
      <c r="FJ108">
        <v>9999</v>
      </c>
      <c r="FK108">
        <v>492.7</v>
      </c>
      <c r="FL108">
        <v>1.8658399999999999</v>
      </c>
      <c r="FM108">
        <v>1.8621799999999999</v>
      </c>
      <c r="FN108">
        <v>1.86432</v>
      </c>
      <c r="FO108">
        <v>1.8604099999999999</v>
      </c>
      <c r="FP108">
        <v>1.86111</v>
      </c>
      <c r="FQ108">
        <v>1.8602000000000001</v>
      </c>
      <c r="FR108">
        <v>1.86188</v>
      </c>
      <c r="FS108">
        <v>1.8584700000000001</v>
      </c>
      <c r="FT108">
        <v>0</v>
      </c>
      <c r="FU108">
        <v>0</v>
      </c>
      <c r="FV108">
        <v>0</v>
      </c>
      <c r="FW108">
        <v>0</v>
      </c>
      <c r="FX108" t="s">
        <v>358</v>
      </c>
      <c r="FY108" t="s">
        <v>359</v>
      </c>
      <c r="FZ108" t="s">
        <v>360</v>
      </c>
      <c r="GA108" t="s">
        <v>360</v>
      </c>
      <c r="GB108" t="s">
        <v>360</v>
      </c>
      <c r="GC108" t="s">
        <v>360</v>
      </c>
      <c r="GD108">
        <v>0</v>
      </c>
      <c r="GE108">
        <v>100</v>
      </c>
      <c r="GF108">
        <v>100</v>
      </c>
      <c r="GG108">
        <v>0.216</v>
      </c>
      <c r="GH108">
        <v>0.2228</v>
      </c>
      <c r="GI108">
        <v>-0.28072112553630851</v>
      </c>
      <c r="GJ108">
        <v>8.4540356221501391E-4</v>
      </c>
      <c r="GK108">
        <v>6.8779579211309249E-8</v>
      </c>
      <c r="GL108">
        <v>-1.3381725072044801E-10</v>
      </c>
      <c r="GM108">
        <v>0.2227800000000002</v>
      </c>
      <c r="GN108">
        <v>0</v>
      </c>
      <c r="GO108">
        <v>0</v>
      </c>
      <c r="GP108">
        <v>0</v>
      </c>
      <c r="GQ108">
        <v>1</v>
      </c>
      <c r="GR108">
        <v>2082</v>
      </c>
      <c r="GS108">
        <v>3</v>
      </c>
      <c r="GT108">
        <v>35</v>
      </c>
      <c r="GU108">
        <v>22.5</v>
      </c>
      <c r="GV108">
        <v>22.5</v>
      </c>
      <c r="GW108">
        <v>1.8847700000000001</v>
      </c>
      <c r="GX108">
        <v>2.5964399999999999</v>
      </c>
      <c r="GY108">
        <v>2.04834</v>
      </c>
      <c r="GZ108">
        <v>2.6135299999999999</v>
      </c>
      <c r="HA108">
        <v>2.1972700000000001</v>
      </c>
      <c r="HB108">
        <v>2.3730500000000001</v>
      </c>
      <c r="HC108">
        <v>43.480800000000002</v>
      </c>
      <c r="HD108">
        <v>16.093399999999999</v>
      </c>
      <c r="HE108">
        <v>18</v>
      </c>
      <c r="HF108">
        <v>453.53800000000001</v>
      </c>
      <c r="HG108">
        <v>718.01800000000003</v>
      </c>
      <c r="HH108">
        <v>30.997499999999999</v>
      </c>
      <c r="HI108">
        <v>36.371899999999997</v>
      </c>
      <c r="HJ108">
        <v>29.999700000000001</v>
      </c>
      <c r="HK108">
        <v>36.178199999999997</v>
      </c>
      <c r="HL108">
        <v>36.121699999999997</v>
      </c>
      <c r="HM108">
        <v>37.7117</v>
      </c>
      <c r="HN108">
        <v>21.681699999999999</v>
      </c>
      <c r="HO108">
        <v>82.424499999999995</v>
      </c>
      <c r="HP108">
        <v>31</v>
      </c>
      <c r="HQ108">
        <v>625.06899999999996</v>
      </c>
      <c r="HR108">
        <v>37.6798</v>
      </c>
      <c r="HS108">
        <v>98.830699999999993</v>
      </c>
      <c r="HT108">
        <v>98.443200000000004</v>
      </c>
    </row>
    <row r="109" spans="1:228" x14ac:dyDescent="0.2">
      <c r="A109">
        <v>94</v>
      </c>
      <c r="B109">
        <v>1665514030</v>
      </c>
      <c r="C109">
        <v>371</v>
      </c>
      <c r="D109" t="s">
        <v>546</v>
      </c>
      <c r="E109" t="s">
        <v>547</v>
      </c>
      <c r="F109">
        <v>4</v>
      </c>
      <c r="G109">
        <v>1665514027.6875</v>
      </c>
      <c r="H109">
        <f t="shared" si="34"/>
        <v>1.602210292172122E-3</v>
      </c>
      <c r="I109">
        <f t="shared" si="35"/>
        <v>1.602210292172122</v>
      </c>
      <c r="J109">
        <f t="shared" si="36"/>
        <v>19.276599608682773</v>
      </c>
      <c r="K109">
        <f t="shared" si="37"/>
        <v>595.57825000000003</v>
      </c>
      <c r="L109">
        <f t="shared" si="38"/>
        <v>226.75201106547138</v>
      </c>
      <c r="M109">
        <f t="shared" si="39"/>
        <v>22.949783767335539</v>
      </c>
      <c r="N109">
        <f t="shared" si="40"/>
        <v>60.279033424235237</v>
      </c>
      <c r="O109">
        <f t="shared" si="41"/>
        <v>8.7455716169397166E-2</v>
      </c>
      <c r="P109">
        <f t="shared" si="42"/>
        <v>3.6892181763718832</v>
      </c>
      <c r="Q109">
        <f t="shared" si="43"/>
        <v>8.63200775733661E-2</v>
      </c>
      <c r="R109">
        <f t="shared" si="44"/>
        <v>5.4050852429030682E-2</v>
      </c>
      <c r="S109">
        <f t="shared" si="45"/>
        <v>226.12310428337693</v>
      </c>
      <c r="T109">
        <f t="shared" si="46"/>
        <v>35.372335457043128</v>
      </c>
      <c r="U109">
        <f t="shared" si="47"/>
        <v>35.1096875</v>
      </c>
      <c r="V109">
        <f t="shared" si="48"/>
        <v>5.6827709866992109</v>
      </c>
      <c r="W109">
        <f t="shared" si="49"/>
        <v>70.324289295333543</v>
      </c>
      <c r="X109">
        <f t="shared" si="50"/>
        <v>3.893036986427763</v>
      </c>
      <c r="Y109">
        <f t="shared" si="51"/>
        <v>5.5358355206102177</v>
      </c>
      <c r="Z109">
        <f t="shared" si="52"/>
        <v>1.7897340002714479</v>
      </c>
      <c r="AA109">
        <f t="shared" si="53"/>
        <v>-70.657473884790576</v>
      </c>
      <c r="AB109">
        <f t="shared" si="54"/>
        <v>-94.001865719645778</v>
      </c>
      <c r="AC109">
        <f t="shared" si="55"/>
        <v>-5.9433320566326104</v>
      </c>
      <c r="AD109">
        <f t="shared" si="56"/>
        <v>55.520432622307951</v>
      </c>
      <c r="AE109">
        <f t="shared" si="57"/>
        <v>42.592105364519611</v>
      </c>
      <c r="AF109">
        <f t="shared" si="58"/>
        <v>1.6558873686558664</v>
      </c>
      <c r="AG109">
        <f t="shared" si="59"/>
        <v>19.276599608682773</v>
      </c>
      <c r="AH109">
        <v>637.81229734738724</v>
      </c>
      <c r="AI109">
        <v>622.52067878787841</v>
      </c>
      <c r="AJ109">
        <v>1.718229638662089</v>
      </c>
      <c r="AK109">
        <v>66.723164534499389</v>
      </c>
      <c r="AL109">
        <f t="shared" si="60"/>
        <v>1.602210292172122</v>
      </c>
      <c r="AM109">
        <v>37.808942904737037</v>
      </c>
      <c r="AN109">
        <v>38.449532647058852</v>
      </c>
      <c r="AO109">
        <v>-1.16647184847819E-4</v>
      </c>
      <c r="AP109">
        <v>87.376067795283461</v>
      </c>
      <c r="AQ109">
        <v>198</v>
      </c>
      <c r="AR109">
        <v>30</v>
      </c>
      <c r="AS109">
        <f t="shared" si="61"/>
        <v>1</v>
      </c>
      <c r="AT109">
        <f t="shared" si="62"/>
        <v>0</v>
      </c>
      <c r="AU109">
        <f t="shared" si="63"/>
        <v>47241.277850146631</v>
      </c>
      <c r="AV109">
        <f t="shared" si="64"/>
        <v>1200.03</v>
      </c>
      <c r="AW109">
        <f t="shared" si="65"/>
        <v>1025.9517887478635</v>
      </c>
      <c r="AX109">
        <f t="shared" si="66"/>
        <v>0.8549384504952906</v>
      </c>
      <c r="AY109">
        <f t="shared" si="67"/>
        <v>0.18843120945591105</v>
      </c>
      <c r="AZ109">
        <v>2.7</v>
      </c>
      <c r="BA109">
        <v>0.5</v>
      </c>
      <c r="BB109" t="s">
        <v>355</v>
      </c>
      <c r="BC109">
        <v>2</v>
      </c>
      <c r="BD109" t="b">
        <v>1</v>
      </c>
      <c r="BE109">
        <v>1665514027.6875</v>
      </c>
      <c r="BF109">
        <v>595.57825000000003</v>
      </c>
      <c r="BG109">
        <v>613.68074999999999</v>
      </c>
      <c r="BH109">
        <v>38.4645875</v>
      </c>
      <c r="BI109">
        <v>37.803187500000007</v>
      </c>
      <c r="BJ109">
        <v>595.35950000000003</v>
      </c>
      <c r="BK109">
        <v>38.241787500000001</v>
      </c>
      <c r="BL109">
        <v>649.97350000000006</v>
      </c>
      <c r="BM109">
        <v>101.111125</v>
      </c>
      <c r="BN109">
        <v>9.9813150000000003E-2</v>
      </c>
      <c r="BO109">
        <v>34.637062499999999</v>
      </c>
      <c r="BP109">
        <v>35.1096875</v>
      </c>
      <c r="BQ109">
        <v>999.9</v>
      </c>
      <c r="BR109">
        <v>0</v>
      </c>
      <c r="BS109">
        <v>0</v>
      </c>
      <c r="BT109">
        <v>9034.6875</v>
      </c>
      <c r="BU109">
        <v>0</v>
      </c>
      <c r="BV109">
        <v>802.29387500000007</v>
      </c>
      <c r="BW109">
        <v>-18.102487499999999</v>
      </c>
      <c r="BX109">
        <v>619.40349999999989</v>
      </c>
      <c r="BY109">
        <v>637.79162499999995</v>
      </c>
      <c r="BZ109">
        <v>0.66141212500000002</v>
      </c>
      <c r="CA109">
        <v>613.68074999999999</v>
      </c>
      <c r="CB109">
        <v>37.803187500000007</v>
      </c>
      <c r="CC109">
        <v>3.8892037500000001</v>
      </c>
      <c r="CD109">
        <v>3.8223262500000001</v>
      </c>
      <c r="CE109">
        <v>28.422000000000001</v>
      </c>
      <c r="CF109">
        <v>28.123862500000001</v>
      </c>
      <c r="CG109">
        <v>1200.03</v>
      </c>
      <c r="CH109">
        <v>0.49996837500000002</v>
      </c>
      <c r="CI109">
        <v>0.50003162499999998</v>
      </c>
      <c r="CJ109">
        <v>0</v>
      </c>
      <c r="CK109">
        <v>848.85599999999999</v>
      </c>
      <c r="CL109">
        <v>4.9990899999999998</v>
      </c>
      <c r="CM109">
        <v>8901.69</v>
      </c>
      <c r="CN109">
        <v>9557.9849999999988</v>
      </c>
      <c r="CO109">
        <v>45.686999999999998</v>
      </c>
      <c r="CP109">
        <v>47.827749999999988</v>
      </c>
      <c r="CQ109">
        <v>46.5</v>
      </c>
      <c r="CR109">
        <v>47.101374999999997</v>
      </c>
      <c r="CS109">
        <v>47.186999999999998</v>
      </c>
      <c r="CT109">
        <v>597.47874999999999</v>
      </c>
      <c r="CU109">
        <v>597.55374999999992</v>
      </c>
      <c r="CV109">
        <v>0</v>
      </c>
      <c r="CW109">
        <v>1665514034.7</v>
      </c>
      <c r="CX109">
        <v>0</v>
      </c>
      <c r="CY109">
        <v>1665512677.5999999</v>
      </c>
      <c r="CZ109" t="s">
        <v>356</v>
      </c>
      <c r="DA109">
        <v>1665512677.5999999</v>
      </c>
      <c r="DB109">
        <v>1665512677.5999999</v>
      </c>
      <c r="DC109">
        <v>8</v>
      </c>
      <c r="DD109">
        <v>0</v>
      </c>
      <c r="DE109">
        <v>1.7000000000000001E-2</v>
      </c>
      <c r="DF109">
        <v>7.1999999999999995E-2</v>
      </c>
      <c r="DG109">
        <v>0.223</v>
      </c>
      <c r="DH109">
        <v>415</v>
      </c>
      <c r="DI109">
        <v>36</v>
      </c>
      <c r="DJ109">
        <v>0.26</v>
      </c>
      <c r="DK109">
        <v>0.31</v>
      </c>
      <c r="DL109">
        <v>-17.984525000000001</v>
      </c>
      <c r="DM109">
        <v>-0.52398348968102082</v>
      </c>
      <c r="DN109">
        <v>0.15071081207066739</v>
      </c>
      <c r="DO109">
        <v>0</v>
      </c>
      <c r="DP109">
        <v>0.63357107499999998</v>
      </c>
      <c r="DQ109">
        <v>0.20484687804877871</v>
      </c>
      <c r="DR109">
        <v>2.0947521563883749E-2</v>
      </c>
      <c r="DS109">
        <v>0</v>
      </c>
      <c r="DT109">
        <v>0</v>
      </c>
      <c r="DU109">
        <v>0</v>
      </c>
      <c r="DV109">
        <v>0</v>
      </c>
      <c r="DW109">
        <v>-1</v>
      </c>
      <c r="DX109">
        <v>0</v>
      </c>
      <c r="DY109">
        <v>2</v>
      </c>
      <c r="DZ109" t="s">
        <v>363</v>
      </c>
      <c r="EA109">
        <v>3.2936899999999998</v>
      </c>
      <c r="EB109">
        <v>2.6254200000000001</v>
      </c>
      <c r="EC109">
        <v>0.13134499999999999</v>
      </c>
      <c r="ED109">
        <v>0.13313800000000001</v>
      </c>
      <c r="EE109">
        <v>0.15024199999999999</v>
      </c>
      <c r="EF109">
        <v>0.147059</v>
      </c>
      <c r="EG109">
        <v>26203.4</v>
      </c>
      <c r="EH109">
        <v>26708.7</v>
      </c>
      <c r="EI109">
        <v>28078.1</v>
      </c>
      <c r="EJ109">
        <v>29675.3</v>
      </c>
      <c r="EK109">
        <v>32766.5</v>
      </c>
      <c r="EL109">
        <v>35185.9</v>
      </c>
      <c r="EM109">
        <v>39560.199999999997</v>
      </c>
      <c r="EN109">
        <v>42477.599999999999</v>
      </c>
      <c r="EO109">
        <v>1.8353999999999999</v>
      </c>
      <c r="EP109">
        <v>2.1151499999999999</v>
      </c>
      <c r="EQ109">
        <v>9.9599400000000005E-2</v>
      </c>
      <c r="ER109">
        <v>0</v>
      </c>
      <c r="ES109">
        <v>33.505899999999997</v>
      </c>
      <c r="ET109">
        <v>999.9</v>
      </c>
      <c r="EU109">
        <v>67.2</v>
      </c>
      <c r="EV109">
        <v>38.799999999999997</v>
      </c>
      <c r="EW109">
        <v>46.198500000000003</v>
      </c>
      <c r="EX109">
        <v>57.117400000000004</v>
      </c>
      <c r="EY109">
        <v>-1.9190700000000001</v>
      </c>
      <c r="EZ109">
        <v>2</v>
      </c>
      <c r="FA109">
        <v>0.72965199999999997</v>
      </c>
      <c r="FB109">
        <v>1.78884</v>
      </c>
      <c r="FC109">
        <v>20.259399999999999</v>
      </c>
      <c r="FD109">
        <v>5.2172900000000002</v>
      </c>
      <c r="FE109">
        <v>12.0092</v>
      </c>
      <c r="FF109">
        <v>4.9850500000000002</v>
      </c>
      <c r="FG109">
        <v>3.2846500000000001</v>
      </c>
      <c r="FH109">
        <v>6623.7</v>
      </c>
      <c r="FI109">
        <v>9999</v>
      </c>
      <c r="FJ109">
        <v>9999</v>
      </c>
      <c r="FK109">
        <v>492.7</v>
      </c>
      <c r="FL109">
        <v>1.8658399999999999</v>
      </c>
      <c r="FM109">
        <v>1.86219</v>
      </c>
      <c r="FN109">
        <v>1.86432</v>
      </c>
      <c r="FO109">
        <v>1.86042</v>
      </c>
      <c r="FP109">
        <v>1.86111</v>
      </c>
      <c r="FQ109">
        <v>1.86019</v>
      </c>
      <c r="FR109">
        <v>1.86188</v>
      </c>
      <c r="FS109">
        <v>1.8584700000000001</v>
      </c>
      <c r="FT109">
        <v>0</v>
      </c>
      <c r="FU109">
        <v>0</v>
      </c>
      <c r="FV109">
        <v>0</v>
      </c>
      <c r="FW109">
        <v>0</v>
      </c>
      <c r="FX109" t="s">
        <v>358</v>
      </c>
      <c r="FY109" t="s">
        <v>359</v>
      </c>
      <c r="FZ109" t="s">
        <v>360</v>
      </c>
      <c r="GA109" t="s">
        <v>360</v>
      </c>
      <c r="GB109" t="s">
        <v>360</v>
      </c>
      <c r="GC109" t="s">
        <v>360</v>
      </c>
      <c r="GD109">
        <v>0</v>
      </c>
      <c r="GE109">
        <v>100</v>
      </c>
      <c r="GF109">
        <v>100</v>
      </c>
      <c r="GG109">
        <v>0.222</v>
      </c>
      <c r="GH109">
        <v>0.2228</v>
      </c>
      <c r="GI109">
        <v>-0.28072112553630851</v>
      </c>
      <c r="GJ109">
        <v>8.4540356221501391E-4</v>
      </c>
      <c r="GK109">
        <v>6.8779579211309249E-8</v>
      </c>
      <c r="GL109">
        <v>-1.3381725072044801E-10</v>
      </c>
      <c r="GM109">
        <v>0.2227800000000002</v>
      </c>
      <c r="GN109">
        <v>0</v>
      </c>
      <c r="GO109">
        <v>0</v>
      </c>
      <c r="GP109">
        <v>0</v>
      </c>
      <c r="GQ109">
        <v>1</v>
      </c>
      <c r="GR109">
        <v>2082</v>
      </c>
      <c r="GS109">
        <v>3</v>
      </c>
      <c r="GT109">
        <v>35</v>
      </c>
      <c r="GU109">
        <v>22.5</v>
      </c>
      <c r="GV109">
        <v>22.5</v>
      </c>
      <c r="GW109">
        <v>1.89941</v>
      </c>
      <c r="GX109">
        <v>2.5952099999999998</v>
      </c>
      <c r="GY109">
        <v>2.04834</v>
      </c>
      <c r="GZ109">
        <v>2.6135299999999999</v>
      </c>
      <c r="HA109">
        <v>2.1972700000000001</v>
      </c>
      <c r="HB109">
        <v>2.36084</v>
      </c>
      <c r="HC109">
        <v>43.480800000000002</v>
      </c>
      <c r="HD109">
        <v>16.093399999999999</v>
      </c>
      <c r="HE109">
        <v>18</v>
      </c>
      <c r="HF109">
        <v>452.84500000000003</v>
      </c>
      <c r="HG109">
        <v>717.78099999999995</v>
      </c>
      <c r="HH109">
        <v>30.997800000000002</v>
      </c>
      <c r="HI109">
        <v>36.3675</v>
      </c>
      <c r="HJ109">
        <v>29.999600000000001</v>
      </c>
      <c r="HK109">
        <v>36.174199999999999</v>
      </c>
      <c r="HL109">
        <v>36.1175</v>
      </c>
      <c r="HM109">
        <v>38.033000000000001</v>
      </c>
      <c r="HN109">
        <v>21.953099999999999</v>
      </c>
      <c r="HO109">
        <v>82.424499999999995</v>
      </c>
      <c r="HP109">
        <v>31</v>
      </c>
      <c r="HQ109">
        <v>631.86199999999997</v>
      </c>
      <c r="HR109">
        <v>37.6721</v>
      </c>
      <c r="HS109">
        <v>98.832400000000007</v>
      </c>
      <c r="HT109">
        <v>98.443399999999997</v>
      </c>
    </row>
    <row r="110" spans="1:228" x14ac:dyDescent="0.2">
      <c r="A110">
        <v>95</v>
      </c>
      <c r="B110">
        <v>1665514034</v>
      </c>
      <c r="C110">
        <v>375</v>
      </c>
      <c r="D110" t="s">
        <v>548</v>
      </c>
      <c r="E110" t="s">
        <v>549</v>
      </c>
      <c r="F110">
        <v>4</v>
      </c>
      <c r="G110">
        <v>1665514032</v>
      </c>
      <c r="H110">
        <f t="shared" si="34"/>
        <v>1.4908538396355931E-3</v>
      </c>
      <c r="I110">
        <f t="shared" si="35"/>
        <v>1.490853839635593</v>
      </c>
      <c r="J110">
        <f t="shared" si="36"/>
        <v>18.98317931920662</v>
      </c>
      <c r="K110">
        <f t="shared" si="37"/>
        <v>602.72285714285704</v>
      </c>
      <c r="L110">
        <f t="shared" si="38"/>
        <v>212.49985349726893</v>
      </c>
      <c r="M110">
        <f t="shared" si="39"/>
        <v>21.50726845449233</v>
      </c>
      <c r="N110">
        <f t="shared" si="40"/>
        <v>61.002029313853882</v>
      </c>
      <c r="O110">
        <f t="shared" si="41"/>
        <v>8.1172518673985436E-2</v>
      </c>
      <c r="P110">
        <f t="shared" si="42"/>
        <v>3.6647173740864578</v>
      </c>
      <c r="Q110">
        <f t="shared" si="43"/>
        <v>8.0186749874669436E-2</v>
      </c>
      <c r="R110">
        <f t="shared" si="44"/>
        <v>5.0204288548702784E-2</v>
      </c>
      <c r="S110">
        <f t="shared" si="45"/>
        <v>226.13574309353356</v>
      </c>
      <c r="T110">
        <f t="shared" si="46"/>
        <v>35.396171727298643</v>
      </c>
      <c r="U110">
        <f t="shared" si="47"/>
        <v>35.111800000000002</v>
      </c>
      <c r="V110">
        <f t="shared" si="48"/>
        <v>5.6834352812336482</v>
      </c>
      <c r="W110">
        <f t="shared" si="49"/>
        <v>70.298543357635666</v>
      </c>
      <c r="X110">
        <f t="shared" si="50"/>
        <v>3.8907000777647767</v>
      </c>
      <c r="Y110">
        <f t="shared" si="51"/>
        <v>5.5345386859174202</v>
      </c>
      <c r="Z110">
        <f t="shared" si="52"/>
        <v>1.7927352034688715</v>
      </c>
      <c r="AA110">
        <f t="shared" si="53"/>
        <v>-65.746654327929662</v>
      </c>
      <c r="AB110">
        <f t="shared" si="54"/>
        <v>-94.628637049524272</v>
      </c>
      <c r="AC110">
        <f t="shared" si="55"/>
        <v>-6.0228979894009589</v>
      </c>
      <c r="AD110">
        <f t="shared" si="56"/>
        <v>59.737553726678684</v>
      </c>
      <c r="AE110">
        <f t="shared" si="57"/>
        <v>42.319124380548352</v>
      </c>
      <c r="AF110">
        <f t="shared" si="58"/>
        <v>1.7114950434366016</v>
      </c>
      <c r="AG110">
        <f t="shared" si="59"/>
        <v>18.98317931920662</v>
      </c>
      <c r="AH110">
        <v>644.59500850432664</v>
      </c>
      <c r="AI110">
        <v>629.40589090909054</v>
      </c>
      <c r="AJ110">
        <v>1.7247356717472779</v>
      </c>
      <c r="AK110">
        <v>66.723164534499389</v>
      </c>
      <c r="AL110">
        <f t="shared" si="60"/>
        <v>1.490853839635593</v>
      </c>
      <c r="AM110">
        <v>37.800602678350053</v>
      </c>
      <c r="AN110">
        <v>38.435792352941156</v>
      </c>
      <c r="AO110">
        <v>-7.4868998043793574E-3</v>
      </c>
      <c r="AP110">
        <v>87.376067795283461</v>
      </c>
      <c r="AQ110">
        <v>197</v>
      </c>
      <c r="AR110">
        <v>30</v>
      </c>
      <c r="AS110">
        <f t="shared" si="61"/>
        <v>1</v>
      </c>
      <c r="AT110">
        <f t="shared" si="62"/>
        <v>0</v>
      </c>
      <c r="AU110">
        <f t="shared" si="63"/>
        <v>46806.288980293481</v>
      </c>
      <c r="AV110">
        <f t="shared" si="64"/>
        <v>1200.0971428571429</v>
      </c>
      <c r="AW110">
        <f t="shared" si="65"/>
        <v>1026.0091850225563</v>
      </c>
      <c r="AX110">
        <f t="shared" si="66"/>
        <v>0.85493844488278248</v>
      </c>
      <c r="AY110">
        <f t="shared" si="67"/>
        <v>0.18843119862377034</v>
      </c>
      <c r="AZ110">
        <v>2.7</v>
      </c>
      <c r="BA110">
        <v>0.5</v>
      </c>
      <c r="BB110" t="s">
        <v>355</v>
      </c>
      <c r="BC110">
        <v>2</v>
      </c>
      <c r="BD110" t="b">
        <v>1</v>
      </c>
      <c r="BE110">
        <v>1665514032</v>
      </c>
      <c r="BF110">
        <v>602.72285714285704</v>
      </c>
      <c r="BG110">
        <v>620.7285714285714</v>
      </c>
      <c r="BH110">
        <v>38.441571428571429</v>
      </c>
      <c r="BI110">
        <v>37.758028571428568</v>
      </c>
      <c r="BJ110">
        <v>602.49857142857138</v>
      </c>
      <c r="BK110">
        <v>38.218785714285723</v>
      </c>
      <c r="BL110">
        <v>650.05385714285717</v>
      </c>
      <c r="BM110">
        <v>101.1104285714286</v>
      </c>
      <c r="BN110">
        <v>0.10031628571428571</v>
      </c>
      <c r="BO110">
        <v>34.632842857142847</v>
      </c>
      <c r="BP110">
        <v>35.111800000000002</v>
      </c>
      <c r="BQ110">
        <v>999.89999999999986</v>
      </c>
      <c r="BR110">
        <v>0</v>
      </c>
      <c r="BS110">
        <v>0</v>
      </c>
      <c r="BT110">
        <v>8950.1785714285706</v>
      </c>
      <c r="BU110">
        <v>0</v>
      </c>
      <c r="BV110">
        <v>779.21114285714282</v>
      </c>
      <c r="BW110">
        <v>-18.005771428571428</v>
      </c>
      <c r="BX110">
        <v>626.81857142857154</v>
      </c>
      <c r="BY110">
        <v>645.08585714285721</v>
      </c>
      <c r="BZ110">
        <v>0.68353257142857138</v>
      </c>
      <c r="CA110">
        <v>620.7285714285714</v>
      </c>
      <c r="CB110">
        <v>37.758028571428568</v>
      </c>
      <c r="CC110">
        <v>3.886844285714286</v>
      </c>
      <c r="CD110">
        <v>3.817732857142857</v>
      </c>
      <c r="CE110">
        <v>28.411542857142859</v>
      </c>
      <c r="CF110">
        <v>28.103200000000001</v>
      </c>
      <c r="CG110">
        <v>1200.0971428571429</v>
      </c>
      <c r="CH110">
        <v>0.49996714285714278</v>
      </c>
      <c r="CI110">
        <v>0.50003285714285717</v>
      </c>
      <c r="CJ110">
        <v>0</v>
      </c>
      <c r="CK110">
        <v>848.9405714285715</v>
      </c>
      <c r="CL110">
        <v>4.9990899999999998</v>
      </c>
      <c r="CM110">
        <v>8903.8328571428574</v>
      </c>
      <c r="CN110">
        <v>9558.5085714285706</v>
      </c>
      <c r="CO110">
        <v>45.686999999999998</v>
      </c>
      <c r="CP110">
        <v>47.811999999999998</v>
      </c>
      <c r="CQ110">
        <v>46.5</v>
      </c>
      <c r="CR110">
        <v>47.061999999999998</v>
      </c>
      <c r="CS110">
        <v>47.186999999999998</v>
      </c>
      <c r="CT110">
        <v>597.51142857142872</v>
      </c>
      <c r="CU110">
        <v>597.58571428571429</v>
      </c>
      <c r="CV110">
        <v>0</v>
      </c>
      <c r="CW110">
        <v>1665514038.9000001</v>
      </c>
      <c r="CX110">
        <v>0</v>
      </c>
      <c r="CY110">
        <v>1665512677.5999999</v>
      </c>
      <c r="CZ110" t="s">
        <v>356</v>
      </c>
      <c r="DA110">
        <v>1665512677.5999999</v>
      </c>
      <c r="DB110">
        <v>1665512677.5999999</v>
      </c>
      <c r="DC110">
        <v>8</v>
      </c>
      <c r="DD110">
        <v>0</v>
      </c>
      <c r="DE110">
        <v>1.7000000000000001E-2</v>
      </c>
      <c r="DF110">
        <v>7.1999999999999995E-2</v>
      </c>
      <c r="DG110">
        <v>0.223</v>
      </c>
      <c r="DH110">
        <v>415</v>
      </c>
      <c r="DI110">
        <v>36</v>
      </c>
      <c r="DJ110">
        <v>0.26</v>
      </c>
      <c r="DK110">
        <v>0.31</v>
      </c>
      <c r="DL110">
        <v>-18.002034999999999</v>
      </c>
      <c r="DM110">
        <v>-0.41735009380860288</v>
      </c>
      <c r="DN110">
        <v>0.14560449606725759</v>
      </c>
      <c r="DO110">
        <v>0</v>
      </c>
      <c r="DP110">
        <v>0.64607924999999999</v>
      </c>
      <c r="DQ110">
        <v>0.22417384615384511</v>
      </c>
      <c r="DR110">
        <v>2.3217256980261461E-2</v>
      </c>
      <c r="DS110">
        <v>0</v>
      </c>
      <c r="DT110">
        <v>0</v>
      </c>
      <c r="DU110">
        <v>0</v>
      </c>
      <c r="DV110">
        <v>0</v>
      </c>
      <c r="DW110">
        <v>-1</v>
      </c>
      <c r="DX110">
        <v>0</v>
      </c>
      <c r="DY110">
        <v>2</v>
      </c>
      <c r="DZ110" t="s">
        <v>363</v>
      </c>
      <c r="EA110">
        <v>3.2937500000000002</v>
      </c>
      <c r="EB110">
        <v>2.6251000000000002</v>
      </c>
      <c r="EC110">
        <v>0.13236899999999999</v>
      </c>
      <c r="ED110">
        <v>0.13412099999999999</v>
      </c>
      <c r="EE110">
        <v>0.15018699999999999</v>
      </c>
      <c r="EF110">
        <v>0.146869</v>
      </c>
      <c r="EG110">
        <v>26173.5</v>
      </c>
      <c r="EH110">
        <v>26678.2</v>
      </c>
      <c r="EI110">
        <v>28079.200000000001</v>
      </c>
      <c r="EJ110">
        <v>29675.1</v>
      </c>
      <c r="EK110">
        <v>32769.5</v>
      </c>
      <c r="EL110">
        <v>35193.699999999997</v>
      </c>
      <c r="EM110">
        <v>39561.199999999997</v>
      </c>
      <c r="EN110">
        <v>42477.5</v>
      </c>
      <c r="EO110">
        <v>1.83788</v>
      </c>
      <c r="EP110">
        <v>2.1153</v>
      </c>
      <c r="EQ110">
        <v>0.10000199999999999</v>
      </c>
      <c r="ER110">
        <v>0</v>
      </c>
      <c r="ES110">
        <v>33.497900000000001</v>
      </c>
      <c r="ET110">
        <v>999.9</v>
      </c>
      <c r="EU110">
        <v>67.2</v>
      </c>
      <c r="EV110">
        <v>38.799999999999997</v>
      </c>
      <c r="EW110">
        <v>46.196599999999997</v>
      </c>
      <c r="EX110">
        <v>57.327399999999997</v>
      </c>
      <c r="EY110">
        <v>-1.99119</v>
      </c>
      <c r="EZ110">
        <v>2</v>
      </c>
      <c r="FA110">
        <v>0.72921000000000002</v>
      </c>
      <c r="FB110">
        <v>1.7821100000000001</v>
      </c>
      <c r="FC110">
        <v>20.259399999999999</v>
      </c>
      <c r="FD110">
        <v>5.2165400000000002</v>
      </c>
      <c r="FE110">
        <v>12.0091</v>
      </c>
      <c r="FF110">
        <v>4.9851999999999999</v>
      </c>
      <c r="FG110">
        <v>3.2846500000000001</v>
      </c>
      <c r="FH110">
        <v>6624</v>
      </c>
      <c r="FI110">
        <v>9999</v>
      </c>
      <c r="FJ110">
        <v>9999</v>
      </c>
      <c r="FK110">
        <v>492.7</v>
      </c>
      <c r="FL110">
        <v>1.8658399999999999</v>
      </c>
      <c r="FM110">
        <v>1.8622000000000001</v>
      </c>
      <c r="FN110">
        <v>1.86432</v>
      </c>
      <c r="FO110">
        <v>1.86039</v>
      </c>
      <c r="FP110">
        <v>1.86111</v>
      </c>
      <c r="FQ110">
        <v>1.86019</v>
      </c>
      <c r="FR110">
        <v>1.86188</v>
      </c>
      <c r="FS110">
        <v>1.85849</v>
      </c>
      <c r="FT110">
        <v>0</v>
      </c>
      <c r="FU110">
        <v>0</v>
      </c>
      <c r="FV110">
        <v>0</v>
      </c>
      <c r="FW110">
        <v>0</v>
      </c>
      <c r="FX110" t="s">
        <v>358</v>
      </c>
      <c r="FY110" t="s">
        <v>359</v>
      </c>
      <c r="FZ110" t="s">
        <v>360</v>
      </c>
      <c r="GA110" t="s">
        <v>360</v>
      </c>
      <c r="GB110" t="s">
        <v>360</v>
      </c>
      <c r="GC110" t="s">
        <v>360</v>
      </c>
      <c r="GD110">
        <v>0</v>
      </c>
      <c r="GE110">
        <v>100</v>
      </c>
      <c r="GF110">
        <v>100</v>
      </c>
      <c r="GG110">
        <v>0.22700000000000001</v>
      </c>
      <c r="GH110">
        <v>0.2228</v>
      </c>
      <c r="GI110">
        <v>-0.28072112553630851</v>
      </c>
      <c r="GJ110">
        <v>8.4540356221501391E-4</v>
      </c>
      <c r="GK110">
        <v>6.8779579211309249E-8</v>
      </c>
      <c r="GL110">
        <v>-1.3381725072044801E-10</v>
      </c>
      <c r="GM110">
        <v>0.2227800000000002</v>
      </c>
      <c r="GN110">
        <v>0</v>
      </c>
      <c r="GO110">
        <v>0</v>
      </c>
      <c r="GP110">
        <v>0</v>
      </c>
      <c r="GQ110">
        <v>1</v>
      </c>
      <c r="GR110">
        <v>2082</v>
      </c>
      <c r="GS110">
        <v>3</v>
      </c>
      <c r="GT110">
        <v>35</v>
      </c>
      <c r="GU110">
        <v>22.6</v>
      </c>
      <c r="GV110">
        <v>22.6</v>
      </c>
      <c r="GW110">
        <v>1.9177200000000001</v>
      </c>
      <c r="GX110">
        <v>2.6037599999999999</v>
      </c>
      <c r="GY110">
        <v>2.04834</v>
      </c>
      <c r="GZ110">
        <v>2.6135299999999999</v>
      </c>
      <c r="HA110">
        <v>2.1972700000000001</v>
      </c>
      <c r="HB110">
        <v>2.36816</v>
      </c>
      <c r="HC110">
        <v>43.480800000000002</v>
      </c>
      <c r="HD110">
        <v>16.093399999999999</v>
      </c>
      <c r="HE110">
        <v>18</v>
      </c>
      <c r="HF110">
        <v>454.31799999999998</v>
      </c>
      <c r="HG110">
        <v>717.87199999999996</v>
      </c>
      <c r="HH110">
        <v>30.998000000000001</v>
      </c>
      <c r="HI110">
        <v>36.363300000000002</v>
      </c>
      <c r="HJ110">
        <v>29.999600000000001</v>
      </c>
      <c r="HK110">
        <v>36.169800000000002</v>
      </c>
      <c r="HL110">
        <v>36.112900000000003</v>
      </c>
      <c r="HM110">
        <v>38.363900000000001</v>
      </c>
      <c r="HN110">
        <v>21.953099999999999</v>
      </c>
      <c r="HO110">
        <v>82.424499999999995</v>
      </c>
      <c r="HP110">
        <v>31</v>
      </c>
      <c r="HQ110">
        <v>638.55799999999999</v>
      </c>
      <c r="HR110">
        <v>37.673000000000002</v>
      </c>
      <c r="HS110">
        <v>98.835400000000007</v>
      </c>
      <c r="HT110">
        <v>98.442999999999998</v>
      </c>
    </row>
    <row r="111" spans="1:228" x14ac:dyDescent="0.2">
      <c r="A111">
        <v>96</v>
      </c>
      <c r="B111">
        <v>1665514038</v>
      </c>
      <c r="C111">
        <v>379</v>
      </c>
      <c r="D111" t="s">
        <v>550</v>
      </c>
      <c r="E111" t="s">
        <v>551</v>
      </c>
      <c r="F111">
        <v>4</v>
      </c>
      <c r="G111">
        <v>1665514035.6875</v>
      </c>
      <c r="H111">
        <f t="shared" si="34"/>
        <v>1.6554049183160932E-3</v>
      </c>
      <c r="I111">
        <f t="shared" si="35"/>
        <v>1.6554049183160933</v>
      </c>
      <c r="J111">
        <f t="shared" si="36"/>
        <v>20.167766709336963</v>
      </c>
      <c r="K111">
        <f t="shared" si="37"/>
        <v>608.72262499999999</v>
      </c>
      <c r="L111">
        <f t="shared" si="38"/>
        <v>233.76132730345253</v>
      </c>
      <c r="M111">
        <f t="shared" si="39"/>
        <v>23.658928900199935</v>
      </c>
      <c r="N111">
        <f t="shared" si="40"/>
        <v>61.608673560116976</v>
      </c>
      <c r="O111">
        <f t="shared" si="41"/>
        <v>9.0071910965736274E-2</v>
      </c>
      <c r="P111">
        <f t="shared" si="42"/>
        <v>3.670586075258091</v>
      </c>
      <c r="Q111">
        <f t="shared" si="43"/>
        <v>8.8861792914085941E-2</v>
      </c>
      <c r="R111">
        <f t="shared" si="44"/>
        <v>5.5645990337236453E-2</v>
      </c>
      <c r="S111">
        <f t="shared" si="45"/>
        <v>226.11070190733309</v>
      </c>
      <c r="T111">
        <f t="shared" si="46"/>
        <v>35.355267464489614</v>
      </c>
      <c r="U111">
        <f t="shared" si="47"/>
        <v>35.114087499999997</v>
      </c>
      <c r="V111">
        <f t="shared" si="48"/>
        <v>5.6841546821879367</v>
      </c>
      <c r="W111">
        <f t="shared" si="49"/>
        <v>70.267668519263879</v>
      </c>
      <c r="X111">
        <f t="shared" si="50"/>
        <v>3.8878782215141601</v>
      </c>
      <c r="Y111">
        <f t="shared" si="51"/>
        <v>5.5329546339626994</v>
      </c>
      <c r="Z111">
        <f t="shared" si="52"/>
        <v>1.7962764606737767</v>
      </c>
      <c r="AA111">
        <f t="shared" si="53"/>
        <v>-73.003356897739707</v>
      </c>
      <c r="AB111">
        <f t="shared" si="54"/>
        <v>-96.253032788400276</v>
      </c>
      <c r="AC111">
        <f t="shared" si="55"/>
        <v>-6.1164067560438795</v>
      </c>
      <c r="AD111">
        <f t="shared" si="56"/>
        <v>50.737905465149225</v>
      </c>
      <c r="AE111">
        <f t="shared" si="57"/>
        <v>42.342106710734114</v>
      </c>
      <c r="AF111">
        <f t="shared" si="58"/>
        <v>1.7420705615993604</v>
      </c>
      <c r="AG111">
        <f t="shared" si="59"/>
        <v>20.167766709336963</v>
      </c>
      <c r="AH111">
        <v>651.33417514018436</v>
      </c>
      <c r="AI111">
        <v>636.00444242424214</v>
      </c>
      <c r="AJ111">
        <v>1.633195422957425</v>
      </c>
      <c r="AK111">
        <v>66.723164534499389</v>
      </c>
      <c r="AL111">
        <f t="shared" si="60"/>
        <v>1.6554049183160933</v>
      </c>
      <c r="AM111">
        <v>37.726253147502483</v>
      </c>
      <c r="AN111">
        <v>38.396365588235277</v>
      </c>
      <c r="AO111">
        <v>-1.6762843660875419E-3</v>
      </c>
      <c r="AP111">
        <v>87.376067795283461</v>
      </c>
      <c r="AQ111">
        <v>196</v>
      </c>
      <c r="AR111">
        <v>30</v>
      </c>
      <c r="AS111">
        <f t="shared" si="61"/>
        <v>1</v>
      </c>
      <c r="AT111">
        <f t="shared" si="62"/>
        <v>0</v>
      </c>
      <c r="AU111">
        <f t="shared" si="63"/>
        <v>46911.375902632128</v>
      </c>
      <c r="AV111">
        <f t="shared" si="64"/>
        <v>1199.96</v>
      </c>
      <c r="AW111">
        <f t="shared" si="65"/>
        <v>1025.8923512473229</v>
      </c>
      <c r="AX111">
        <f t="shared" si="66"/>
        <v>0.85493879066579126</v>
      </c>
      <c r="AY111">
        <f t="shared" si="67"/>
        <v>0.18843186598497708</v>
      </c>
      <c r="AZ111">
        <v>2.7</v>
      </c>
      <c r="BA111">
        <v>0.5</v>
      </c>
      <c r="BB111" t="s">
        <v>355</v>
      </c>
      <c r="BC111">
        <v>2</v>
      </c>
      <c r="BD111" t="b">
        <v>1</v>
      </c>
      <c r="BE111">
        <v>1665514035.6875</v>
      </c>
      <c r="BF111">
        <v>608.72262499999999</v>
      </c>
      <c r="BG111">
        <v>626.75087499999995</v>
      </c>
      <c r="BH111">
        <v>38.4140625</v>
      </c>
      <c r="BI111">
        <v>37.718249999999998</v>
      </c>
      <c r="BJ111">
        <v>608.49337500000001</v>
      </c>
      <c r="BK111">
        <v>38.191262500000001</v>
      </c>
      <c r="BL111">
        <v>650.01800000000003</v>
      </c>
      <c r="BM111">
        <v>101.10975000000001</v>
      </c>
      <c r="BN111">
        <v>0.1000145625</v>
      </c>
      <c r="BO111">
        <v>34.627687500000008</v>
      </c>
      <c r="BP111">
        <v>35.114087499999997</v>
      </c>
      <c r="BQ111">
        <v>999.9</v>
      </c>
      <c r="BR111">
        <v>0</v>
      </c>
      <c r="BS111">
        <v>0</v>
      </c>
      <c r="BT111">
        <v>8970.46875</v>
      </c>
      <c r="BU111">
        <v>0</v>
      </c>
      <c r="BV111">
        <v>809.94225000000006</v>
      </c>
      <c r="BW111">
        <v>-18.028287500000001</v>
      </c>
      <c r="BX111">
        <v>633.04025000000001</v>
      </c>
      <c r="BY111">
        <v>651.3175</v>
      </c>
      <c r="BZ111">
        <v>0.69579225</v>
      </c>
      <c r="CA111">
        <v>626.75087499999995</v>
      </c>
      <c r="CB111">
        <v>37.718249999999998</v>
      </c>
      <c r="CC111">
        <v>3.8840374999999998</v>
      </c>
      <c r="CD111">
        <v>3.8136862499999999</v>
      </c>
      <c r="CE111">
        <v>28.399125000000002</v>
      </c>
      <c r="CF111">
        <v>28.085000000000001</v>
      </c>
      <c r="CG111">
        <v>1199.96</v>
      </c>
      <c r="CH111">
        <v>0.49995624999999999</v>
      </c>
      <c r="CI111">
        <v>0.5000437499999999</v>
      </c>
      <c r="CJ111">
        <v>0</v>
      </c>
      <c r="CK111">
        <v>848.87437499999999</v>
      </c>
      <c r="CL111">
        <v>4.9990899999999998</v>
      </c>
      <c r="CM111">
        <v>8901.8987500000003</v>
      </c>
      <c r="CN111">
        <v>9557.3875000000007</v>
      </c>
      <c r="CO111">
        <v>45.686999999999998</v>
      </c>
      <c r="CP111">
        <v>47.811999999999998</v>
      </c>
      <c r="CQ111">
        <v>46.444875000000003</v>
      </c>
      <c r="CR111">
        <v>47.061999999999998</v>
      </c>
      <c r="CS111">
        <v>47.186999999999998</v>
      </c>
      <c r="CT111">
        <v>597.42999999999995</v>
      </c>
      <c r="CU111">
        <v>597.53250000000003</v>
      </c>
      <c r="CV111">
        <v>0</v>
      </c>
      <c r="CW111">
        <v>1665514043.0999999</v>
      </c>
      <c r="CX111">
        <v>0</v>
      </c>
      <c r="CY111">
        <v>1665512677.5999999</v>
      </c>
      <c r="CZ111" t="s">
        <v>356</v>
      </c>
      <c r="DA111">
        <v>1665512677.5999999</v>
      </c>
      <c r="DB111">
        <v>1665512677.5999999</v>
      </c>
      <c r="DC111">
        <v>8</v>
      </c>
      <c r="DD111">
        <v>0</v>
      </c>
      <c r="DE111">
        <v>1.7000000000000001E-2</v>
      </c>
      <c r="DF111">
        <v>7.1999999999999995E-2</v>
      </c>
      <c r="DG111">
        <v>0.223</v>
      </c>
      <c r="DH111">
        <v>415</v>
      </c>
      <c r="DI111">
        <v>36</v>
      </c>
      <c r="DJ111">
        <v>0.26</v>
      </c>
      <c r="DK111">
        <v>0.31</v>
      </c>
      <c r="DL111">
        <v>-17.990114999999999</v>
      </c>
      <c r="DM111">
        <v>-0.67692157598497982</v>
      </c>
      <c r="DN111">
        <v>0.14569906236829411</v>
      </c>
      <c r="DO111">
        <v>0</v>
      </c>
      <c r="DP111">
        <v>0.66222562499999993</v>
      </c>
      <c r="DQ111">
        <v>0.25004410131332072</v>
      </c>
      <c r="DR111">
        <v>2.6080322982746498E-2</v>
      </c>
      <c r="DS111">
        <v>0</v>
      </c>
      <c r="DT111">
        <v>0</v>
      </c>
      <c r="DU111">
        <v>0</v>
      </c>
      <c r="DV111">
        <v>0</v>
      </c>
      <c r="DW111">
        <v>-1</v>
      </c>
      <c r="DX111">
        <v>0</v>
      </c>
      <c r="DY111">
        <v>2</v>
      </c>
      <c r="DZ111" t="s">
        <v>363</v>
      </c>
      <c r="EA111">
        <v>3.2934999999999999</v>
      </c>
      <c r="EB111">
        <v>2.6251000000000002</v>
      </c>
      <c r="EC111">
        <v>0.13334299999999999</v>
      </c>
      <c r="ED111">
        <v>0.13512099999999999</v>
      </c>
      <c r="EE111">
        <v>0.15009500000000001</v>
      </c>
      <c r="EF111">
        <v>0.146845</v>
      </c>
      <c r="EG111">
        <v>26143.1</v>
      </c>
      <c r="EH111">
        <v>26647.3</v>
      </c>
      <c r="EI111">
        <v>28078.3</v>
      </c>
      <c r="EJ111">
        <v>29675.1</v>
      </c>
      <c r="EK111">
        <v>32772.800000000003</v>
      </c>
      <c r="EL111">
        <v>35194.6</v>
      </c>
      <c r="EM111">
        <v>39560.699999999997</v>
      </c>
      <c r="EN111">
        <v>42477.3</v>
      </c>
      <c r="EO111">
        <v>1.8383499999999999</v>
      </c>
      <c r="EP111">
        <v>2.1155300000000001</v>
      </c>
      <c r="EQ111">
        <v>0.100218</v>
      </c>
      <c r="ER111">
        <v>0</v>
      </c>
      <c r="ES111">
        <v>33.491</v>
      </c>
      <c r="ET111">
        <v>999.9</v>
      </c>
      <c r="EU111">
        <v>67.2</v>
      </c>
      <c r="EV111">
        <v>38.799999999999997</v>
      </c>
      <c r="EW111">
        <v>46.198900000000002</v>
      </c>
      <c r="EX111">
        <v>57.297400000000003</v>
      </c>
      <c r="EY111">
        <v>-1.96715</v>
      </c>
      <c r="EZ111">
        <v>2</v>
      </c>
      <c r="FA111">
        <v>0.72880100000000003</v>
      </c>
      <c r="FB111">
        <v>1.7780100000000001</v>
      </c>
      <c r="FC111">
        <v>20.259599999999999</v>
      </c>
      <c r="FD111">
        <v>5.2165400000000002</v>
      </c>
      <c r="FE111">
        <v>12.0091</v>
      </c>
      <c r="FF111">
        <v>4.9843500000000001</v>
      </c>
      <c r="FG111">
        <v>3.2845499999999999</v>
      </c>
      <c r="FH111">
        <v>6624</v>
      </c>
      <c r="FI111">
        <v>9999</v>
      </c>
      <c r="FJ111">
        <v>9999</v>
      </c>
      <c r="FK111">
        <v>492.7</v>
      </c>
      <c r="FL111">
        <v>1.8658399999999999</v>
      </c>
      <c r="FM111">
        <v>1.8621799999999999</v>
      </c>
      <c r="FN111">
        <v>1.86432</v>
      </c>
      <c r="FO111">
        <v>1.8604099999999999</v>
      </c>
      <c r="FP111">
        <v>1.86111</v>
      </c>
      <c r="FQ111">
        <v>1.8602000000000001</v>
      </c>
      <c r="FR111">
        <v>1.86188</v>
      </c>
      <c r="FS111">
        <v>1.8584499999999999</v>
      </c>
      <c r="FT111">
        <v>0</v>
      </c>
      <c r="FU111">
        <v>0</v>
      </c>
      <c r="FV111">
        <v>0</v>
      </c>
      <c r="FW111">
        <v>0</v>
      </c>
      <c r="FX111" t="s">
        <v>358</v>
      </c>
      <c r="FY111" t="s">
        <v>359</v>
      </c>
      <c r="FZ111" t="s">
        <v>360</v>
      </c>
      <c r="GA111" t="s">
        <v>360</v>
      </c>
      <c r="GB111" t="s">
        <v>360</v>
      </c>
      <c r="GC111" t="s">
        <v>360</v>
      </c>
      <c r="GD111">
        <v>0</v>
      </c>
      <c r="GE111">
        <v>100</v>
      </c>
      <c r="GF111">
        <v>100</v>
      </c>
      <c r="GG111">
        <v>0.23200000000000001</v>
      </c>
      <c r="GH111">
        <v>0.2228</v>
      </c>
      <c r="GI111">
        <v>-0.28072112553630851</v>
      </c>
      <c r="GJ111">
        <v>8.4540356221501391E-4</v>
      </c>
      <c r="GK111">
        <v>6.8779579211309249E-8</v>
      </c>
      <c r="GL111">
        <v>-1.3381725072044801E-10</v>
      </c>
      <c r="GM111">
        <v>0.2227800000000002</v>
      </c>
      <c r="GN111">
        <v>0</v>
      </c>
      <c r="GO111">
        <v>0</v>
      </c>
      <c r="GP111">
        <v>0</v>
      </c>
      <c r="GQ111">
        <v>1</v>
      </c>
      <c r="GR111">
        <v>2082</v>
      </c>
      <c r="GS111">
        <v>3</v>
      </c>
      <c r="GT111">
        <v>35</v>
      </c>
      <c r="GU111">
        <v>22.7</v>
      </c>
      <c r="GV111">
        <v>22.7</v>
      </c>
      <c r="GW111">
        <v>1.9335899999999999</v>
      </c>
      <c r="GX111">
        <v>2.5915499999999998</v>
      </c>
      <c r="GY111">
        <v>2.04834</v>
      </c>
      <c r="GZ111">
        <v>2.6135299999999999</v>
      </c>
      <c r="HA111">
        <v>2.1972700000000001</v>
      </c>
      <c r="HB111">
        <v>2.36694</v>
      </c>
      <c r="HC111">
        <v>43.480800000000002</v>
      </c>
      <c r="HD111">
        <v>16.093399999999999</v>
      </c>
      <c r="HE111">
        <v>18</v>
      </c>
      <c r="HF111">
        <v>454.58</v>
      </c>
      <c r="HG111">
        <v>718.04200000000003</v>
      </c>
      <c r="HH111">
        <v>30.9986</v>
      </c>
      <c r="HI111">
        <v>36.357700000000001</v>
      </c>
      <c r="HJ111">
        <v>29.999600000000001</v>
      </c>
      <c r="HK111">
        <v>36.165700000000001</v>
      </c>
      <c r="HL111">
        <v>36.109200000000001</v>
      </c>
      <c r="HM111">
        <v>38.693300000000001</v>
      </c>
      <c r="HN111">
        <v>21.953099999999999</v>
      </c>
      <c r="HO111">
        <v>82.424499999999995</v>
      </c>
      <c r="HP111">
        <v>31</v>
      </c>
      <c r="HQ111">
        <v>645.245</v>
      </c>
      <c r="HR111">
        <v>37.692100000000003</v>
      </c>
      <c r="HS111">
        <v>98.833399999999997</v>
      </c>
      <c r="HT111">
        <v>98.442700000000002</v>
      </c>
    </row>
    <row r="112" spans="1:228" x14ac:dyDescent="0.2">
      <c r="A112">
        <v>97</v>
      </c>
      <c r="B112">
        <v>1665514042</v>
      </c>
      <c r="C112">
        <v>383</v>
      </c>
      <c r="D112" t="s">
        <v>552</v>
      </c>
      <c r="E112" t="s">
        <v>553</v>
      </c>
      <c r="F112">
        <v>4</v>
      </c>
      <c r="G112">
        <v>1665514040</v>
      </c>
      <c r="H112">
        <f t="shared" si="34"/>
        <v>1.5046458259307591E-3</v>
      </c>
      <c r="I112">
        <f t="shared" si="35"/>
        <v>1.5046458259307591</v>
      </c>
      <c r="J112">
        <f t="shared" si="36"/>
        <v>19.49150168475434</v>
      </c>
      <c r="K112">
        <f t="shared" si="37"/>
        <v>615.7208571428572</v>
      </c>
      <c r="L112">
        <f t="shared" si="38"/>
        <v>217.819470635144</v>
      </c>
      <c r="M112">
        <f t="shared" si="39"/>
        <v>22.045703857686163</v>
      </c>
      <c r="N112">
        <f t="shared" si="40"/>
        <v>62.317659830828852</v>
      </c>
      <c r="O112">
        <f t="shared" si="41"/>
        <v>8.1750852371524685E-2</v>
      </c>
      <c r="P112">
        <f t="shared" si="42"/>
        <v>3.6892536772334155</v>
      </c>
      <c r="Q112">
        <f t="shared" si="43"/>
        <v>8.075764223074991E-2</v>
      </c>
      <c r="R112">
        <f t="shared" si="44"/>
        <v>5.0561756893582499E-2</v>
      </c>
      <c r="S112">
        <f t="shared" si="45"/>
        <v>226.11417437901824</v>
      </c>
      <c r="T112">
        <f t="shared" si="46"/>
        <v>35.373895431065961</v>
      </c>
      <c r="U112">
        <f t="shared" si="47"/>
        <v>35.103299999999997</v>
      </c>
      <c r="V112">
        <f t="shared" si="48"/>
        <v>5.6807627906142839</v>
      </c>
      <c r="W112">
        <f t="shared" si="49"/>
        <v>70.236734970700539</v>
      </c>
      <c r="X112">
        <f t="shared" si="50"/>
        <v>3.8841445421942904</v>
      </c>
      <c r="Y112">
        <f t="shared" si="51"/>
        <v>5.5300755990644674</v>
      </c>
      <c r="Z112">
        <f t="shared" si="52"/>
        <v>1.7966182484199935</v>
      </c>
      <c r="AA112">
        <f t="shared" si="53"/>
        <v>-66.354880923546474</v>
      </c>
      <c r="AB112">
        <f t="shared" si="54"/>
        <v>-96.461255102025078</v>
      </c>
      <c r="AC112">
        <f t="shared" si="55"/>
        <v>-6.0980232777582639</v>
      </c>
      <c r="AD112">
        <f t="shared" si="56"/>
        <v>57.200015075688427</v>
      </c>
      <c r="AE112">
        <f t="shared" si="57"/>
        <v>42.83400821381737</v>
      </c>
      <c r="AF112">
        <f t="shared" si="58"/>
        <v>1.6657936264992517</v>
      </c>
      <c r="AG112">
        <f t="shared" si="59"/>
        <v>19.49150168475434</v>
      </c>
      <c r="AH112">
        <v>658.25607769930627</v>
      </c>
      <c r="AI112">
        <v>642.87059393939398</v>
      </c>
      <c r="AJ112">
        <v>1.7186119103276549</v>
      </c>
      <c r="AK112">
        <v>66.723164534499389</v>
      </c>
      <c r="AL112">
        <f t="shared" si="60"/>
        <v>1.5046458259307591</v>
      </c>
      <c r="AM112">
        <v>37.713793046825721</v>
      </c>
      <c r="AN112">
        <v>38.365061470588223</v>
      </c>
      <c r="AO112">
        <v>-9.4537757859800408E-3</v>
      </c>
      <c r="AP112">
        <v>87.376067795283461</v>
      </c>
      <c r="AQ112">
        <v>197</v>
      </c>
      <c r="AR112">
        <v>30</v>
      </c>
      <c r="AS112">
        <f t="shared" si="61"/>
        <v>1</v>
      </c>
      <c r="AT112">
        <f t="shared" si="62"/>
        <v>0</v>
      </c>
      <c r="AU112">
        <f t="shared" si="63"/>
        <v>47244.787675011634</v>
      </c>
      <c r="AV112">
        <f t="shared" si="64"/>
        <v>1199.984285714286</v>
      </c>
      <c r="AW112">
        <f t="shared" si="65"/>
        <v>1025.9125421652946</v>
      </c>
      <c r="AX112">
        <f t="shared" si="66"/>
        <v>0.85493831409185839</v>
      </c>
      <c r="AY112">
        <f t="shared" si="67"/>
        <v>0.18843094619728679</v>
      </c>
      <c r="AZ112">
        <v>2.7</v>
      </c>
      <c r="BA112">
        <v>0.5</v>
      </c>
      <c r="BB112" t="s">
        <v>355</v>
      </c>
      <c r="BC112">
        <v>2</v>
      </c>
      <c r="BD112" t="b">
        <v>1</v>
      </c>
      <c r="BE112">
        <v>1665514040</v>
      </c>
      <c r="BF112">
        <v>615.7208571428572</v>
      </c>
      <c r="BG112">
        <v>633.94014285714297</v>
      </c>
      <c r="BH112">
        <v>38.376742857142851</v>
      </c>
      <c r="BI112">
        <v>37.711328571428567</v>
      </c>
      <c r="BJ112">
        <v>615.4861428571428</v>
      </c>
      <c r="BK112">
        <v>38.153971428571431</v>
      </c>
      <c r="BL112">
        <v>649.97671428571425</v>
      </c>
      <c r="BM112">
        <v>101.111</v>
      </c>
      <c r="BN112">
        <v>9.9896314285714286E-2</v>
      </c>
      <c r="BO112">
        <v>34.618314285714277</v>
      </c>
      <c r="BP112">
        <v>35.103299999999997</v>
      </c>
      <c r="BQ112">
        <v>999.89999999999986</v>
      </c>
      <c r="BR112">
        <v>0</v>
      </c>
      <c r="BS112">
        <v>0</v>
      </c>
      <c r="BT112">
        <v>9034.8214285714294</v>
      </c>
      <c r="BU112">
        <v>0</v>
      </c>
      <c r="BV112">
        <v>807.54757142857147</v>
      </c>
      <c r="BW112">
        <v>-18.219342857142859</v>
      </c>
      <c r="BX112">
        <v>640.29314285714281</v>
      </c>
      <c r="BY112">
        <v>658.78342857142854</v>
      </c>
      <c r="BZ112">
        <v>0.66543742857142851</v>
      </c>
      <c r="CA112">
        <v>633.94014285714297</v>
      </c>
      <c r="CB112">
        <v>37.711328571428567</v>
      </c>
      <c r="CC112">
        <v>3.8803100000000001</v>
      </c>
      <c r="CD112">
        <v>3.8130271428571429</v>
      </c>
      <c r="CE112">
        <v>28.3826</v>
      </c>
      <c r="CF112">
        <v>28.08201428571429</v>
      </c>
      <c r="CG112">
        <v>1199.984285714286</v>
      </c>
      <c r="CH112">
        <v>0.49997342857142862</v>
      </c>
      <c r="CI112">
        <v>0.50002657142857143</v>
      </c>
      <c r="CJ112">
        <v>0</v>
      </c>
      <c r="CK112">
        <v>848.94385714285715</v>
      </c>
      <c r="CL112">
        <v>4.9990899999999998</v>
      </c>
      <c r="CM112">
        <v>8900.8371428571445</v>
      </c>
      <c r="CN112">
        <v>9557.6242857142843</v>
      </c>
      <c r="CO112">
        <v>45.686999999999998</v>
      </c>
      <c r="CP112">
        <v>47.811999999999998</v>
      </c>
      <c r="CQ112">
        <v>46.436999999999998</v>
      </c>
      <c r="CR112">
        <v>47.061999999999998</v>
      </c>
      <c r="CS112">
        <v>47.151571428571437</v>
      </c>
      <c r="CT112">
        <v>597.46</v>
      </c>
      <c r="CU112">
        <v>597.52428571428572</v>
      </c>
      <c r="CV112">
        <v>0</v>
      </c>
      <c r="CW112">
        <v>1665514046.7</v>
      </c>
      <c r="CX112">
        <v>0</v>
      </c>
      <c r="CY112">
        <v>1665512677.5999999</v>
      </c>
      <c r="CZ112" t="s">
        <v>356</v>
      </c>
      <c r="DA112">
        <v>1665512677.5999999</v>
      </c>
      <c r="DB112">
        <v>1665512677.5999999</v>
      </c>
      <c r="DC112">
        <v>8</v>
      </c>
      <c r="DD112">
        <v>0</v>
      </c>
      <c r="DE112">
        <v>1.7000000000000001E-2</v>
      </c>
      <c r="DF112">
        <v>7.1999999999999995E-2</v>
      </c>
      <c r="DG112">
        <v>0.223</v>
      </c>
      <c r="DH112">
        <v>415</v>
      </c>
      <c r="DI112">
        <v>36</v>
      </c>
      <c r="DJ112">
        <v>0.26</v>
      </c>
      <c r="DK112">
        <v>0.31</v>
      </c>
      <c r="DL112">
        <v>-18.078777500000001</v>
      </c>
      <c r="DM112">
        <v>-0.35270656660408628</v>
      </c>
      <c r="DN112">
        <v>0.10944971102634291</v>
      </c>
      <c r="DO112">
        <v>0</v>
      </c>
      <c r="DP112">
        <v>0.67120202500000004</v>
      </c>
      <c r="DQ112">
        <v>0.1153186153846137</v>
      </c>
      <c r="DR112">
        <v>1.9239479215258801E-2</v>
      </c>
      <c r="DS112">
        <v>0</v>
      </c>
      <c r="DT112">
        <v>0</v>
      </c>
      <c r="DU112">
        <v>0</v>
      </c>
      <c r="DV112">
        <v>0</v>
      </c>
      <c r="DW112">
        <v>-1</v>
      </c>
      <c r="DX112">
        <v>0</v>
      </c>
      <c r="DY112">
        <v>2</v>
      </c>
      <c r="DZ112" t="s">
        <v>363</v>
      </c>
      <c r="EA112">
        <v>3.2938000000000001</v>
      </c>
      <c r="EB112">
        <v>2.6255600000000001</v>
      </c>
      <c r="EC112">
        <v>0.134356</v>
      </c>
      <c r="ED112">
        <v>0.13611799999999999</v>
      </c>
      <c r="EE112">
        <v>0.15001900000000001</v>
      </c>
      <c r="EF112">
        <v>0.146846</v>
      </c>
      <c r="EG112">
        <v>26113.3</v>
      </c>
      <c r="EH112">
        <v>26617</v>
      </c>
      <c r="EI112">
        <v>28079.1</v>
      </c>
      <c r="EJ112">
        <v>29675.599999999999</v>
      </c>
      <c r="EK112">
        <v>32776.400000000001</v>
      </c>
      <c r="EL112">
        <v>35195.300000000003</v>
      </c>
      <c r="EM112">
        <v>39561.5</v>
      </c>
      <c r="EN112">
        <v>42478</v>
      </c>
      <c r="EO112">
        <v>1.8380000000000001</v>
      </c>
      <c r="EP112">
        <v>2.1154799999999998</v>
      </c>
      <c r="EQ112">
        <v>0.10009899999999999</v>
      </c>
      <c r="ER112">
        <v>0</v>
      </c>
      <c r="ES112">
        <v>33.483600000000003</v>
      </c>
      <c r="ET112">
        <v>999.9</v>
      </c>
      <c r="EU112">
        <v>67.2</v>
      </c>
      <c r="EV112">
        <v>38.799999999999997</v>
      </c>
      <c r="EW112">
        <v>46.202800000000003</v>
      </c>
      <c r="EX112">
        <v>57.537399999999998</v>
      </c>
      <c r="EY112">
        <v>-2.0072100000000002</v>
      </c>
      <c r="EZ112">
        <v>2</v>
      </c>
      <c r="FA112">
        <v>0.72841</v>
      </c>
      <c r="FB112">
        <v>1.77573</v>
      </c>
      <c r="FC112">
        <v>20.259699999999999</v>
      </c>
      <c r="FD112">
        <v>5.2160900000000003</v>
      </c>
      <c r="FE112">
        <v>12.0085</v>
      </c>
      <c r="FF112">
        <v>4.9845499999999996</v>
      </c>
      <c r="FG112">
        <v>3.2845</v>
      </c>
      <c r="FH112">
        <v>6624.3</v>
      </c>
      <c r="FI112">
        <v>9999</v>
      </c>
      <c r="FJ112">
        <v>9999</v>
      </c>
      <c r="FK112">
        <v>492.7</v>
      </c>
      <c r="FL112">
        <v>1.8658399999999999</v>
      </c>
      <c r="FM112">
        <v>1.86219</v>
      </c>
      <c r="FN112">
        <v>1.86432</v>
      </c>
      <c r="FO112">
        <v>1.8604099999999999</v>
      </c>
      <c r="FP112">
        <v>1.86111</v>
      </c>
      <c r="FQ112">
        <v>1.8601799999999999</v>
      </c>
      <c r="FR112">
        <v>1.86188</v>
      </c>
      <c r="FS112">
        <v>1.8584700000000001</v>
      </c>
      <c r="FT112">
        <v>0</v>
      </c>
      <c r="FU112">
        <v>0</v>
      </c>
      <c r="FV112">
        <v>0</v>
      </c>
      <c r="FW112">
        <v>0</v>
      </c>
      <c r="FX112" t="s">
        <v>358</v>
      </c>
      <c r="FY112" t="s">
        <v>359</v>
      </c>
      <c r="FZ112" t="s">
        <v>360</v>
      </c>
      <c r="GA112" t="s">
        <v>360</v>
      </c>
      <c r="GB112" t="s">
        <v>360</v>
      </c>
      <c r="GC112" t="s">
        <v>360</v>
      </c>
      <c r="GD112">
        <v>0</v>
      </c>
      <c r="GE112">
        <v>100</v>
      </c>
      <c r="GF112">
        <v>100</v>
      </c>
      <c r="GG112">
        <v>0.23699999999999999</v>
      </c>
      <c r="GH112">
        <v>0.2228</v>
      </c>
      <c r="GI112">
        <v>-0.28072112553630851</v>
      </c>
      <c r="GJ112">
        <v>8.4540356221501391E-4</v>
      </c>
      <c r="GK112">
        <v>6.8779579211309249E-8</v>
      </c>
      <c r="GL112">
        <v>-1.3381725072044801E-10</v>
      </c>
      <c r="GM112">
        <v>0.2227800000000002</v>
      </c>
      <c r="GN112">
        <v>0</v>
      </c>
      <c r="GO112">
        <v>0</v>
      </c>
      <c r="GP112">
        <v>0</v>
      </c>
      <c r="GQ112">
        <v>1</v>
      </c>
      <c r="GR112">
        <v>2082</v>
      </c>
      <c r="GS112">
        <v>3</v>
      </c>
      <c r="GT112">
        <v>35</v>
      </c>
      <c r="GU112">
        <v>22.7</v>
      </c>
      <c r="GV112">
        <v>22.7</v>
      </c>
      <c r="GW112">
        <v>1.95068</v>
      </c>
      <c r="GX112">
        <v>2.6061999999999999</v>
      </c>
      <c r="GY112">
        <v>2.04834</v>
      </c>
      <c r="GZ112">
        <v>2.6135299999999999</v>
      </c>
      <c r="HA112">
        <v>2.1972700000000001</v>
      </c>
      <c r="HB112">
        <v>2.3168899999999999</v>
      </c>
      <c r="HC112">
        <v>43.453600000000002</v>
      </c>
      <c r="HD112">
        <v>16.084599999999998</v>
      </c>
      <c r="HE112">
        <v>18</v>
      </c>
      <c r="HF112">
        <v>454.34399999999999</v>
      </c>
      <c r="HG112">
        <v>717.94600000000003</v>
      </c>
      <c r="HH112">
        <v>30.998999999999999</v>
      </c>
      <c r="HI112">
        <v>36.353099999999998</v>
      </c>
      <c r="HJ112">
        <v>29.999600000000001</v>
      </c>
      <c r="HK112">
        <v>36.162199999999999</v>
      </c>
      <c r="HL112">
        <v>36.104999999999997</v>
      </c>
      <c r="HM112">
        <v>39.022799999999997</v>
      </c>
      <c r="HN112">
        <v>21.953099999999999</v>
      </c>
      <c r="HO112">
        <v>82.424499999999995</v>
      </c>
      <c r="HP112">
        <v>31</v>
      </c>
      <c r="HQ112">
        <v>651.93200000000002</v>
      </c>
      <c r="HR112">
        <v>37.6937</v>
      </c>
      <c r="HS112">
        <v>98.835700000000003</v>
      </c>
      <c r="HT112">
        <v>98.444400000000002</v>
      </c>
    </row>
    <row r="113" spans="1:228" x14ac:dyDescent="0.2">
      <c r="A113">
        <v>98</v>
      </c>
      <c r="B113">
        <v>1665514046</v>
      </c>
      <c r="C113">
        <v>387</v>
      </c>
      <c r="D113" t="s">
        <v>554</v>
      </c>
      <c r="E113" t="s">
        <v>555</v>
      </c>
      <c r="F113">
        <v>4</v>
      </c>
      <c r="G113">
        <v>1665514043.6875</v>
      </c>
      <c r="H113">
        <f t="shared" si="34"/>
        <v>1.4974053300335819E-3</v>
      </c>
      <c r="I113">
        <f t="shared" si="35"/>
        <v>1.4974053300335819</v>
      </c>
      <c r="J113">
        <f t="shared" si="36"/>
        <v>19.239645825270799</v>
      </c>
      <c r="K113">
        <f t="shared" si="37"/>
        <v>621.82500000000005</v>
      </c>
      <c r="L113">
        <f t="shared" si="38"/>
        <v>226.32190623067672</v>
      </c>
      <c r="M113">
        <f t="shared" si="39"/>
        <v>22.905701933953289</v>
      </c>
      <c r="N113">
        <f t="shared" si="40"/>
        <v>62.933979049129697</v>
      </c>
      <c r="O113">
        <f t="shared" si="41"/>
        <v>8.1245750132821939E-2</v>
      </c>
      <c r="P113">
        <f t="shared" si="42"/>
        <v>3.6820977771111707</v>
      </c>
      <c r="Q113">
        <f t="shared" si="43"/>
        <v>8.0262814124335558E-2</v>
      </c>
      <c r="R113">
        <f t="shared" si="44"/>
        <v>5.0251580802761861E-2</v>
      </c>
      <c r="S113">
        <f t="shared" si="45"/>
        <v>226.11162861109324</v>
      </c>
      <c r="T113">
        <f t="shared" si="46"/>
        <v>35.371353029490393</v>
      </c>
      <c r="U113">
        <f t="shared" si="47"/>
        <v>35.104399999999998</v>
      </c>
      <c r="V113">
        <f t="shared" si="48"/>
        <v>5.681108580806689</v>
      </c>
      <c r="W113">
        <f t="shared" si="49"/>
        <v>70.221680692882174</v>
      </c>
      <c r="X113">
        <f t="shared" si="50"/>
        <v>3.8821419449915933</v>
      </c>
      <c r="Y113">
        <f t="shared" si="51"/>
        <v>5.5284093269859547</v>
      </c>
      <c r="Z113">
        <f t="shared" si="52"/>
        <v>1.7989666358150957</v>
      </c>
      <c r="AA113">
        <f t="shared" si="53"/>
        <v>-66.035575054480958</v>
      </c>
      <c r="AB113">
        <f t="shared" si="54"/>
        <v>-97.569780374943747</v>
      </c>
      <c r="AC113">
        <f t="shared" si="55"/>
        <v>-6.1799583825891773</v>
      </c>
      <c r="AD113">
        <f t="shared" si="56"/>
        <v>56.32631479907937</v>
      </c>
      <c r="AE113">
        <f t="shared" si="57"/>
        <v>42.997091685338155</v>
      </c>
      <c r="AF113">
        <f t="shared" si="58"/>
        <v>1.6146761089251707</v>
      </c>
      <c r="AG113">
        <f t="shared" si="59"/>
        <v>19.239645825270799</v>
      </c>
      <c r="AH113">
        <v>665.20837941168395</v>
      </c>
      <c r="AI113">
        <v>649.80033333333313</v>
      </c>
      <c r="AJ113">
        <v>1.7511775948371291</v>
      </c>
      <c r="AK113">
        <v>66.723164534499389</v>
      </c>
      <c r="AL113">
        <f t="shared" si="60"/>
        <v>1.4974053300335819</v>
      </c>
      <c r="AM113">
        <v>37.712695292677743</v>
      </c>
      <c r="AN113">
        <v>38.352386764705869</v>
      </c>
      <c r="AO113">
        <v>-7.8235384000697444E-3</v>
      </c>
      <c r="AP113">
        <v>87.376067795283461</v>
      </c>
      <c r="AQ113">
        <v>197</v>
      </c>
      <c r="AR113">
        <v>30</v>
      </c>
      <c r="AS113">
        <f t="shared" si="61"/>
        <v>1</v>
      </c>
      <c r="AT113">
        <f t="shared" si="62"/>
        <v>0</v>
      </c>
      <c r="AU113">
        <f t="shared" si="63"/>
        <v>47118.312667278908</v>
      </c>
      <c r="AV113">
        <f t="shared" si="64"/>
        <v>1199.9712500000001</v>
      </c>
      <c r="AW113">
        <f t="shared" si="65"/>
        <v>1025.9013510938307</v>
      </c>
      <c r="AX113">
        <f t="shared" si="66"/>
        <v>0.85493827547437551</v>
      </c>
      <c r="AY113">
        <f t="shared" si="67"/>
        <v>0.18843087166554467</v>
      </c>
      <c r="AZ113">
        <v>2.7</v>
      </c>
      <c r="BA113">
        <v>0.5</v>
      </c>
      <c r="BB113" t="s">
        <v>355</v>
      </c>
      <c r="BC113">
        <v>2</v>
      </c>
      <c r="BD113" t="b">
        <v>1</v>
      </c>
      <c r="BE113">
        <v>1665514043.6875</v>
      </c>
      <c r="BF113">
        <v>621.82500000000005</v>
      </c>
      <c r="BG113">
        <v>640.102125</v>
      </c>
      <c r="BH113">
        <v>38.357862500000003</v>
      </c>
      <c r="BI113">
        <v>37.712887499999987</v>
      </c>
      <c r="BJ113">
        <v>621.58574999999996</v>
      </c>
      <c r="BK113">
        <v>38.135087499999997</v>
      </c>
      <c r="BL113">
        <v>650.00962499999991</v>
      </c>
      <c r="BM113">
        <v>101.10850000000001</v>
      </c>
      <c r="BN113">
        <v>0.1000056875</v>
      </c>
      <c r="BO113">
        <v>34.612887499999999</v>
      </c>
      <c r="BP113">
        <v>35.104399999999998</v>
      </c>
      <c r="BQ113">
        <v>999.9</v>
      </c>
      <c r="BR113">
        <v>0</v>
      </c>
      <c r="BS113">
        <v>0</v>
      </c>
      <c r="BT113">
        <v>9010.3125</v>
      </c>
      <c r="BU113">
        <v>0</v>
      </c>
      <c r="BV113">
        <v>806.68237500000009</v>
      </c>
      <c r="BW113">
        <v>-18.2769625</v>
      </c>
      <c r="BX113">
        <v>646.62850000000003</v>
      </c>
      <c r="BY113">
        <v>665.18837499999995</v>
      </c>
      <c r="BZ113">
        <v>0.64497462500000002</v>
      </c>
      <c r="CA113">
        <v>640.102125</v>
      </c>
      <c r="CB113">
        <v>37.712887499999987</v>
      </c>
      <c r="CC113">
        <v>3.8783050000000001</v>
      </c>
      <c r="CD113">
        <v>3.8130912499999998</v>
      </c>
      <c r="CE113">
        <v>28.373725</v>
      </c>
      <c r="CF113">
        <v>28.0823125</v>
      </c>
      <c r="CG113">
        <v>1199.9712500000001</v>
      </c>
      <c r="CH113">
        <v>0.49997374999999999</v>
      </c>
      <c r="CI113">
        <v>0.50002625000000001</v>
      </c>
      <c r="CJ113">
        <v>0</v>
      </c>
      <c r="CK113">
        <v>848.95024999999998</v>
      </c>
      <c r="CL113">
        <v>4.9990899999999998</v>
      </c>
      <c r="CM113">
        <v>8899.3737499999988</v>
      </c>
      <c r="CN113">
        <v>9557.5349999999999</v>
      </c>
      <c r="CO113">
        <v>45.686999999999998</v>
      </c>
      <c r="CP113">
        <v>47.773249999999997</v>
      </c>
      <c r="CQ113">
        <v>46.436999999999998</v>
      </c>
      <c r="CR113">
        <v>47.061999999999998</v>
      </c>
      <c r="CS113">
        <v>47.163749999999993</v>
      </c>
      <c r="CT113">
        <v>597.45499999999993</v>
      </c>
      <c r="CU113">
        <v>597.5162499999999</v>
      </c>
      <c r="CV113">
        <v>0</v>
      </c>
      <c r="CW113">
        <v>1665514050.9000001</v>
      </c>
      <c r="CX113">
        <v>0</v>
      </c>
      <c r="CY113">
        <v>1665512677.5999999</v>
      </c>
      <c r="CZ113" t="s">
        <v>356</v>
      </c>
      <c r="DA113">
        <v>1665512677.5999999</v>
      </c>
      <c r="DB113">
        <v>1665512677.5999999</v>
      </c>
      <c r="DC113">
        <v>8</v>
      </c>
      <c r="DD113">
        <v>0</v>
      </c>
      <c r="DE113">
        <v>1.7000000000000001E-2</v>
      </c>
      <c r="DF113">
        <v>7.1999999999999995E-2</v>
      </c>
      <c r="DG113">
        <v>0.223</v>
      </c>
      <c r="DH113">
        <v>415</v>
      </c>
      <c r="DI113">
        <v>36</v>
      </c>
      <c r="DJ113">
        <v>0.26</v>
      </c>
      <c r="DK113">
        <v>0.31</v>
      </c>
      <c r="DL113">
        <v>-18.12565</v>
      </c>
      <c r="DM113">
        <v>-0.69655834896809821</v>
      </c>
      <c r="DN113">
        <v>0.1174751420514142</v>
      </c>
      <c r="DO113">
        <v>0</v>
      </c>
      <c r="DP113">
        <v>0.67067235000000003</v>
      </c>
      <c r="DQ113">
        <v>-5.6553073170733992E-2</v>
      </c>
      <c r="DR113">
        <v>1.9327554677907401E-2</v>
      </c>
      <c r="DS113">
        <v>1</v>
      </c>
      <c r="DT113">
        <v>0</v>
      </c>
      <c r="DU113">
        <v>0</v>
      </c>
      <c r="DV113">
        <v>0</v>
      </c>
      <c r="DW113">
        <v>-1</v>
      </c>
      <c r="DX113">
        <v>1</v>
      </c>
      <c r="DY113">
        <v>2</v>
      </c>
      <c r="DZ113" t="s">
        <v>357</v>
      </c>
      <c r="EA113">
        <v>3.2935300000000001</v>
      </c>
      <c r="EB113">
        <v>2.6252200000000001</v>
      </c>
      <c r="EC113">
        <v>0.13536999999999999</v>
      </c>
      <c r="ED113">
        <v>0.13711599999999999</v>
      </c>
      <c r="EE113">
        <v>0.14997099999999999</v>
      </c>
      <c r="EF113">
        <v>0.146843</v>
      </c>
      <c r="EG113">
        <v>26083.3</v>
      </c>
      <c r="EH113">
        <v>26586.7</v>
      </c>
      <c r="EI113">
        <v>28079.7</v>
      </c>
      <c r="EJ113">
        <v>29676.1</v>
      </c>
      <c r="EK113">
        <v>32779.300000000003</v>
      </c>
      <c r="EL113">
        <v>35196</v>
      </c>
      <c r="EM113">
        <v>39562.6</v>
      </c>
      <c r="EN113">
        <v>42478.6</v>
      </c>
      <c r="EO113">
        <v>1.8378300000000001</v>
      </c>
      <c r="EP113">
        <v>2.11565</v>
      </c>
      <c r="EQ113">
        <v>0.10063900000000001</v>
      </c>
      <c r="ER113">
        <v>0</v>
      </c>
      <c r="ES113">
        <v>33.476999999999997</v>
      </c>
      <c r="ET113">
        <v>999.9</v>
      </c>
      <c r="EU113">
        <v>67.2</v>
      </c>
      <c r="EV113">
        <v>38.799999999999997</v>
      </c>
      <c r="EW113">
        <v>46.1997</v>
      </c>
      <c r="EX113">
        <v>56.8474</v>
      </c>
      <c r="EY113">
        <v>-1.8469500000000001</v>
      </c>
      <c r="EZ113">
        <v>2</v>
      </c>
      <c r="FA113">
        <v>0.72795200000000004</v>
      </c>
      <c r="FB113">
        <v>1.7737400000000001</v>
      </c>
      <c r="FC113">
        <v>20.259499999999999</v>
      </c>
      <c r="FD113">
        <v>5.21624</v>
      </c>
      <c r="FE113">
        <v>12.0092</v>
      </c>
      <c r="FF113">
        <v>4.9844499999999998</v>
      </c>
      <c r="FG113">
        <v>3.2845</v>
      </c>
      <c r="FH113">
        <v>6624.3</v>
      </c>
      <c r="FI113">
        <v>9999</v>
      </c>
      <c r="FJ113">
        <v>9999</v>
      </c>
      <c r="FK113">
        <v>492.7</v>
      </c>
      <c r="FL113">
        <v>1.8658399999999999</v>
      </c>
      <c r="FM113">
        <v>1.86219</v>
      </c>
      <c r="FN113">
        <v>1.86432</v>
      </c>
      <c r="FO113">
        <v>1.86039</v>
      </c>
      <c r="FP113">
        <v>1.86111</v>
      </c>
      <c r="FQ113">
        <v>1.8602000000000001</v>
      </c>
      <c r="FR113">
        <v>1.86188</v>
      </c>
      <c r="FS113">
        <v>1.85846</v>
      </c>
      <c r="FT113">
        <v>0</v>
      </c>
      <c r="FU113">
        <v>0</v>
      </c>
      <c r="FV113">
        <v>0</v>
      </c>
      <c r="FW113">
        <v>0</v>
      </c>
      <c r="FX113" t="s">
        <v>358</v>
      </c>
      <c r="FY113" t="s">
        <v>359</v>
      </c>
      <c r="FZ113" t="s">
        <v>360</v>
      </c>
      <c r="GA113" t="s">
        <v>360</v>
      </c>
      <c r="GB113" t="s">
        <v>360</v>
      </c>
      <c r="GC113" t="s">
        <v>360</v>
      </c>
      <c r="GD113">
        <v>0</v>
      </c>
      <c r="GE113">
        <v>100</v>
      </c>
      <c r="GF113">
        <v>100</v>
      </c>
      <c r="GG113">
        <v>0.24299999999999999</v>
      </c>
      <c r="GH113">
        <v>0.2228</v>
      </c>
      <c r="GI113">
        <v>-0.28072112553630851</v>
      </c>
      <c r="GJ113">
        <v>8.4540356221501391E-4</v>
      </c>
      <c r="GK113">
        <v>6.8779579211309249E-8</v>
      </c>
      <c r="GL113">
        <v>-1.3381725072044801E-10</v>
      </c>
      <c r="GM113">
        <v>0.2227800000000002</v>
      </c>
      <c r="GN113">
        <v>0</v>
      </c>
      <c r="GO113">
        <v>0</v>
      </c>
      <c r="GP113">
        <v>0</v>
      </c>
      <c r="GQ113">
        <v>1</v>
      </c>
      <c r="GR113">
        <v>2082</v>
      </c>
      <c r="GS113">
        <v>3</v>
      </c>
      <c r="GT113">
        <v>35</v>
      </c>
      <c r="GU113">
        <v>22.8</v>
      </c>
      <c r="GV113">
        <v>22.8</v>
      </c>
      <c r="GW113">
        <v>1.96655</v>
      </c>
      <c r="GX113">
        <v>2.5964399999999999</v>
      </c>
      <c r="GY113">
        <v>2.04834</v>
      </c>
      <c r="GZ113">
        <v>2.6135299999999999</v>
      </c>
      <c r="HA113">
        <v>2.1972700000000001</v>
      </c>
      <c r="HB113">
        <v>2.3803700000000001</v>
      </c>
      <c r="HC113">
        <v>43.453600000000002</v>
      </c>
      <c r="HD113">
        <v>16.093399999999999</v>
      </c>
      <c r="HE113">
        <v>18</v>
      </c>
      <c r="HF113">
        <v>454.21199999999999</v>
      </c>
      <c r="HG113">
        <v>718.08600000000001</v>
      </c>
      <c r="HH113">
        <v>30.999199999999998</v>
      </c>
      <c r="HI113">
        <v>36.348700000000001</v>
      </c>
      <c r="HJ113">
        <v>29.999500000000001</v>
      </c>
      <c r="HK113">
        <v>36.158299999999997</v>
      </c>
      <c r="HL113">
        <v>36.102800000000002</v>
      </c>
      <c r="HM113">
        <v>39.353499999999997</v>
      </c>
      <c r="HN113">
        <v>21.953099999999999</v>
      </c>
      <c r="HO113">
        <v>82.424499999999995</v>
      </c>
      <c r="HP113">
        <v>31</v>
      </c>
      <c r="HQ113">
        <v>658.61199999999997</v>
      </c>
      <c r="HR113">
        <v>37.6937</v>
      </c>
      <c r="HS113">
        <v>98.838300000000004</v>
      </c>
      <c r="HT113">
        <v>98.445899999999995</v>
      </c>
    </row>
    <row r="114" spans="1:228" x14ac:dyDescent="0.2">
      <c r="A114">
        <v>99</v>
      </c>
      <c r="B114">
        <v>1665514050</v>
      </c>
      <c r="C114">
        <v>391</v>
      </c>
      <c r="D114" t="s">
        <v>556</v>
      </c>
      <c r="E114" t="s">
        <v>557</v>
      </c>
      <c r="F114">
        <v>4</v>
      </c>
      <c r="G114">
        <v>1665514048</v>
      </c>
      <c r="H114">
        <f t="shared" si="34"/>
        <v>1.5201748283833448E-3</v>
      </c>
      <c r="I114">
        <f t="shared" si="35"/>
        <v>1.5201748283833447</v>
      </c>
      <c r="J114">
        <f t="shared" si="36"/>
        <v>19.857937938627323</v>
      </c>
      <c r="K114">
        <f t="shared" si="37"/>
        <v>629.01214285714286</v>
      </c>
      <c r="L114">
        <f t="shared" si="38"/>
        <v>226.56180619525009</v>
      </c>
      <c r="M114">
        <f t="shared" si="39"/>
        <v>22.930246432591542</v>
      </c>
      <c r="N114">
        <f t="shared" si="40"/>
        <v>63.6621136061068</v>
      </c>
      <c r="O114">
        <f t="shared" si="41"/>
        <v>8.2401909418260852E-2</v>
      </c>
      <c r="P114">
        <f t="shared" si="42"/>
        <v>3.6772810668365881</v>
      </c>
      <c r="Q114">
        <f t="shared" si="43"/>
        <v>8.1389680326186042E-2</v>
      </c>
      <c r="R114">
        <f t="shared" si="44"/>
        <v>5.0958458873005583E-2</v>
      </c>
      <c r="S114">
        <f t="shared" si="45"/>
        <v>226.11641195051047</v>
      </c>
      <c r="T114">
        <f t="shared" si="46"/>
        <v>35.366088185548229</v>
      </c>
      <c r="U114">
        <f t="shared" si="47"/>
        <v>35.104428571428571</v>
      </c>
      <c r="V114">
        <f t="shared" si="48"/>
        <v>5.6811175626138581</v>
      </c>
      <c r="W114">
        <f t="shared" si="49"/>
        <v>70.189356278933147</v>
      </c>
      <c r="X114">
        <f t="shared" si="50"/>
        <v>3.8800405525100148</v>
      </c>
      <c r="Y114">
        <f t="shared" si="51"/>
        <v>5.5279614434568938</v>
      </c>
      <c r="Z114">
        <f t="shared" si="52"/>
        <v>1.8010770101038434</v>
      </c>
      <c r="AA114">
        <f t="shared" si="53"/>
        <v>-67.039709931705502</v>
      </c>
      <c r="AB114">
        <f t="shared" si="54"/>
        <v>-97.737041399520422</v>
      </c>
      <c r="AC114">
        <f t="shared" si="55"/>
        <v>-6.198618063985541</v>
      </c>
      <c r="AD114">
        <f t="shared" si="56"/>
        <v>55.141042555299009</v>
      </c>
      <c r="AE114">
        <f t="shared" si="57"/>
        <v>43.083531140432392</v>
      </c>
      <c r="AF114">
        <f t="shared" si="58"/>
        <v>1.5688210908356688</v>
      </c>
      <c r="AG114">
        <f t="shared" si="59"/>
        <v>19.857937938627323</v>
      </c>
      <c r="AH114">
        <v>672.15130131339367</v>
      </c>
      <c r="AI114">
        <v>656.64793333333341</v>
      </c>
      <c r="AJ114">
        <v>1.7089494403428691</v>
      </c>
      <c r="AK114">
        <v>66.723164534499389</v>
      </c>
      <c r="AL114">
        <f t="shared" si="60"/>
        <v>1.5201748283833447</v>
      </c>
      <c r="AM114">
        <v>37.712674046741498</v>
      </c>
      <c r="AN114">
        <v>38.329247352941138</v>
      </c>
      <c r="AO114">
        <v>-1.758952629063032E-3</v>
      </c>
      <c r="AP114">
        <v>87.376067795283461</v>
      </c>
      <c r="AQ114">
        <v>197</v>
      </c>
      <c r="AR114">
        <v>30</v>
      </c>
      <c r="AS114">
        <f t="shared" si="61"/>
        <v>1</v>
      </c>
      <c r="AT114">
        <f t="shared" si="62"/>
        <v>0</v>
      </c>
      <c r="AU114">
        <f t="shared" si="63"/>
        <v>47032.886506005423</v>
      </c>
      <c r="AV114">
        <f t="shared" si="64"/>
        <v>1199.995714285714</v>
      </c>
      <c r="AW114">
        <f t="shared" si="65"/>
        <v>1025.9223564510414</v>
      </c>
      <c r="AX114">
        <f t="shared" si="66"/>
        <v>0.85493835039378618</v>
      </c>
      <c r="AY114">
        <f t="shared" si="67"/>
        <v>0.1884310162600073</v>
      </c>
      <c r="AZ114">
        <v>2.7</v>
      </c>
      <c r="BA114">
        <v>0.5</v>
      </c>
      <c r="BB114" t="s">
        <v>355</v>
      </c>
      <c r="BC114">
        <v>2</v>
      </c>
      <c r="BD114" t="b">
        <v>1</v>
      </c>
      <c r="BE114">
        <v>1665514048</v>
      </c>
      <c r="BF114">
        <v>629.01214285714286</v>
      </c>
      <c r="BG114">
        <v>647.31757142857145</v>
      </c>
      <c r="BH114">
        <v>38.336657142857142</v>
      </c>
      <c r="BI114">
        <v>37.71</v>
      </c>
      <c r="BJ114">
        <v>628.76714285714286</v>
      </c>
      <c r="BK114">
        <v>38.113871428571429</v>
      </c>
      <c r="BL114">
        <v>650.0252857142857</v>
      </c>
      <c r="BM114">
        <v>101.1097142857143</v>
      </c>
      <c r="BN114">
        <v>9.9959214285714304E-2</v>
      </c>
      <c r="BO114">
        <v>34.611428571428569</v>
      </c>
      <c r="BP114">
        <v>35.104428571428571</v>
      </c>
      <c r="BQ114">
        <v>999.89999999999986</v>
      </c>
      <c r="BR114">
        <v>0</v>
      </c>
      <c r="BS114">
        <v>0</v>
      </c>
      <c r="BT114">
        <v>8993.5714285714294</v>
      </c>
      <c r="BU114">
        <v>0</v>
      </c>
      <c r="BV114">
        <v>804.6398571428573</v>
      </c>
      <c r="BW114">
        <v>-18.30555714285714</v>
      </c>
      <c r="BX114">
        <v>654.08757142857132</v>
      </c>
      <c r="BY114">
        <v>672.68428571428569</v>
      </c>
      <c r="BZ114">
        <v>0.62664999999999993</v>
      </c>
      <c r="CA114">
        <v>647.31757142857145</v>
      </c>
      <c r="CB114">
        <v>37.71</v>
      </c>
      <c r="CC114">
        <v>3.8762128571428569</v>
      </c>
      <c r="CD114">
        <v>3.812852857142857</v>
      </c>
      <c r="CE114">
        <v>28.36441428571429</v>
      </c>
      <c r="CF114">
        <v>28.081242857142851</v>
      </c>
      <c r="CG114">
        <v>1199.995714285714</v>
      </c>
      <c r="CH114">
        <v>0.49997128571428578</v>
      </c>
      <c r="CI114">
        <v>0.50002871428571427</v>
      </c>
      <c r="CJ114">
        <v>0</v>
      </c>
      <c r="CK114">
        <v>849.02557142857142</v>
      </c>
      <c r="CL114">
        <v>4.9990899999999998</v>
      </c>
      <c r="CM114">
        <v>8898.238571428572</v>
      </c>
      <c r="CN114">
        <v>9557.7142857142862</v>
      </c>
      <c r="CO114">
        <v>45.686999999999998</v>
      </c>
      <c r="CP114">
        <v>47.75</v>
      </c>
      <c r="CQ114">
        <v>46.436999999999998</v>
      </c>
      <c r="CR114">
        <v>47.035428571428568</v>
      </c>
      <c r="CS114">
        <v>47.125</v>
      </c>
      <c r="CT114">
        <v>597.46428571428567</v>
      </c>
      <c r="CU114">
        <v>597.53142857142848</v>
      </c>
      <c r="CV114">
        <v>0</v>
      </c>
      <c r="CW114">
        <v>1665514055.0999999</v>
      </c>
      <c r="CX114">
        <v>0</v>
      </c>
      <c r="CY114">
        <v>1665512677.5999999</v>
      </c>
      <c r="CZ114" t="s">
        <v>356</v>
      </c>
      <c r="DA114">
        <v>1665512677.5999999</v>
      </c>
      <c r="DB114">
        <v>1665512677.5999999</v>
      </c>
      <c r="DC114">
        <v>8</v>
      </c>
      <c r="DD114">
        <v>0</v>
      </c>
      <c r="DE114">
        <v>1.7000000000000001E-2</v>
      </c>
      <c r="DF114">
        <v>7.1999999999999995E-2</v>
      </c>
      <c r="DG114">
        <v>0.223</v>
      </c>
      <c r="DH114">
        <v>415</v>
      </c>
      <c r="DI114">
        <v>36</v>
      </c>
      <c r="DJ114">
        <v>0.26</v>
      </c>
      <c r="DK114">
        <v>0.31</v>
      </c>
      <c r="DL114">
        <v>-18.15868</v>
      </c>
      <c r="DM114">
        <v>-1.1972060037523371</v>
      </c>
      <c r="DN114">
        <v>0.13007578214256471</v>
      </c>
      <c r="DO114">
        <v>0</v>
      </c>
      <c r="DP114">
        <v>0.66382697499999999</v>
      </c>
      <c r="DQ114">
        <v>-0.2030137598499083</v>
      </c>
      <c r="DR114">
        <v>2.54805753059929E-2</v>
      </c>
      <c r="DS114">
        <v>0</v>
      </c>
      <c r="DT114">
        <v>0</v>
      </c>
      <c r="DU114">
        <v>0</v>
      </c>
      <c r="DV114">
        <v>0</v>
      </c>
      <c r="DW114">
        <v>-1</v>
      </c>
      <c r="DX114">
        <v>0</v>
      </c>
      <c r="DY114">
        <v>2</v>
      </c>
      <c r="DZ114" t="s">
        <v>363</v>
      </c>
      <c r="EA114">
        <v>3.2936399999999999</v>
      </c>
      <c r="EB114">
        <v>2.62521</v>
      </c>
      <c r="EC114">
        <v>0.13636899999999999</v>
      </c>
      <c r="ED114">
        <v>0.13811200000000001</v>
      </c>
      <c r="EE114">
        <v>0.14993200000000001</v>
      </c>
      <c r="EF114">
        <v>0.146838</v>
      </c>
      <c r="EG114">
        <v>26053.200000000001</v>
      </c>
      <c r="EH114">
        <v>26556.2</v>
      </c>
      <c r="EI114">
        <v>28079.8</v>
      </c>
      <c r="EJ114">
        <v>29676.5</v>
      </c>
      <c r="EK114">
        <v>32781.199999999997</v>
      </c>
      <c r="EL114">
        <v>35196.199999999997</v>
      </c>
      <c r="EM114">
        <v>39563</v>
      </c>
      <c r="EN114">
        <v>42478.6</v>
      </c>
      <c r="EO114">
        <v>1.8379700000000001</v>
      </c>
      <c r="EP114">
        <v>2.1157699999999999</v>
      </c>
      <c r="EQ114">
        <v>0.101216</v>
      </c>
      <c r="ER114">
        <v>0</v>
      </c>
      <c r="ES114">
        <v>33.472000000000001</v>
      </c>
      <c r="ET114">
        <v>999.9</v>
      </c>
      <c r="EU114">
        <v>67.2</v>
      </c>
      <c r="EV114">
        <v>38.799999999999997</v>
      </c>
      <c r="EW114">
        <v>46.202100000000002</v>
      </c>
      <c r="EX114">
        <v>57.147399999999998</v>
      </c>
      <c r="EY114">
        <v>-1.9190700000000001</v>
      </c>
      <c r="EZ114">
        <v>2</v>
      </c>
      <c r="FA114">
        <v>0.72744200000000003</v>
      </c>
      <c r="FB114">
        <v>1.77214</v>
      </c>
      <c r="FC114">
        <v>20.259499999999999</v>
      </c>
      <c r="FD114">
        <v>5.2163899999999996</v>
      </c>
      <c r="FE114">
        <v>12.0083</v>
      </c>
      <c r="FF114">
        <v>4.9844499999999998</v>
      </c>
      <c r="FG114">
        <v>3.2845</v>
      </c>
      <c r="FH114">
        <v>6624.3</v>
      </c>
      <c r="FI114">
        <v>9999</v>
      </c>
      <c r="FJ114">
        <v>9999</v>
      </c>
      <c r="FK114">
        <v>492.7</v>
      </c>
      <c r="FL114">
        <v>1.8658399999999999</v>
      </c>
      <c r="FM114">
        <v>1.8621799999999999</v>
      </c>
      <c r="FN114">
        <v>1.86432</v>
      </c>
      <c r="FO114">
        <v>1.86036</v>
      </c>
      <c r="FP114">
        <v>1.86111</v>
      </c>
      <c r="FQ114">
        <v>1.8601700000000001</v>
      </c>
      <c r="FR114">
        <v>1.86188</v>
      </c>
      <c r="FS114">
        <v>1.8584400000000001</v>
      </c>
      <c r="FT114">
        <v>0</v>
      </c>
      <c r="FU114">
        <v>0</v>
      </c>
      <c r="FV114">
        <v>0</v>
      </c>
      <c r="FW114">
        <v>0</v>
      </c>
      <c r="FX114" t="s">
        <v>358</v>
      </c>
      <c r="FY114" t="s">
        <v>359</v>
      </c>
      <c r="FZ114" t="s">
        <v>360</v>
      </c>
      <c r="GA114" t="s">
        <v>360</v>
      </c>
      <c r="GB114" t="s">
        <v>360</v>
      </c>
      <c r="GC114" t="s">
        <v>360</v>
      </c>
      <c r="GD114">
        <v>0</v>
      </c>
      <c r="GE114">
        <v>100</v>
      </c>
      <c r="GF114">
        <v>100</v>
      </c>
      <c r="GG114">
        <v>0.247</v>
      </c>
      <c r="GH114">
        <v>0.2228</v>
      </c>
      <c r="GI114">
        <v>-0.28072112553630851</v>
      </c>
      <c r="GJ114">
        <v>8.4540356221501391E-4</v>
      </c>
      <c r="GK114">
        <v>6.8779579211309249E-8</v>
      </c>
      <c r="GL114">
        <v>-1.3381725072044801E-10</v>
      </c>
      <c r="GM114">
        <v>0.2227800000000002</v>
      </c>
      <c r="GN114">
        <v>0</v>
      </c>
      <c r="GO114">
        <v>0</v>
      </c>
      <c r="GP114">
        <v>0</v>
      </c>
      <c r="GQ114">
        <v>1</v>
      </c>
      <c r="GR114">
        <v>2082</v>
      </c>
      <c r="GS114">
        <v>3</v>
      </c>
      <c r="GT114">
        <v>35</v>
      </c>
      <c r="GU114">
        <v>22.9</v>
      </c>
      <c r="GV114">
        <v>22.9</v>
      </c>
      <c r="GW114">
        <v>1.9836400000000001</v>
      </c>
      <c r="GX114">
        <v>2.6037599999999999</v>
      </c>
      <c r="GY114">
        <v>2.04834</v>
      </c>
      <c r="GZ114">
        <v>2.6147499999999999</v>
      </c>
      <c r="HA114">
        <v>2.1972700000000001</v>
      </c>
      <c r="HB114">
        <v>2.32056</v>
      </c>
      <c r="HC114">
        <v>43.453600000000002</v>
      </c>
      <c r="HD114">
        <v>16.084599999999998</v>
      </c>
      <c r="HE114">
        <v>18</v>
      </c>
      <c r="HF114">
        <v>454.28100000000001</v>
      </c>
      <c r="HG114">
        <v>718.15599999999995</v>
      </c>
      <c r="HH114">
        <v>30.999400000000001</v>
      </c>
      <c r="HI114">
        <v>36.343200000000003</v>
      </c>
      <c r="HJ114">
        <v>29.999500000000001</v>
      </c>
      <c r="HK114">
        <v>36.155000000000001</v>
      </c>
      <c r="HL114">
        <v>36.098599999999998</v>
      </c>
      <c r="HM114">
        <v>39.682600000000001</v>
      </c>
      <c r="HN114">
        <v>21.953099999999999</v>
      </c>
      <c r="HO114">
        <v>82.424499999999995</v>
      </c>
      <c r="HP114">
        <v>31</v>
      </c>
      <c r="HQ114">
        <v>665.32600000000002</v>
      </c>
      <c r="HR114">
        <v>37.6937</v>
      </c>
      <c r="HS114">
        <v>98.838999999999999</v>
      </c>
      <c r="HT114">
        <v>98.446399999999997</v>
      </c>
    </row>
    <row r="115" spans="1:228" x14ac:dyDescent="0.2">
      <c r="A115">
        <v>100</v>
      </c>
      <c r="B115">
        <v>1665514054</v>
      </c>
      <c r="C115">
        <v>395</v>
      </c>
      <c r="D115" t="s">
        <v>558</v>
      </c>
      <c r="E115" t="s">
        <v>559</v>
      </c>
      <c r="F115">
        <v>4</v>
      </c>
      <c r="G115">
        <v>1665514051.6875</v>
      </c>
      <c r="H115">
        <f t="shared" si="34"/>
        <v>1.5017717312111449E-3</v>
      </c>
      <c r="I115">
        <f t="shared" si="35"/>
        <v>1.5017717312111449</v>
      </c>
      <c r="J115">
        <f t="shared" si="36"/>
        <v>20.024297512554398</v>
      </c>
      <c r="K115">
        <f t="shared" si="37"/>
        <v>635.13300000000004</v>
      </c>
      <c r="L115">
        <f t="shared" si="38"/>
        <v>224.39111183583114</v>
      </c>
      <c r="M115">
        <f t="shared" si="39"/>
        <v>22.710171004589672</v>
      </c>
      <c r="N115">
        <f t="shared" si="40"/>
        <v>64.280527524686065</v>
      </c>
      <c r="O115">
        <f t="shared" si="41"/>
        <v>8.1361908658919971E-2</v>
      </c>
      <c r="P115">
        <f t="shared" si="42"/>
        <v>3.6832868251119844</v>
      </c>
      <c r="Q115">
        <f t="shared" si="43"/>
        <v>8.0376492447767914E-2</v>
      </c>
      <c r="R115">
        <f t="shared" si="44"/>
        <v>5.0322849007836429E-2</v>
      </c>
      <c r="S115">
        <f t="shared" si="45"/>
        <v>226.11148119714494</v>
      </c>
      <c r="T115">
        <f t="shared" si="46"/>
        <v>35.36633663489085</v>
      </c>
      <c r="U115">
        <f t="shared" si="47"/>
        <v>35.102862500000001</v>
      </c>
      <c r="V115">
        <f t="shared" si="48"/>
        <v>5.6806252655085006</v>
      </c>
      <c r="W115">
        <f t="shared" si="49"/>
        <v>70.178863423583962</v>
      </c>
      <c r="X115">
        <f t="shared" si="50"/>
        <v>3.8789400285220825</v>
      </c>
      <c r="Y115">
        <f t="shared" si="51"/>
        <v>5.5272197913916985</v>
      </c>
      <c r="Z115">
        <f t="shared" si="52"/>
        <v>1.801685236986418</v>
      </c>
      <c r="AA115">
        <f t="shared" si="53"/>
        <v>-66.228133346411482</v>
      </c>
      <c r="AB115">
        <f t="shared" si="54"/>
        <v>-98.065453497929084</v>
      </c>
      <c r="AC115">
        <f t="shared" si="55"/>
        <v>-6.209184875015997</v>
      </c>
      <c r="AD115">
        <f t="shared" si="56"/>
        <v>55.608709477788366</v>
      </c>
      <c r="AE115">
        <f t="shared" si="57"/>
        <v>43.244419444087399</v>
      </c>
      <c r="AF115">
        <f t="shared" si="58"/>
        <v>1.5434636791161118</v>
      </c>
      <c r="AG115">
        <f t="shared" si="59"/>
        <v>20.024297512554398</v>
      </c>
      <c r="AH115">
        <v>679.13907377204316</v>
      </c>
      <c r="AI115">
        <v>663.54979393939391</v>
      </c>
      <c r="AJ115">
        <v>1.712111950877685</v>
      </c>
      <c r="AK115">
        <v>66.723164534499389</v>
      </c>
      <c r="AL115">
        <f t="shared" si="60"/>
        <v>1.5017717312111449</v>
      </c>
      <c r="AM115">
        <v>37.708961723380511</v>
      </c>
      <c r="AN115">
        <v>38.322369411764711</v>
      </c>
      <c r="AO115">
        <v>-2.5362725524237209E-3</v>
      </c>
      <c r="AP115">
        <v>87.376067795283461</v>
      </c>
      <c r="AQ115">
        <v>197</v>
      </c>
      <c r="AR115">
        <v>30</v>
      </c>
      <c r="AS115">
        <f t="shared" si="61"/>
        <v>1</v>
      </c>
      <c r="AT115">
        <f t="shared" si="62"/>
        <v>0</v>
      </c>
      <c r="AU115">
        <f t="shared" si="63"/>
        <v>47140.051891631956</v>
      </c>
      <c r="AV115">
        <f t="shared" si="64"/>
        <v>1199.9637499999999</v>
      </c>
      <c r="AW115">
        <f t="shared" si="65"/>
        <v>1025.8955949208005</v>
      </c>
      <c r="AX115">
        <f t="shared" si="66"/>
        <v>0.85493882204424965</v>
      </c>
      <c r="AY115">
        <f t="shared" si="67"/>
        <v>0.18843192654540186</v>
      </c>
      <c r="AZ115">
        <v>2.7</v>
      </c>
      <c r="BA115">
        <v>0.5</v>
      </c>
      <c r="BB115" t="s">
        <v>355</v>
      </c>
      <c r="BC115">
        <v>2</v>
      </c>
      <c r="BD115" t="b">
        <v>1</v>
      </c>
      <c r="BE115">
        <v>1665514051.6875</v>
      </c>
      <c r="BF115">
        <v>635.13300000000004</v>
      </c>
      <c r="BG115">
        <v>653.50412500000004</v>
      </c>
      <c r="BH115">
        <v>38.326425</v>
      </c>
      <c r="BI115">
        <v>37.709837499999999</v>
      </c>
      <c r="BJ115">
        <v>634.88375000000008</v>
      </c>
      <c r="BK115">
        <v>38.103637499999998</v>
      </c>
      <c r="BL115">
        <v>649.96974999999998</v>
      </c>
      <c r="BM115">
        <v>101.108125</v>
      </c>
      <c r="BN115">
        <v>9.9854312499999986E-2</v>
      </c>
      <c r="BO115">
        <v>34.609012499999999</v>
      </c>
      <c r="BP115">
        <v>35.102862500000001</v>
      </c>
      <c r="BQ115">
        <v>999.9</v>
      </c>
      <c r="BR115">
        <v>0</v>
      </c>
      <c r="BS115">
        <v>0</v>
      </c>
      <c r="BT115">
        <v>9014.4537500000006</v>
      </c>
      <c r="BU115">
        <v>0</v>
      </c>
      <c r="BV115">
        <v>803.14224999999999</v>
      </c>
      <c r="BW115">
        <v>-18.370774999999998</v>
      </c>
      <c r="BX115">
        <v>660.44562500000006</v>
      </c>
      <c r="BY115">
        <v>679.11312500000008</v>
      </c>
      <c r="BZ115">
        <v>0.61658574999999993</v>
      </c>
      <c r="CA115">
        <v>653.50412500000004</v>
      </c>
      <c r="CB115">
        <v>37.709837499999999</v>
      </c>
      <c r="CC115">
        <v>3.8751099999999998</v>
      </c>
      <c r="CD115">
        <v>3.8127675000000001</v>
      </c>
      <c r="CE115">
        <v>28.359525000000001</v>
      </c>
      <c r="CF115">
        <v>28.080850000000002</v>
      </c>
      <c r="CG115">
        <v>1199.9637499999999</v>
      </c>
      <c r="CH115">
        <v>0.49995437500000001</v>
      </c>
      <c r="CI115">
        <v>0.50004549999999992</v>
      </c>
      <c r="CJ115">
        <v>0</v>
      </c>
      <c r="CK115">
        <v>848.87562500000001</v>
      </c>
      <c r="CL115">
        <v>4.9990899999999998</v>
      </c>
      <c r="CM115">
        <v>8896.8962500000016</v>
      </c>
      <c r="CN115">
        <v>9557.4137499999997</v>
      </c>
      <c r="CO115">
        <v>45.66375</v>
      </c>
      <c r="CP115">
        <v>47.75</v>
      </c>
      <c r="CQ115">
        <v>46.436999999999998</v>
      </c>
      <c r="CR115">
        <v>47</v>
      </c>
      <c r="CS115">
        <v>47.125</v>
      </c>
      <c r="CT115">
        <v>597.42999999999995</v>
      </c>
      <c r="CU115">
        <v>597.53499999999997</v>
      </c>
      <c r="CV115">
        <v>0</v>
      </c>
      <c r="CW115">
        <v>1665514058.7</v>
      </c>
      <c r="CX115">
        <v>0</v>
      </c>
      <c r="CY115">
        <v>1665512677.5999999</v>
      </c>
      <c r="CZ115" t="s">
        <v>356</v>
      </c>
      <c r="DA115">
        <v>1665512677.5999999</v>
      </c>
      <c r="DB115">
        <v>1665512677.5999999</v>
      </c>
      <c r="DC115">
        <v>8</v>
      </c>
      <c r="DD115">
        <v>0</v>
      </c>
      <c r="DE115">
        <v>1.7000000000000001E-2</v>
      </c>
      <c r="DF115">
        <v>7.1999999999999995E-2</v>
      </c>
      <c r="DG115">
        <v>0.223</v>
      </c>
      <c r="DH115">
        <v>415</v>
      </c>
      <c r="DI115">
        <v>36</v>
      </c>
      <c r="DJ115">
        <v>0.26</v>
      </c>
      <c r="DK115">
        <v>0.31</v>
      </c>
      <c r="DL115">
        <v>-18.226955</v>
      </c>
      <c r="DM115">
        <v>-1.2477410881800981</v>
      </c>
      <c r="DN115">
        <v>0.13263889314601501</v>
      </c>
      <c r="DO115">
        <v>0</v>
      </c>
      <c r="DP115">
        <v>0.65280730000000009</v>
      </c>
      <c r="DQ115">
        <v>-0.30355404878048953</v>
      </c>
      <c r="DR115">
        <v>2.9664838174343719E-2</v>
      </c>
      <c r="DS115">
        <v>0</v>
      </c>
      <c r="DT115">
        <v>0</v>
      </c>
      <c r="DU115">
        <v>0</v>
      </c>
      <c r="DV115">
        <v>0</v>
      </c>
      <c r="DW115">
        <v>-1</v>
      </c>
      <c r="DX115">
        <v>0</v>
      </c>
      <c r="DY115">
        <v>2</v>
      </c>
      <c r="DZ115" t="s">
        <v>363</v>
      </c>
      <c r="EA115">
        <v>3.2935400000000001</v>
      </c>
      <c r="EB115">
        <v>2.6254200000000001</v>
      </c>
      <c r="EC115">
        <v>0.13736499999999999</v>
      </c>
      <c r="ED115">
        <v>0.13908799999999999</v>
      </c>
      <c r="EE115">
        <v>0.149898</v>
      </c>
      <c r="EF115">
        <v>0.146837</v>
      </c>
      <c r="EG115">
        <v>26023.4</v>
      </c>
      <c r="EH115">
        <v>26526.2</v>
      </c>
      <c r="EI115">
        <v>28080.2</v>
      </c>
      <c r="EJ115">
        <v>29676.6</v>
      </c>
      <c r="EK115">
        <v>32782.699999999997</v>
      </c>
      <c r="EL115">
        <v>35196.5</v>
      </c>
      <c r="EM115">
        <v>39563.1</v>
      </c>
      <c r="EN115">
        <v>42478.8</v>
      </c>
      <c r="EO115">
        <v>1.8371999999999999</v>
      </c>
      <c r="EP115">
        <v>2.1158800000000002</v>
      </c>
      <c r="EQ115">
        <v>0.10082099999999999</v>
      </c>
      <c r="ER115">
        <v>0</v>
      </c>
      <c r="ES115">
        <v>33.4696</v>
      </c>
      <c r="ET115">
        <v>999.9</v>
      </c>
      <c r="EU115">
        <v>67.2</v>
      </c>
      <c r="EV115">
        <v>38.799999999999997</v>
      </c>
      <c r="EW115">
        <v>46.197299999999998</v>
      </c>
      <c r="EX115">
        <v>57.267400000000002</v>
      </c>
      <c r="EY115">
        <v>-1.7908599999999999</v>
      </c>
      <c r="EZ115">
        <v>2</v>
      </c>
      <c r="FA115">
        <v>0.72706599999999999</v>
      </c>
      <c r="FB115">
        <v>1.77027</v>
      </c>
      <c r="FC115">
        <v>20.259499999999999</v>
      </c>
      <c r="FD115">
        <v>5.21624</v>
      </c>
      <c r="FE115">
        <v>12.008900000000001</v>
      </c>
      <c r="FF115">
        <v>4.9846000000000004</v>
      </c>
      <c r="FG115">
        <v>3.2845</v>
      </c>
      <c r="FH115">
        <v>6624.7</v>
      </c>
      <c r="FI115">
        <v>9999</v>
      </c>
      <c r="FJ115">
        <v>9999</v>
      </c>
      <c r="FK115">
        <v>492.7</v>
      </c>
      <c r="FL115">
        <v>1.8658399999999999</v>
      </c>
      <c r="FM115">
        <v>1.8621799999999999</v>
      </c>
      <c r="FN115">
        <v>1.86432</v>
      </c>
      <c r="FO115">
        <v>1.8603799999999999</v>
      </c>
      <c r="FP115">
        <v>1.86111</v>
      </c>
      <c r="FQ115">
        <v>1.8601700000000001</v>
      </c>
      <c r="FR115">
        <v>1.86188</v>
      </c>
      <c r="FS115">
        <v>1.8584700000000001</v>
      </c>
      <c r="FT115">
        <v>0</v>
      </c>
      <c r="FU115">
        <v>0</v>
      </c>
      <c r="FV115">
        <v>0</v>
      </c>
      <c r="FW115">
        <v>0</v>
      </c>
      <c r="FX115" t="s">
        <v>358</v>
      </c>
      <c r="FY115" t="s">
        <v>359</v>
      </c>
      <c r="FZ115" t="s">
        <v>360</v>
      </c>
      <c r="GA115" t="s">
        <v>360</v>
      </c>
      <c r="GB115" t="s">
        <v>360</v>
      </c>
      <c r="GC115" t="s">
        <v>360</v>
      </c>
      <c r="GD115">
        <v>0</v>
      </c>
      <c r="GE115">
        <v>100</v>
      </c>
      <c r="GF115">
        <v>100</v>
      </c>
      <c r="GG115">
        <v>0.252</v>
      </c>
      <c r="GH115">
        <v>0.2228</v>
      </c>
      <c r="GI115">
        <v>-0.28072112553630851</v>
      </c>
      <c r="GJ115">
        <v>8.4540356221501391E-4</v>
      </c>
      <c r="GK115">
        <v>6.8779579211309249E-8</v>
      </c>
      <c r="GL115">
        <v>-1.3381725072044801E-10</v>
      </c>
      <c r="GM115">
        <v>0.2227800000000002</v>
      </c>
      <c r="GN115">
        <v>0</v>
      </c>
      <c r="GO115">
        <v>0</v>
      </c>
      <c r="GP115">
        <v>0</v>
      </c>
      <c r="GQ115">
        <v>1</v>
      </c>
      <c r="GR115">
        <v>2082</v>
      </c>
      <c r="GS115">
        <v>3</v>
      </c>
      <c r="GT115">
        <v>35</v>
      </c>
      <c r="GU115">
        <v>22.9</v>
      </c>
      <c r="GV115">
        <v>22.9</v>
      </c>
      <c r="GW115">
        <v>1.9995099999999999</v>
      </c>
      <c r="GX115">
        <v>2.6013199999999999</v>
      </c>
      <c r="GY115">
        <v>2.04834</v>
      </c>
      <c r="GZ115">
        <v>2.6135299999999999</v>
      </c>
      <c r="HA115">
        <v>2.1972700000000001</v>
      </c>
      <c r="HB115">
        <v>2.3645</v>
      </c>
      <c r="HC115">
        <v>43.453600000000002</v>
      </c>
      <c r="HD115">
        <v>16.093399999999999</v>
      </c>
      <c r="HE115">
        <v>18</v>
      </c>
      <c r="HF115">
        <v>453.78500000000003</v>
      </c>
      <c r="HG115">
        <v>718.21199999999999</v>
      </c>
      <c r="HH115">
        <v>30.999500000000001</v>
      </c>
      <c r="HI115">
        <v>36.3384</v>
      </c>
      <c r="HJ115">
        <v>29.999600000000001</v>
      </c>
      <c r="HK115">
        <v>36.1511</v>
      </c>
      <c r="HL115">
        <v>36.095199999999998</v>
      </c>
      <c r="HM115">
        <v>40.0137</v>
      </c>
      <c r="HN115">
        <v>21.953099999999999</v>
      </c>
      <c r="HO115">
        <v>82.424499999999995</v>
      </c>
      <c r="HP115">
        <v>31</v>
      </c>
      <c r="HQ115">
        <v>672.12300000000005</v>
      </c>
      <c r="HR115">
        <v>37.701900000000002</v>
      </c>
      <c r="HS115">
        <v>98.839699999999993</v>
      </c>
      <c r="HT115">
        <v>98.446799999999996</v>
      </c>
    </row>
    <row r="116" spans="1:228" x14ac:dyDescent="0.2">
      <c r="A116">
        <v>101</v>
      </c>
      <c r="B116">
        <v>1665514058</v>
      </c>
      <c r="C116">
        <v>399</v>
      </c>
      <c r="D116" t="s">
        <v>560</v>
      </c>
      <c r="E116" t="s">
        <v>561</v>
      </c>
      <c r="F116">
        <v>4</v>
      </c>
      <c r="G116">
        <v>1665514056</v>
      </c>
      <c r="H116">
        <f t="shared" si="34"/>
        <v>1.4859150197304265E-3</v>
      </c>
      <c r="I116">
        <f t="shared" si="35"/>
        <v>1.4859150197304265</v>
      </c>
      <c r="J116">
        <f t="shared" si="36"/>
        <v>20.269902958460776</v>
      </c>
      <c r="K116">
        <f t="shared" si="37"/>
        <v>642.25457142857147</v>
      </c>
      <c r="L116">
        <f t="shared" si="38"/>
        <v>222.34034416308143</v>
      </c>
      <c r="M116">
        <f t="shared" si="39"/>
        <v>22.502605746834956</v>
      </c>
      <c r="N116">
        <f t="shared" si="40"/>
        <v>65.001255010017871</v>
      </c>
      <c r="O116">
        <f t="shared" si="41"/>
        <v>8.0510143060262246E-2</v>
      </c>
      <c r="P116">
        <f t="shared" si="42"/>
        <v>3.6820424226996868</v>
      </c>
      <c r="Q116">
        <f t="shared" si="43"/>
        <v>7.9544797294904671E-2</v>
      </c>
      <c r="R116">
        <f t="shared" si="44"/>
        <v>4.9801266273288555E-2</v>
      </c>
      <c r="S116">
        <f t="shared" si="45"/>
        <v>226.12115323757465</v>
      </c>
      <c r="T116">
        <f t="shared" si="46"/>
        <v>35.368224814168535</v>
      </c>
      <c r="U116">
        <f t="shared" si="47"/>
        <v>35.097285714285711</v>
      </c>
      <c r="V116">
        <f t="shared" si="48"/>
        <v>5.6788724949007738</v>
      </c>
      <c r="W116">
        <f t="shared" si="49"/>
        <v>70.160264337598704</v>
      </c>
      <c r="X116">
        <f t="shared" si="50"/>
        <v>3.8775432348041297</v>
      </c>
      <c r="Y116">
        <f t="shared" si="51"/>
        <v>5.5266941643008662</v>
      </c>
      <c r="Z116">
        <f t="shared" si="52"/>
        <v>1.8013292600966442</v>
      </c>
      <c r="AA116">
        <f t="shared" si="53"/>
        <v>-65.528852370111807</v>
      </c>
      <c r="AB116">
        <f t="shared" si="54"/>
        <v>-97.265237031493058</v>
      </c>
      <c r="AC116">
        <f t="shared" si="55"/>
        <v>-6.1603802803964607</v>
      </c>
      <c r="AD116">
        <f t="shared" si="56"/>
        <v>57.166683555573314</v>
      </c>
      <c r="AE116">
        <f t="shared" si="57"/>
        <v>43.394666234020349</v>
      </c>
      <c r="AF116">
        <f t="shared" si="58"/>
        <v>1.5127571757047005</v>
      </c>
      <c r="AG116">
        <f t="shared" si="59"/>
        <v>20.269902958460776</v>
      </c>
      <c r="AH116">
        <v>686.03755509550717</v>
      </c>
      <c r="AI116">
        <v>670.39032727272718</v>
      </c>
      <c r="AJ116">
        <v>1.700628983890665</v>
      </c>
      <c r="AK116">
        <v>66.723164534499389</v>
      </c>
      <c r="AL116">
        <f t="shared" si="60"/>
        <v>1.4859150197304265</v>
      </c>
      <c r="AM116">
        <v>37.709783088222601</v>
      </c>
      <c r="AN116">
        <v>38.308639411764709</v>
      </c>
      <c r="AO116">
        <v>-9.9867230607200881E-4</v>
      </c>
      <c r="AP116">
        <v>87.376067795283461</v>
      </c>
      <c r="AQ116">
        <v>197</v>
      </c>
      <c r="AR116">
        <v>30</v>
      </c>
      <c r="AS116">
        <f t="shared" si="61"/>
        <v>1</v>
      </c>
      <c r="AT116">
        <f t="shared" si="62"/>
        <v>0</v>
      </c>
      <c r="AU116">
        <f t="shared" si="63"/>
        <v>47118.179403776456</v>
      </c>
      <c r="AV116">
        <f t="shared" si="64"/>
        <v>1200.011428571428</v>
      </c>
      <c r="AW116">
        <f t="shared" si="65"/>
        <v>1025.9367135945979</v>
      </c>
      <c r="AX116">
        <f t="shared" si="66"/>
        <v>0.85493911905150766</v>
      </c>
      <c r="AY116">
        <f t="shared" si="67"/>
        <v>0.18843249976940973</v>
      </c>
      <c r="AZ116">
        <v>2.7</v>
      </c>
      <c r="BA116">
        <v>0.5</v>
      </c>
      <c r="BB116" t="s">
        <v>355</v>
      </c>
      <c r="BC116">
        <v>2</v>
      </c>
      <c r="BD116" t="b">
        <v>1</v>
      </c>
      <c r="BE116">
        <v>1665514056</v>
      </c>
      <c r="BF116">
        <v>642.25457142857147</v>
      </c>
      <c r="BG116">
        <v>660.68271428571427</v>
      </c>
      <c r="BH116">
        <v>38.312642857142862</v>
      </c>
      <c r="BI116">
        <v>37.708371428571432</v>
      </c>
      <c r="BJ116">
        <v>641.99942857142855</v>
      </c>
      <c r="BK116">
        <v>38.089871428571428</v>
      </c>
      <c r="BL116">
        <v>650.03214285714296</v>
      </c>
      <c r="BM116">
        <v>101.1078571428571</v>
      </c>
      <c r="BN116">
        <v>0.1000717714285714</v>
      </c>
      <c r="BO116">
        <v>34.607300000000002</v>
      </c>
      <c r="BP116">
        <v>35.097285714285711</v>
      </c>
      <c r="BQ116">
        <v>999.89999999999986</v>
      </c>
      <c r="BR116">
        <v>0</v>
      </c>
      <c r="BS116">
        <v>0</v>
      </c>
      <c r="BT116">
        <v>9010.1785714285706</v>
      </c>
      <c r="BU116">
        <v>0</v>
      </c>
      <c r="BV116">
        <v>800.27385714285708</v>
      </c>
      <c r="BW116">
        <v>-18.42828571428571</v>
      </c>
      <c r="BX116">
        <v>667.84128571428573</v>
      </c>
      <c r="BY116">
        <v>686.57214285714269</v>
      </c>
      <c r="BZ116">
        <v>0.60426885714285716</v>
      </c>
      <c r="CA116">
        <v>660.68271428571427</v>
      </c>
      <c r="CB116">
        <v>37.708371428571432</v>
      </c>
      <c r="CC116">
        <v>3.8737057142857152</v>
      </c>
      <c r="CD116">
        <v>3.8126099999999998</v>
      </c>
      <c r="CE116">
        <v>28.353285714285711</v>
      </c>
      <c r="CF116">
        <v>28.080171428571429</v>
      </c>
      <c r="CG116">
        <v>1200.011428571428</v>
      </c>
      <c r="CH116">
        <v>0.49994699999999997</v>
      </c>
      <c r="CI116">
        <v>0.50005299999999997</v>
      </c>
      <c r="CJ116">
        <v>0</v>
      </c>
      <c r="CK116">
        <v>848.93271428571427</v>
      </c>
      <c r="CL116">
        <v>4.9990899999999998</v>
      </c>
      <c r="CM116">
        <v>8895.7199999999993</v>
      </c>
      <c r="CN116">
        <v>9557.7642857142873</v>
      </c>
      <c r="CO116">
        <v>45.642714285714291</v>
      </c>
      <c r="CP116">
        <v>47.75</v>
      </c>
      <c r="CQ116">
        <v>46.436999999999998</v>
      </c>
      <c r="CR116">
        <v>47</v>
      </c>
      <c r="CS116">
        <v>47.125</v>
      </c>
      <c r="CT116">
        <v>597.44142857142856</v>
      </c>
      <c r="CU116">
        <v>597.57000000000005</v>
      </c>
      <c r="CV116">
        <v>0</v>
      </c>
      <c r="CW116">
        <v>1665514062.9000001</v>
      </c>
      <c r="CX116">
        <v>0</v>
      </c>
      <c r="CY116">
        <v>1665512677.5999999</v>
      </c>
      <c r="CZ116" t="s">
        <v>356</v>
      </c>
      <c r="DA116">
        <v>1665512677.5999999</v>
      </c>
      <c r="DB116">
        <v>1665512677.5999999</v>
      </c>
      <c r="DC116">
        <v>8</v>
      </c>
      <c r="DD116">
        <v>0</v>
      </c>
      <c r="DE116">
        <v>1.7000000000000001E-2</v>
      </c>
      <c r="DF116">
        <v>7.1999999999999995E-2</v>
      </c>
      <c r="DG116">
        <v>0.223</v>
      </c>
      <c r="DH116">
        <v>415</v>
      </c>
      <c r="DI116">
        <v>36</v>
      </c>
      <c r="DJ116">
        <v>0.26</v>
      </c>
      <c r="DK116">
        <v>0.31</v>
      </c>
      <c r="DL116">
        <v>-18.29428048780488</v>
      </c>
      <c r="DM116">
        <v>-0.79033797909409187</v>
      </c>
      <c r="DN116">
        <v>8.2853032443766891E-2</v>
      </c>
      <c r="DO116">
        <v>0</v>
      </c>
      <c r="DP116">
        <v>0.63774663414634147</v>
      </c>
      <c r="DQ116">
        <v>-0.25172849477351789</v>
      </c>
      <c r="DR116">
        <v>2.5304022314746238E-2</v>
      </c>
      <c r="DS116">
        <v>0</v>
      </c>
      <c r="DT116">
        <v>0</v>
      </c>
      <c r="DU116">
        <v>0</v>
      </c>
      <c r="DV116">
        <v>0</v>
      </c>
      <c r="DW116">
        <v>-1</v>
      </c>
      <c r="DX116">
        <v>0</v>
      </c>
      <c r="DY116">
        <v>2</v>
      </c>
      <c r="DZ116" t="s">
        <v>363</v>
      </c>
      <c r="EA116">
        <v>3.2936999999999999</v>
      </c>
      <c r="EB116">
        <v>2.6253899999999999</v>
      </c>
      <c r="EC116">
        <v>0.13835</v>
      </c>
      <c r="ED116">
        <v>0.14007800000000001</v>
      </c>
      <c r="EE116">
        <v>0.14987500000000001</v>
      </c>
      <c r="EF116">
        <v>0.14683299999999999</v>
      </c>
      <c r="EG116">
        <v>25993.599999999999</v>
      </c>
      <c r="EH116">
        <v>26496</v>
      </c>
      <c r="EI116">
        <v>28080.2</v>
      </c>
      <c r="EJ116">
        <v>29676.9</v>
      </c>
      <c r="EK116">
        <v>32783.800000000003</v>
      </c>
      <c r="EL116">
        <v>35197.4</v>
      </c>
      <c r="EM116">
        <v>39563.300000000003</v>
      </c>
      <c r="EN116">
        <v>42479.6</v>
      </c>
      <c r="EO116">
        <v>1.8380300000000001</v>
      </c>
      <c r="EP116">
        <v>2.1159699999999999</v>
      </c>
      <c r="EQ116">
        <v>0.100642</v>
      </c>
      <c r="ER116">
        <v>0</v>
      </c>
      <c r="ES116">
        <v>33.465899999999998</v>
      </c>
      <c r="ET116">
        <v>999.9</v>
      </c>
      <c r="EU116">
        <v>67.2</v>
      </c>
      <c r="EV116">
        <v>38.799999999999997</v>
      </c>
      <c r="EW116">
        <v>46.2012</v>
      </c>
      <c r="EX116">
        <v>57.3874</v>
      </c>
      <c r="EY116">
        <v>-1.95112</v>
      </c>
      <c r="EZ116">
        <v>2</v>
      </c>
      <c r="FA116">
        <v>0.72636400000000001</v>
      </c>
      <c r="FB116">
        <v>1.76746</v>
      </c>
      <c r="FC116">
        <v>20.259599999999999</v>
      </c>
      <c r="FD116">
        <v>5.2175900000000004</v>
      </c>
      <c r="FE116">
        <v>12.008800000000001</v>
      </c>
      <c r="FF116">
        <v>4.9852499999999997</v>
      </c>
      <c r="FG116">
        <v>3.2845300000000002</v>
      </c>
      <c r="FH116">
        <v>6624.7</v>
      </c>
      <c r="FI116">
        <v>9999</v>
      </c>
      <c r="FJ116">
        <v>9999</v>
      </c>
      <c r="FK116">
        <v>492.7</v>
      </c>
      <c r="FL116">
        <v>1.8658399999999999</v>
      </c>
      <c r="FM116">
        <v>1.8621799999999999</v>
      </c>
      <c r="FN116">
        <v>1.86432</v>
      </c>
      <c r="FO116">
        <v>1.86036</v>
      </c>
      <c r="FP116">
        <v>1.86111</v>
      </c>
      <c r="FQ116">
        <v>1.8602000000000001</v>
      </c>
      <c r="FR116">
        <v>1.86188</v>
      </c>
      <c r="FS116">
        <v>1.8584499999999999</v>
      </c>
      <c r="FT116">
        <v>0</v>
      </c>
      <c r="FU116">
        <v>0</v>
      </c>
      <c r="FV116">
        <v>0</v>
      </c>
      <c r="FW116">
        <v>0</v>
      </c>
      <c r="FX116" t="s">
        <v>358</v>
      </c>
      <c r="FY116" t="s">
        <v>359</v>
      </c>
      <c r="FZ116" t="s">
        <v>360</v>
      </c>
      <c r="GA116" t="s">
        <v>360</v>
      </c>
      <c r="GB116" t="s">
        <v>360</v>
      </c>
      <c r="GC116" t="s">
        <v>360</v>
      </c>
      <c r="GD116">
        <v>0</v>
      </c>
      <c r="GE116">
        <v>100</v>
      </c>
      <c r="GF116">
        <v>100</v>
      </c>
      <c r="GG116">
        <v>0.25700000000000001</v>
      </c>
      <c r="GH116">
        <v>0.2228</v>
      </c>
      <c r="GI116">
        <v>-0.28072112553630851</v>
      </c>
      <c r="GJ116">
        <v>8.4540356221501391E-4</v>
      </c>
      <c r="GK116">
        <v>6.8779579211309249E-8</v>
      </c>
      <c r="GL116">
        <v>-1.3381725072044801E-10</v>
      </c>
      <c r="GM116">
        <v>0.2227800000000002</v>
      </c>
      <c r="GN116">
        <v>0</v>
      </c>
      <c r="GO116">
        <v>0</v>
      </c>
      <c r="GP116">
        <v>0</v>
      </c>
      <c r="GQ116">
        <v>1</v>
      </c>
      <c r="GR116">
        <v>2082</v>
      </c>
      <c r="GS116">
        <v>3</v>
      </c>
      <c r="GT116">
        <v>35</v>
      </c>
      <c r="GU116">
        <v>23</v>
      </c>
      <c r="GV116">
        <v>23</v>
      </c>
      <c r="GW116">
        <v>2.0165999999999999</v>
      </c>
      <c r="GX116">
        <v>2.5952099999999998</v>
      </c>
      <c r="GY116">
        <v>2.04834</v>
      </c>
      <c r="GZ116">
        <v>2.6135299999999999</v>
      </c>
      <c r="HA116">
        <v>2.1972700000000001</v>
      </c>
      <c r="HB116">
        <v>2.35107</v>
      </c>
      <c r="HC116">
        <v>43.453600000000002</v>
      </c>
      <c r="HD116">
        <v>16.084599999999998</v>
      </c>
      <c r="HE116">
        <v>18</v>
      </c>
      <c r="HF116">
        <v>454.255</v>
      </c>
      <c r="HG116">
        <v>718.26800000000003</v>
      </c>
      <c r="HH116">
        <v>30.999300000000002</v>
      </c>
      <c r="HI116">
        <v>36.332999999999998</v>
      </c>
      <c r="HJ116">
        <v>29.999400000000001</v>
      </c>
      <c r="HK116">
        <v>36.146500000000003</v>
      </c>
      <c r="HL116">
        <v>36.091799999999999</v>
      </c>
      <c r="HM116">
        <v>40.347099999999998</v>
      </c>
      <c r="HN116">
        <v>21.953099999999999</v>
      </c>
      <c r="HO116">
        <v>82.424499999999995</v>
      </c>
      <c r="HP116">
        <v>31</v>
      </c>
      <c r="HQ116">
        <v>678.83600000000001</v>
      </c>
      <c r="HR116">
        <v>37.704999999999998</v>
      </c>
      <c r="HS116">
        <v>98.8399</v>
      </c>
      <c r="HT116">
        <v>98.448300000000003</v>
      </c>
    </row>
    <row r="117" spans="1:228" x14ac:dyDescent="0.2">
      <c r="A117">
        <v>102</v>
      </c>
      <c r="B117">
        <v>1665514062</v>
      </c>
      <c r="C117">
        <v>403</v>
      </c>
      <c r="D117" t="s">
        <v>562</v>
      </c>
      <c r="E117" t="s">
        <v>563</v>
      </c>
      <c r="F117">
        <v>4</v>
      </c>
      <c r="G117">
        <v>1665514059.6875</v>
      </c>
      <c r="H117">
        <f t="shared" si="34"/>
        <v>1.4814147865371348E-3</v>
      </c>
      <c r="I117">
        <f t="shared" si="35"/>
        <v>1.4814147865371348</v>
      </c>
      <c r="J117">
        <f t="shared" si="36"/>
        <v>19.710206435576556</v>
      </c>
      <c r="K117">
        <f t="shared" si="37"/>
        <v>648.36750000000006</v>
      </c>
      <c r="L117">
        <f t="shared" si="38"/>
        <v>238.41262288243777</v>
      </c>
      <c r="M117">
        <f t="shared" si="39"/>
        <v>24.1292176323118</v>
      </c>
      <c r="N117">
        <f t="shared" si="40"/>
        <v>65.619849838791197</v>
      </c>
      <c r="O117">
        <f t="shared" si="41"/>
        <v>8.0314116088473289E-2</v>
      </c>
      <c r="P117">
        <f t="shared" si="42"/>
        <v>3.6816745549033221</v>
      </c>
      <c r="Q117">
        <f t="shared" si="43"/>
        <v>7.9353340466284894E-2</v>
      </c>
      <c r="R117">
        <f t="shared" si="44"/>
        <v>4.9681201921543558E-2</v>
      </c>
      <c r="S117">
        <f t="shared" si="45"/>
        <v>226.12031019711264</v>
      </c>
      <c r="T117">
        <f t="shared" si="46"/>
        <v>35.363985090353665</v>
      </c>
      <c r="U117">
        <f t="shared" si="47"/>
        <v>35.0912875</v>
      </c>
      <c r="V117">
        <f t="shared" si="48"/>
        <v>5.67698779494346</v>
      </c>
      <c r="W117">
        <f t="shared" si="49"/>
        <v>70.166521115746235</v>
      </c>
      <c r="X117">
        <f t="shared" si="50"/>
        <v>3.8767585464019727</v>
      </c>
      <c r="Y117">
        <f t="shared" si="51"/>
        <v>5.5250830235788619</v>
      </c>
      <c r="Z117">
        <f t="shared" si="52"/>
        <v>1.8002292485414872</v>
      </c>
      <c r="AA117">
        <f t="shared" si="53"/>
        <v>-65.330392086287645</v>
      </c>
      <c r="AB117">
        <f t="shared" si="54"/>
        <v>-97.107009006496469</v>
      </c>
      <c r="AC117">
        <f t="shared" si="55"/>
        <v>-6.1506361838166956</v>
      </c>
      <c r="AD117">
        <f t="shared" si="56"/>
        <v>57.532272920511843</v>
      </c>
      <c r="AE117">
        <f t="shared" si="57"/>
        <v>43.760299474772268</v>
      </c>
      <c r="AF117">
        <f t="shared" si="58"/>
        <v>1.494540894297212</v>
      </c>
      <c r="AG117">
        <f t="shared" si="59"/>
        <v>19.710206435576556</v>
      </c>
      <c r="AH117">
        <v>693.10965767547486</v>
      </c>
      <c r="AI117">
        <v>677.40478787878749</v>
      </c>
      <c r="AJ117">
        <v>1.7741271785978641</v>
      </c>
      <c r="AK117">
        <v>66.723164534499389</v>
      </c>
      <c r="AL117">
        <f t="shared" si="60"/>
        <v>1.4814147865371348</v>
      </c>
      <c r="AM117">
        <v>37.707184890430582</v>
      </c>
      <c r="AN117">
        <v>38.301094411764673</v>
      </c>
      <c r="AO117">
        <v>-3.9782638036266053E-4</v>
      </c>
      <c r="AP117">
        <v>87.376067795283461</v>
      </c>
      <c r="AQ117">
        <v>197</v>
      </c>
      <c r="AR117">
        <v>30</v>
      </c>
      <c r="AS117">
        <f t="shared" si="61"/>
        <v>1</v>
      </c>
      <c r="AT117">
        <f t="shared" si="62"/>
        <v>0</v>
      </c>
      <c r="AU117">
        <f t="shared" si="63"/>
        <v>47112.440931049794</v>
      </c>
      <c r="AV117">
        <f t="shared" si="64"/>
        <v>1200.01</v>
      </c>
      <c r="AW117">
        <f t="shared" si="65"/>
        <v>1025.9351949207837</v>
      </c>
      <c r="AX117">
        <f t="shared" si="66"/>
        <v>0.85493887127672585</v>
      </c>
      <c r="AY117">
        <f t="shared" si="67"/>
        <v>0.18843202156408084</v>
      </c>
      <c r="AZ117">
        <v>2.7</v>
      </c>
      <c r="BA117">
        <v>0.5</v>
      </c>
      <c r="BB117" t="s">
        <v>355</v>
      </c>
      <c r="BC117">
        <v>2</v>
      </c>
      <c r="BD117" t="b">
        <v>1</v>
      </c>
      <c r="BE117">
        <v>1665514059.6875</v>
      </c>
      <c r="BF117">
        <v>648.36750000000006</v>
      </c>
      <c r="BG117">
        <v>666.94762500000002</v>
      </c>
      <c r="BH117">
        <v>38.304937499999987</v>
      </c>
      <c r="BI117">
        <v>37.707900000000002</v>
      </c>
      <c r="BJ117">
        <v>648.10787499999992</v>
      </c>
      <c r="BK117">
        <v>38.082175000000007</v>
      </c>
      <c r="BL117">
        <v>649.99099999999999</v>
      </c>
      <c r="BM117">
        <v>101.10787500000001</v>
      </c>
      <c r="BN117">
        <v>9.9927424999999986E-2</v>
      </c>
      <c r="BO117">
        <v>34.602050000000013</v>
      </c>
      <c r="BP117">
        <v>35.0912875</v>
      </c>
      <c r="BQ117">
        <v>999.9</v>
      </c>
      <c r="BR117">
        <v>0</v>
      </c>
      <c r="BS117">
        <v>0</v>
      </c>
      <c r="BT117">
        <v>9008.90625</v>
      </c>
      <c r="BU117">
        <v>0</v>
      </c>
      <c r="BV117">
        <v>797.64274999999998</v>
      </c>
      <c r="BW117">
        <v>-18.580287500000001</v>
      </c>
      <c r="BX117">
        <v>674.19237500000008</v>
      </c>
      <c r="BY117">
        <v>693.08249999999998</v>
      </c>
      <c r="BZ117">
        <v>0.59704299999999999</v>
      </c>
      <c r="CA117">
        <v>666.94762500000002</v>
      </c>
      <c r="CB117">
        <v>37.707900000000002</v>
      </c>
      <c r="CC117">
        <v>3.8729300000000002</v>
      </c>
      <c r="CD117">
        <v>3.8125662500000002</v>
      </c>
      <c r="CE117">
        <v>28.34985</v>
      </c>
      <c r="CF117">
        <v>28.079962500000001</v>
      </c>
      <c r="CG117">
        <v>1200.01</v>
      </c>
      <c r="CH117">
        <v>0.49995450000000002</v>
      </c>
      <c r="CI117">
        <v>0.50004549999999992</v>
      </c>
      <c r="CJ117">
        <v>0</v>
      </c>
      <c r="CK117">
        <v>848.835375</v>
      </c>
      <c r="CL117">
        <v>4.9990899999999998</v>
      </c>
      <c r="CM117">
        <v>8894.6625000000004</v>
      </c>
      <c r="CN117">
        <v>9557.7712499999998</v>
      </c>
      <c r="CO117">
        <v>45.625</v>
      </c>
      <c r="CP117">
        <v>47.726374999999997</v>
      </c>
      <c r="CQ117">
        <v>46.429250000000003</v>
      </c>
      <c r="CR117">
        <v>46.960624999999993</v>
      </c>
      <c r="CS117">
        <v>47.125</v>
      </c>
      <c r="CT117">
        <v>597.45125000000007</v>
      </c>
      <c r="CU117">
        <v>597.55999999999995</v>
      </c>
      <c r="CV117">
        <v>0</v>
      </c>
      <c r="CW117">
        <v>1665514067.0999999</v>
      </c>
      <c r="CX117">
        <v>0</v>
      </c>
      <c r="CY117">
        <v>1665512677.5999999</v>
      </c>
      <c r="CZ117" t="s">
        <v>356</v>
      </c>
      <c r="DA117">
        <v>1665512677.5999999</v>
      </c>
      <c r="DB117">
        <v>1665512677.5999999</v>
      </c>
      <c r="DC117">
        <v>8</v>
      </c>
      <c r="DD117">
        <v>0</v>
      </c>
      <c r="DE117">
        <v>1.7000000000000001E-2</v>
      </c>
      <c r="DF117">
        <v>7.1999999999999995E-2</v>
      </c>
      <c r="DG117">
        <v>0.223</v>
      </c>
      <c r="DH117">
        <v>415</v>
      </c>
      <c r="DI117">
        <v>36</v>
      </c>
      <c r="DJ117">
        <v>0.26</v>
      </c>
      <c r="DK117">
        <v>0.31</v>
      </c>
      <c r="DL117">
        <v>-18.3825775</v>
      </c>
      <c r="DM117">
        <v>-1.0820859287054121</v>
      </c>
      <c r="DN117">
        <v>0.1125952629720717</v>
      </c>
      <c r="DO117">
        <v>0</v>
      </c>
      <c r="DP117">
        <v>0.61967454999999994</v>
      </c>
      <c r="DQ117">
        <v>-0.18119441651031989</v>
      </c>
      <c r="DR117">
        <v>1.7596223046367081E-2</v>
      </c>
      <c r="DS117">
        <v>0</v>
      </c>
      <c r="DT117">
        <v>0</v>
      </c>
      <c r="DU117">
        <v>0</v>
      </c>
      <c r="DV117">
        <v>0</v>
      </c>
      <c r="DW117">
        <v>-1</v>
      </c>
      <c r="DX117">
        <v>0</v>
      </c>
      <c r="DY117">
        <v>2</v>
      </c>
      <c r="DZ117" t="s">
        <v>363</v>
      </c>
      <c r="EA117">
        <v>3.2936399999999999</v>
      </c>
      <c r="EB117">
        <v>2.6251899999999999</v>
      </c>
      <c r="EC117">
        <v>0.139353</v>
      </c>
      <c r="ED117">
        <v>0.141068</v>
      </c>
      <c r="EE117">
        <v>0.14985100000000001</v>
      </c>
      <c r="EF117">
        <v>0.146838</v>
      </c>
      <c r="EG117">
        <v>25963.7</v>
      </c>
      <c r="EH117">
        <v>26465.9</v>
      </c>
      <c r="EI117">
        <v>28080.6</v>
      </c>
      <c r="EJ117">
        <v>29677.5</v>
      </c>
      <c r="EK117">
        <v>32785.1</v>
      </c>
      <c r="EL117">
        <v>35198</v>
      </c>
      <c r="EM117">
        <v>39563.699999999997</v>
      </c>
      <c r="EN117">
        <v>42480.4</v>
      </c>
      <c r="EO117">
        <v>1.83775</v>
      </c>
      <c r="EP117">
        <v>2.1160800000000002</v>
      </c>
      <c r="EQ117">
        <v>0.10102999999999999</v>
      </c>
      <c r="ER117">
        <v>0</v>
      </c>
      <c r="ES117">
        <v>33.461799999999997</v>
      </c>
      <c r="ET117">
        <v>999.9</v>
      </c>
      <c r="EU117">
        <v>67.2</v>
      </c>
      <c r="EV117">
        <v>38.799999999999997</v>
      </c>
      <c r="EW117">
        <v>46.200200000000002</v>
      </c>
      <c r="EX117">
        <v>56.667400000000001</v>
      </c>
      <c r="EY117">
        <v>-1.85497</v>
      </c>
      <c r="EZ117">
        <v>2</v>
      </c>
      <c r="FA117">
        <v>0.72581799999999996</v>
      </c>
      <c r="FB117">
        <v>1.7604599999999999</v>
      </c>
      <c r="FC117">
        <v>20.259799999999998</v>
      </c>
      <c r="FD117">
        <v>5.2175900000000004</v>
      </c>
      <c r="FE117">
        <v>12.0091</v>
      </c>
      <c r="FF117">
        <v>4.9850000000000003</v>
      </c>
      <c r="FG117">
        <v>3.2846500000000001</v>
      </c>
      <c r="FH117">
        <v>6624.7</v>
      </c>
      <c r="FI117">
        <v>9999</v>
      </c>
      <c r="FJ117">
        <v>9999</v>
      </c>
      <c r="FK117">
        <v>492.7</v>
      </c>
      <c r="FL117">
        <v>1.8658399999999999</v>
      </c>
      <c r="FM117">
        <v>1.86219</v>
      </c>
      <c r="FN117">
        <v>1.86432</v>
      </c>
      <c r="FO117">
        <v>1.86039</v>
      </c>
      <c r="FP117">
        <v>1.86111</v>
      </c>
      <c r="FQ117">
        <v>1.8602000000000001</v>
      </c>
      <c r="FR117">
        <v>1.86188</v>
      </c>
      <c r="FS117">
        <v>1.85846</v>
      </c>
      <c r="FT117">
        <v>0</v>
      </c>
      <c r="FU117">
        <v>0</v>
      </c>
      <c r="FV117">
        <v>0</v>
      </c>
      <c r="FW117">
        <v>0</v>
      </c>
      <c r="FX117" t="s">
        <v>358</v>
      </c>
      <c r="FY117" t="s">
        <v>359</v>
      </c>
      <c r="FZ117" t="s">
        <v>360</v>
      </c>
      <c r="GA117" t="s">
        <v>360</v>
      </c>
      <c r="GB117" t="s">
        <v>360</v>
      </c>
      <c r="GC117" t="s">
        <v>360</v>
      </c>
      <c r="GD117">
        <v>0</v>
      </c>
      <c r="GE117">
        <v>100</v>
      </c>
      <c r="GF117">
        <v>100</v>
      </c>
      <c r="GG117">
        <v>0.26300000000000001</v>
      </c>
      <c r="GH117">
        <v>0.2228</v>
      </c>
      <c r="GI117">
        <v>-0.28072112553630851</v>
      </c>
      <c r="GJ117">
        <v>8.4540356221501391E-4</v>
      </c>
      <c r="GK117">
        <v>6.8779579211309249E-8</v>
      </c>
      <c r="GL117">
        <v>-1.3381725072044801E-10</v>
      </c>
      <c r="GM117">
        <v>0.2227800000000002</v>
      </c>
      <c r="GN117">
        <v>0</v>
      </c>
      <c r="GO117">
        <v>0</v>
      </c>
      <c r="GP117">
        <v>0</v>
      </c>
      <c r="GQ117">
        <v>1</v>
      </c>
      <c r="GR117">
        <v>2082</v>
      </c>
      <c r="GS117">
        <v>3</v>
      </c>
      <c r="GT117">
        <v>35</v>
      </c>
      <c r="GU117">
        <v>23.1</v>
      </c>
      <c r="GV117">
        <v>23.1</v>
      </c>
      <c r="GW117">
        <v>2.03247</v>
      </c>
      <c r="GX117">
        <v>2.6049799999999999</v>
      </c>
      <c r="GY117">
        <v>2.04834</v>
      </c>
      <c r="GZ117">
        <v>2.6135299999999999</v>
      </c>
      <c r="HA117">
        <v>2.1972700000000001</v>
      </c>
      <c r="HB117">
        <v>2.2949199999999998</v>
      </c>
      <c r="HC117">
        <v>43.453600000000002</v>
      </c>
      <c r="HD117">
        <v>16.084599999999998</v>
      </c>
      <c r="HE117">
        <v>18</v>
      </c>
      <c r="HF117">
        <v>454.06599999999997</v>
      </c>
      <c r="HG117">
        <v>718.31500000000005</v>
      </c>
      <c r="HH117">
        <v>30.9986</v>
      </c>
      <c r="HI117">
        <v>36.328299999999999</v>
      </c>
      <c r="HJ117">
        <v>29.999400000000001</v>
      </c>
      <c r="HK117">
        <v>36.1432</v>
      </c>
      <c r="HL117">
        <v>36.087699999999998</v>
      </c>
      <c r="HM117">
        <v>40.677399999999999</v>
      </c>
      <c r="HN117">
        <v>21.953099999999999</v>
      </c>
      <c r="HO117">
        <v>82.424499999999995</v>
      </c>
      <c r="HP117">
        <v>31</v>
      </c>
      <c r="HQ117">
        <v>685.52099999999996</v>
      </c>
      <c r="HR117">
        <v>37.722499999999997</v>
      </c>
      <c r="HS117">
        <v>98.841099999999997</v>
      </c>
      <c r="HT117">
        <v>98.450299999999999</v>
      </c>
    </row>
    <row r="118" spans="1:228" x14ac:dyDescent="0.2">
      <c r="A118">
        <v>103</v>
      </c>
      <c r="B118">
        <v>1665514066</v>
      </c>
      <c r="C118">
        <v>407</v>
      </c>
      <c r="D118" t="s">
        <v>564</v>
      </c>
      <c r="E118" t="s">
        <v>565</v>
      </c>
      <c r="F118">
        <v>4</v>
      </c>
      <c r="G118">
        <v>1665514064</v>
      </c>
      <c r="H118">
        <f t="shared" si="34"/>
        <v>1.460404954337481E-3</v>
      </c>
      <c r="I118">
        <f t="shared" si="35"/>
        <v>1.4604049543374811</v>
      </c>
      <c r="J118">
        <f t="shared" si="36"/>
        <v>20.335607981428542</v>
      </c>
      <c r="K118">
        <f t="shared" si="37"/>
        <v>655.62328571428577</v>
      </c>
      <c r="L118">
        <f t="shared" si="38"/>
        <v>226.54604562997815</v>
      </c>
      <c r="M118">
        <f t="shared" si="39"/>
        <v>22.928129083454543</v>
      </c>
      <c r="N118">
        <f t="shared" si="40"/>
        <v>66.353907362073926</v>
      </c>
      <c r="O118">
        <f t="shared" si="41"/>
        <v>7.9031157617940315E-2</v>
      </c>
      <c r="P118">
        <f t="shared" si="42"/>
        <v>3.6779426678757141</v>
      </c>
      <c r="Q118">
        <f t="shared" si="43"/>
        <v>7.809970822239834E-2</v>
      </c>
      <c r="R118">
        <f t="shared" si="44"/>
        <v>4.8895089863858043E-2</v>
      </c>
      <c r="S118">
        <f t="shared" si="45"/>
        <v>226.11842129694855</v>
      </c>
      <c r="T118">
        <f t="shared" si="46"/>
        <v>35.366763328933352</v>
      </c>
      <c r="U118">
        <f t="shared" si="47"/>
        <v>35.097857142857137</v>
      </c>
      <c r="V118">
        <f t="shared" si="48"/>
        <v>5.6790520719385027</v>
      </c>
      <c r="W118">
        <f t="shared" si="49"/>
        <v>70.159838824483742</v>
      </c>
      <c r="X118">
        <f t="shared" si="50"/>
        <v>3.8758865353755882</v>
      </c>
      <c r="Y118">
        <f t="shared" si="51"/>
        <v>5.5243663616043204</v>
      </c>
      <c r="Z118">
        <f t="shared" si="52"/>
        <v>1.8031655365629145</v>
      </c>
      <c r="AA118">
        <f t="shared" si="53"/>
        <v>-64.403858486282914</v>
      </c>
      <c r="AB118">
        <f t="shared" si="54"/>
        <v>-98.774378528624396</v>
      </c>
      <c r="AC118">
        <f t="shared" si="55"/>
        <v>-6.2627226278727752</v>
      </c>
      <c r="AD118">
        <f t="shared" si="56"/>
        <v>56.677461654168468</v>
      </c>
      <c r="AE118">
        <f t="shared" si="57"/>
        <v>43.799927947317322</v>
      </c>
      <c r="AF118">
        <f t="shared" si="58"/>
        <v>1.4733204791541754</v>
      </c>
      <c r="AG118">
        <f t="shared" si="59"/>
        <v>20.335607981428542</v>
      </c>
      <c r="AH118">
        <v>700.10783602007893</v>
      </c>
      <c r="AI118">
        <v>684.32101212121222</v>
      </c>
      <c r="AJ118">
        <v>1.728019555394948</v>
      </c>
      <c r="AK118">
        <v>66.723164534499389</v>
      </c>
      <c r="AL118">
        <f t="shared" si="60"/>
        <v>1.4604049543374811</v>
      </c>
      <c r="AM118">
        <v>37.708559672228809</v>
      </c>
      <c r="AN118">
        <v>38.293417941176479</v>
      </c>
      <c r="AO118">
        <v>-2.7995556332224332E-4</v>
      </c>
      <c r="AP118">
        <v>87.376067795283461</v>
      </c>
      <c r="AQ118">
        <v>197</v>
      </c>
      <c r="AR118">
        <v>30</v>
      </c>
      <c r="AS118">
        <f t="shared" si="61"/>
        <v>1</v>
      </c>
      <c r="AT118">
        <f t="shared" si="62"/>
        <v>0</v>
      </c>
      <c r="AU118">
        <f t="shared" si="63"/>
        <v>47046.425667259318</v>
      </c>
      <c r="AV118">
        <f t="shared" si="64"/>
        <v>1200.002857142857</v>
      </c>
      <c r="AW118">
        <f t="shared" si="65"/>
        <v>1025.9288068896105</v>
      </c>
      <c r="AX118">
        <f t="shared" si="66"/>
        <v>0.85493863683982596</v>
      </c>
      <c r="AY118">
        <f t="shared" si="67"/>
        <v>0.18843156910086406</v>
      </c>
      <c r="AZ118">
        <v>2.7</v>
      </c>
      <c r="BA118">
        <v>0.5</v>
      </c>
      <c r="BB118" t="s">
        <v>355</v>
      </c>
      <c r="BC118">
        <v>2</v>
      </c>
      <c r="BD118" t="b">
        <v>1</v>
      </c>
      <c r="BE118">
        <v>1665514064</v>
      </c>
      <c r="BF118">
        <v>655.62328571428577</v>
      </c>
      <c r="BG118">
        <v>674.21742857142851</v>
      </c>
      <c r="BH118">
        <v>38.296485714285723</v>
      </c>
      <c r="BI118">
        <v>37.70795714285714</v>
      </c>
      <c r="BJ118">
        <v>655.35814285714275</v>
      </c>
      <c r="BK118">
        <v>38.073700000000002</v>
      </c>
      <c r="BL118">
        <v>650.03185714285712</v>
      </c>
      <c r="BM118">
        <v>101.10728571428569</v>
      </c>
      <c r="BN118">
        <v>0.1000826142857143</v>
      </c>
      <c r="BO118">
        <v>34.599714285714278</v>
      </c>
      <c r="BP118">
        <v>35.097857142857137</v>
      </c>
      <c r="BQ118">
        <v>999.89999999999986</v>
      </c>
      <c r="BR118">
        <v>0</v>
      </c>
      <c r="BS118">
        <v>0</v>
      </c>
      <c r="BT118">
        <v>8996.0714285714294</v>
      </c>
      <c r="BU118">
        <v>0</v>
      </c>
      <c r="BV118">
        <v>795.92942857142862</v>
      </c>
      <c r="BW118">
        <v>-18.594057142857139</v>
      </c>
      <c r="BX118">
        <v>681.73099999999999</v>
      </c>
      <c r="BY118">
        <v>700.63685714285725</v>
      </c>
      <c r="BZ118">
        <v>0.58851357142857152</v>
      </c>
      <c r="CA118">
        <v>674.21742857142851</v>
      </c>
      <c r="CB118">
        <v>37.70795714285714</v>
      </c>
      <c r="CC118">
        <v>3.8720528571428572</v>
      </c>
      <c r="CD118">
        <v>3.812551428571429</v>
      </c>
      <c r="CE118">
        <v>28.345971428571431</v>
      </c>
      <c r="CF118">
        <v>28.079899999999999</v>
      </c>
      <c r="CG118">
        <v>1200.002857142857</v>
      </c>
      <c r="CH118">
        <v>0.49996200000000002</v>
      </c>
      <c r="CI118">
        <v>0.50003799999999998</v>
      </c>
      <c r="CJ118">
        <v>0</v>
      </c>
      <c r="CK118">
        <v>849.06399999999996</v>
      </c>
      <c r="CL118">
        <v>4.9990899999999998</v>
      </c>
      <c r="CM118">
        <v>8893.6828571428578</v>
      </c>
      <c r="CN118">
        <v>9557.7571428571428</v>
      </c>
      <c r="CO118">
        <v>45.625</v>
      </c>
      <c r="CP118">
        <v>47.732000000000014</v>
      </c>
      <c r="CQ118">
        <v>46.410428571428568</v>
      </c>
      <c r="CR118">
        <v>46.936999999999998</v>
      </c>
      <c r="CS118">
        <v>47.089000000000013</v>
      </c>
      <c r="CT118">
        <v>597.46</v>
      </c>
      <c r="CU118">
        <v>597.55000000000007</v>
      </c>
      <c r="CV118">
        <v>0</v>
      </c>
      <c r="CW118">
        <v>1665514071.3</v>
      </c>
      <c r="CX118">
        <v>0</v>
      </c>
      <c r="CY118">
        <v>1665512677.5999999</v>
      </c>
      <c r="CZ118" t="s">
        <v>356</v>
      </c>
      <c r="DA118">
        <v>1665512677.5999999</v>
      </c>
      <c r="DB118">
        <v>1665512677.5999999</v>
      </c>
      <c r="DC118">
        <v>8</v>
      </c>
      <c r="DD118">
        <v>0</v>
      </c>
      <c r="DE118">
        <v>1.7000000000000001E-2</v>
      </c>
      <c r="DF118">
        <v>7.1999999999999995E-2</v>
      </c>
      <c r="DG118">
        <v>0.223</v>
      </c>
      <c r="DH118">
        <v>415</v>
      </c>
      <c r="DI118">
        <v>36</v>
      </c>
      <c r="DJ118">
        <v>0.26</v>
      </c>
      <c r="DK118">
        <v>0.31</v>
      </c>
      <c r="DL118">
        <v>-18.444457499999999</v>
      </c>
      <c r="DM118">
        <v>-1.1920333958723961</v>
      </c>
      <c r="DN118">
        <v>0.12041911369774309</v>
      </c>
      <c r="DO118">
        <v>0</v>
      </c>
      <c r="DP118">
        <v>0.60831164999999998</v>
      </c>
      <c r="DQ118">
        <v>-0.1496583264540346</v>
      </c>
      <c r="DR118">
        <v>1.451112252989065E-2</v>
      </c>
      <c r="DS118">
        <v>0</v>
      </c>
      <c r="DT118">
        <v>0</v>
      </c>
      <c r="DU118">
        <v>0</v>
      </c>
      <c r="DV118">
        <v>0</v>
      </c>
      <c r="DW118">
        <v>-1</v>
      </c>
      <c r="DX118">
        <v>0</v>
      </c>
      <c r="DY118">
        <v>2</v>
      </c>
      <c r="DZ118" t="s">
        <v>363</v>
      </c>
      <c r="EA118">
        <v>3.2938399999999999</v>
      </c>
      <c r="EB118">
        <v>2.6253600000000001</v>
      </c>
      <c r="EC118">
        <v>0.14033699999999999</v>
      </c>
      <c r="ED118">
        <v>0.142045</v>
      </c>
      <c r="EE118">
        <v>0.14982799999999999</v>
      </c>
      <c r="EF118">
        <v>0.14683499999999999</v>
      </c>
      <c r="EG118">
        <v>25934</v>
      </c>
      <c r="EH118">
        <v>26436.400000000001</v>
      </c>
      <c r="EI118">
        <v>28080.6</v>
      </c>
      <c r="EJ118">
        <v>29678.2</v>
      </c>
      <c r="EK118">
        <v>32786.199999999997</v>
      </c>
      <c r="EL118">
        <v>35198.6</v>
      </c>
      <c r="EM118">
        <v>39563.9</v>
      </c>
      <c r="EN118">
        <v>42480.9</v>
      </c>
      <c r="EO118">
        <v>1.8375999999999999</v>
      </c>
      <c r="EP118">
        <v>2.1160800000000002</v>
      </c>
      <c r="EQ118">
        <v>0.101581</v>
      </c>
      <c r="ER118">
        <v>0</v>
      </c>
      <c r="ES118">
        <v>33.455800000000004</v>
      </c>
      <c r="ET118">
        <v>999.9</v>
      </c>
      <c r="EU118">
        <v>67.2</v>
      </c>
      <c r="EV118">
        <v>38.799999999999997</v>
      </c>
      <c r="EW118">
        <v>46.199399999999997</v>
      </c>
      <c r="EX118">
        <v>56.937399999999997</v>
      </c>
      <c r="EY118">
        <v>-1.97916</v>
      </c>
      <c r="EZ118">
        <v>2</v>
      </c>
      <c r="FA118">
        <v>0.72528999999999999</v>
      </c>
      <c r="FB118">
        <v>1.7533700000000001</v>
      </c>
      <c r="FC118">
        <v>20.259899999999998</v>
      </c>
      <c r="FD118">
        <v>5.21774</v>
      </c>
      <c r="FE118">
        <v>12.009499999999999</v>
      </c>
      <c r="FF118">
        <v>4.9858500000000001</v>
      </c>
      <c r="FG118">
        <v>3.2846500000000001</v>
      </c>
      <c r="FH118">
        <v>6625</v>
      </c>
      <c r="FI118">
        <v>9999</v>
      </c>
      <c r="FJ118">
        <v>9999</v>
      </c>
      <c r="FK118">
        <v>492.7</v>
      </c>
      <c r="FL118">
        <v>1.8658399999999999</v>
      </c>
      <c r="FM118">
        <v>1.8621799999999999</v>
      </c>
      <c r="FN118">
        <v>1.86432</v>
      </c>
      <c r="FO118">
        <v>1.8603700000000001</v>
      </c>
      <c r="FP118">
        <v>1.86111</v>
      </c>
      <c r="FQ118">
        <v>1.8602000000000001</v>
      </c>
      <c r="FR118">
        <v>1.86188</v>
      </c>
      <c r="FS118">
        <v>1.8584799999999999</v>
      </c>
      <c r="FT118">
        <v>0</v>
      </c>
      <c r="FU118">
        <v>0</v>
      </c>
      <c r="FV118">
        <v>0</v>
      </c>
      <c r="FW118">
        <v>0</v>
      </c>
      <c r="FX118" t="s">
        <v>358</v>
      </c>
      <c r="FY118" t="s">
        <v>359</v>
      </c>
      <c r="FZ118" t="s">
        <v>360</v>
      </c>
      <c r="GA118" t="s">
        <v>360</v>
      </c>
      <c r="GB118" t="s">
        <v>360</v>
      </c>
      <c r="GC118" t="s">
        <v>360</v>
      </c>
      <c r="GD118">
        <v>0</v>
      </c>
      <c r="GE118">
        <v>100</v>
      </c>
      <c r="GF118">
        <v>100</v>
      </c>
      <c r="GG118">
        <v>0.26800000000000002</v>
      </c>
      <c r="GH118">
        <v>0.2228</v>
      </c>
      <c r="GI118">
        <v>-0.28072112553630851</v>
      </c>
      <c r="GJ118">
        <v>8.4540356221501391E-4</v>
      </c>
      <c r="GK118">
        <v>6.8779579211309249E-8</v>
      </c>
      <c r="GL118">
        <v>-1.3381725072044801E-10</v>
      </c>
      <c r="GM118">
        <v>0.2227800000000002</v>
      </c>
      <c r="GN118">
        <v>0</v>
      </c>
      <c r="GO118">
        <v>0</v>
      </c>
      <c r="GP118">
        <v>0</v>
      </c>
      <c r="GQ118">
        <v>1</v>
      </c>
      <c r="GR118">
        <v>2082</v>
      </c>
      <c r="GS118">
        <v>3</v>
      </c>
      <c r="GT118">
        <v>35</v>
      </c>
      <c r="GU118">
        <v>23.1</v>
      </c>
      <c r="GV118">
        <v>23.1</v>
      </c>
      <c r="GW118">
        <v>2.04956</v>
      </c>
      <c r="GX118">
        <v>2.5976599999999999</v>
      </c>
      <c r="GY118">
        <v>2.04834</v>
      </c>
      <c r="GZ118">
        <v>2.6135299999999999</v>
      </c>
      <c r="HA118">
        <v>2.1972700000000001</v>
      </c>
      <c r="HB118">
        <v>2.3706100000000001</v>
      </c>
      <c r="HC118">
        <v>43.453600000000002</v>
      </c>
      <c r="HD118">
        <v>16.093399999999999</v>
      </c>
      <c r="HE118">
        <v>18</v>
      </c>
      <c r="HF118">
        <v>453.94799999999998</v>
      </c>
      <c r="HG118">
        <v>718.26700000000005</v>
      </c>
      <c r="HH118">
        <v>30.9983</v>
      </c>
      <c r="HI118">
        <v>36.322899999999997</v>
      </c>
      <c r="HJ118">
        <v>29.999400000000001</v>
      </c>
      <c r="HK118">
        <v>36.139000000000003</v>
      </c>
      <c r="HL118">
        <v>36.083500000000001</v>
      </c>
      <c r="HM118">
        <v>41.006300000000003</v>
      </c>
      <c r="HN118">
        <v>21.953099999999999</v>
      </c>
      <c r="HO118">
        <v>82.424499999999995</v>
      </c>
      <c r="HP118">
        <v>31</v>
      </c>
      <c r="HQ118">
        <v>692.20600000000002</v>
      </c>
      <c r="HR118">
        <v>37.743899999999996</v>
      </c>
      <c r="HS118">
        <v>98.841399999999993</v>
      </c>
      <c r="HT118">
        <v>98.451899999999995</v>
      </c>
    </row>
    <row r="119" spans="1:228" x14ac:dyDescent="0.2">
      <c r="A119">
        <v>104</v>
      </c>
      <c r="B119">
        <v>1665514070</v>
      </c>
      <c r="C119">
        <v>411</v>
      </c>
      <c r="D119" t="s">
        <v>566</v>
      </c>
      <c r="E119" t="s">
        <v>567</v>
      </c>
      <c r="F119">
        <v>4</v>
      </c>
      <c r="G119">
        <v>1665514067.6875</v>
      </c>
      <c r="H119">
        <f t="shared" si="34"/>
        <v>1.4328934111517255E-3</v>
      </c>
      <c r="I119">
        <f t="shared" si="35"/>
        <v>1.4328934111517255</v>
      </c>
      <c r="J119">
        <f t="shared" si="36"/>
        <v>19.415436998293654</v>
      </c>
      <c r="K119">
        <f t="shared" si="37"/>
        <v>661.83962500000007</v>
      </c>
      <c r="L119">
        <f t="shared" si="38"/>
        <v>243.67041166760856</v>
      </c>
      <c r="M119">
        <f t="shared" si="39"/>
        <v>24.661515400284575</v>
      </c>
      <c r="N119">
        <f t="shared" si="40"/>
        <v>66.983791724047748</v>
      </c>
      <c r="O119">
        <f t="shared" si="41"/>
        <v>7.7539299941189549E-2</v>
      </c>
      <c r="P119">
        <f t="shared" si="42"/>
        <v>3.6761470069437139</v>
      </c>
      <c r="Q119">
        <f t="shared" si="43"/>
        <v>7.6642036439782929E-2</v>
      </c>
      <c r="R119">
        <f t="shared" si="44"/>
        <v>4.7981023091199101E-2</v>
      </c>
      <c r="S119">
        <f t="shared" si="45"/>
        <v>226.1188250788824</v>
      </c>
      <c r="T119">
        <f t="shared" si="46"/>
        <v>35.37054928759774</v>
      </c>
      <c r="U119">
        <f t="shared" si="47"/>
        <v>35.093537499999996</v>
      </c>
      <c r="V119">
        <f t="shared" si="48"/>
        <v>5.6776947041146606</v>
      </c>
      <c r="W119">
        <f t="shared" si="49"/>
        <v>70.149328415677459</v>
      </c>
      <c r="X119">
        <f t="shared" si="50"/>
        <v>3.8748051464538178</v>
      </c>
      <c r="Y119">
        <f t="shared" si="51"/>
        <v>5.5236525195127166</v>
      </c>
      <c r="Z119">
        <f t="shared" si="52"/>
        <v>1.8028895576608428</v>
      </c>
      <c r="AA119">
        <f t="shared" si="53"/>
        <v>-63.190599431791092</v>
      </c>
      <c r="AB119">
        <f t="shared" si="54"/>
        <v>-98.331193235035727</v>
      </c>
      <c r="AC119">
        <f t="shared" si="55"/>
        <v>-6.2374661089146644</v>
      </c>
      <c r="AD119">
        <f t="shared" si="56"/>
        <v>58.359566303140895</v>
      </c>
      <c r="AE119">
        <f t="shared" si="57"/>
        <v>43.872278472734941</v>
      </c>
      <c r="AF119">
        <f t="shared" si="58"/>
        <v>1.4479696764977965</v>
      </c>
      <c r="AG119">
        <f t="shared" si="59"/>
        <v>19.415436998293654</v>
      </c>
      <c r="AH119">
        <v>707.1632970699568</v>
      </c>
      <c r="AI119">
        <v>691.45464848484824</v>
      </c>
      <c r="AJ119">
        <v>1.806691927761128</v>
      </c>
      <c r="AK119">
        <v>66.723164534499389</v>
      </c>
      <c r="AL119">
        <f t="shared" si="60"/>
        <v>1.4328934111517255</v>
      </c>
      <c r="AM119">
        <v>37.707265227514966</v>
      </c>
      <c r="AN119">
        <v>38.281490588235293</v>
      </c>
      <c r="AO119">
        <v>-3.4741178348210059E-4</v>
      </c>
      <c r="AP119">
        <v>87.376067795283461</v>
      </c>
      <c r="AQ119">
        <v>197</v>
      </c>
      <c r="AR119">
        <v>30</v>
      </c>
      <c r="AS119">
        <f t="shared" si="61"/>
        <v>1</v>
      </c>
      <c r="AT119">
        <f t="shared" si="62"/>
        <v>0</v>
      </c>
      <c r="AU119">
        <f t="shared" si="63"/>
        <v>47014.859066211771</v>
      </c>
      <c r="AV119">
        <f t="shared" si="64"/>
        <v>1200.0050000000001</v>
      </c>
      <c r="AW119">
        <f t="shared" si="65"/>
        <v>1025.9306389009755</v>
      </c>
      <c r="AX119">
        <f t="shared" si="66"/>
        <v>0.85493863683982596</v>
      </c>
      <c r="AY119">
        <f t="shared" si="67"/>
        <v>0.18843156910086406</v>
      </c>
      <c r="AZ119">
        <v>2.7</v>
      </c>
      <c r="BA119">
        <v>0.5</v>
      </c>
      <c r="BB119" t="s">
        <v>355</v>
      </c>
      <c r="BC119">
        <v>2</v>
      </c>
      <c r="BD119" t="b">
        <v>1</v>
      </c>
      <c r="BE119">
        <v>1665514067.6875</v>
      </c>
      <c r="BF119">
        <v>661.83962500000007</v>
      </c>
      <c r="BG119">
        <v>680.460375</v>
      </c>
      <c r="BH119">
        <v>38.285375000000002</v>
      </c>
      <c r="BI119">
        <v>37.706975</v>
      </c>
      <c r="BJ119">
        <v>661.56937500000004</v>
      </c>
      <c r="BK119">
        <v>38.062587499999999</v>
      </c>
      <c r="BL119">
        <v>650.04162500000007</v>
      </c>
      <c r="BM119">
        <v>101.10850000000001</v>
      </c>
      <c r="BN119">
        <v>9.9994012499999993E-2</v>
      </c>
      <c r="BO119">
        <v>34.597387500000004</v>
      </c>
      <c r="BP119">
        <v>35.093537499999996</v>
      </c>
      <c r="BQ119">
        <v>999.9</v>
      </c>
      <c r="BR119">
        <v>0</v>
      </c>
      <c r="BS119">
        <v>0</v>
      </c>
      <c r="BT119">
        <v>8989.7649999999994</v>
      </c>
      <c r="BU119">
        <v>0</v>
      </c>
      <c r="BV119">
        <v>794.62587500000006</v>
      </c>
      <c r="BW119">
        <v>-18.620975000000001</v>
      </c>
      <c r="BX119">
        <v>688.18712500000004</v>
      </c>
      <c r="BY119">
        <v>707.12412500000005</v>
      </c>
      <c r="BZ119">
        <v>0.57842400000000005</v>
      </c>
      <c r="CA119">
        <v>680.460375</v>
      </c>
      <c r="CB119">
        <v>37.706975</v>
      </c>
      <c r="CC119">
        <v>3.8709799999999999</v>
      </c>
      <c r="CD119">
        <v>3.81249875</v>
      </c>
      <c r="CE119">
        <v>28.341200000000001</v>
      </c>
      <c r="CF119">
        <v>28.079662500000001</v>
      </c>
      <c r="CG119">
        <v>1200.0050000000001</v>
      </c>
      <c r="CH119">
        <v>0.49996200000000002</v>
      </c>
      <c r="CI119">
        <v>0.50003799999999998</v>
      </c>
      <c r="CJ119">
        <v>0</v>
      </c>
      <c r="CK119">
        <v>848.90724999999998</v>
      </c>
      <c r="CL119">
        <v>4.9990899999999998</v>
      </c>
      <c r="CM119">
        <v>8893.7662500000006</v>
      </c>
      <c r="CN119">
        <v>9557.7574999999997</v>
      </c>
      <c r="CO119">
        <v>45.625</v>
      </c>
      <c r="CP119">
        <v>47.702749999999988</v>
      </c>
      <c r="CQ119">
        <v>46.382750000000001</v>
      </c>
      <c r="CR119">
        <v>46.936999999999998</v>
      </c>
      <c r="CS119">
        <v>47.101374999999997</v>
      </c>
      <c r="CT119">
        <v>597.46</v>
      </c>
      <c r="CU119">
        <v>597.54999999999995</v>
      </c>
      <c r="CV119">
        <v>0</v>
      </c>
      <c r="CW119">
        <v>1665514074.9000001</v>
      </c>
      <c r="CX119">
        <v>0</v>
      </c>
      <c r="CY119">
        <v>1665512677.5999999</v>
      </c>
      <c r="CZ119" t="s">
        <v>356</v>
      </c>
      <c r="DA119">
        <v>1665512677.5999999</v>
      </c>
      <c r="DB119">
        <v>1665512677.5999999</v>
      </c>
      <c r="DC119">
        <v>8</v>
      </c>
      <c r="DD119">
        <v>0</v>
      </c>
      <c r="DE119">
        <v>1.7000000000000001E-2</v>
      </c>
      <c r="DF119">
        <v>7.1999999999999995E-2</v>
      </c>
      <c r="DG119">
        <v>0.223</v>
      </c>
      <c r="DH119">
        <v>415</v>
      </c>
      <c r="DI119">
        <v>36</v>
      </c>
      <c r="DJ119">
        <v>0.26</v>
      </c>
      <c r="DK119">
        <v>0.31</v>
      </c>
      <c r="DL119">
        <v>-18.505531707317079</v>
      </c>
      <c r="DM119">
        <v>-1.1131379790941469</v>
      </c>
      <c r="DN119">
        <v>0.1169293312511502</v>
      </c>
      <c r="DO119">
        <v>0</v>
      </c>
      <c r="DP119">
        <v>0.60011151219512204</v>
      </c>
      <c r="DQ119">
        <v>-0.14075205574912769</v>
      </c>
      <c r="DR119">
        <v>1.3934632663596239E-2</v>
      </c>
      <c r="DS119">
        <v>0</v>
      </c>
      <c r="DT119">
        <v>0</v>
      </c>
      <c r="DU119">
        <v>0</v>
      </c>
      <c r="DV119">
        <v>0</v>
      </c>
      <c r="DW119">
        <v>-1</v>
      </c>
      <c r="DX119">
        <v>0</v>
      </c>
      <c r="DY119">
        <v>2</v>
      </c>
      <c r="DZ119" t="s">
        <v>363</v>
      </c>
      <c r="EA119">
        <v>3.2935599999999998</v>
      </c>
      <c r="EB119">
        <v>2.6251500000000001</v>
      </c>
      <c r="EC119">
        <v>0.14135700000000001</v>
      </c>
      <c r="ED119">
        <v>0.14301700000000001</v>
      </c>
      <c r="EE119">
        <v>0.14981</v>
      </c>
      <c r="EF119">
        <v>0.146843</v>
      </c>
      <c r="EG119">
        <v>25904</v>
      </c>
      <c r="EH119">
        <v>26406.6</v>
      </c>
      <c r="EI119">
        <v>28081.599999999999</v>
      </c>
      <c r="EJ119">
        <v>29678.400000000001</v>
      </c>
      <c r="EK119">
        <v>32787.800000000003</v>
      </c>
      <c r="EL119">
        <v>35199.1</v>
      </c>
      <c r="EM119">
        <v>39564.800000000003</v>
      </c>
      <c r="EN119">
        <v>42481.9</v>
      </c>
      <c r="EO119">
        <v>1.83805</v>
      </c>
      <c r="EP119">
        <v>2.1163500000000002</v>
      </c>
      <c r="EQ119">
        <v>0.101484</v>
      </c>
      <c r="ER119">
        <v>0</v>
      </c>
      <c r="ES119">
        <v>33.449800000000003</v>
      </c>
      <c r="ET119">
        <v>999.9</v>
      </c>
      <c r="EU119">
        <v>67.2</v>
      </c>
      <c r="EV119">
        <v>38.799999999999997</v>
      </c>
      <c r="EW119">
        <v>46.199599999999997</v>
      </c>
      <c r="EX119">
        <v>56.967399999999998</v>
      </c>
      <c r="EY119">
        <v>-1.8469500000000001</v>
      </c>
      <c r="EZ119">
        <v>2</v>
      </c>
      <c r="FA119">
        <v>0.72466200000000003</v>
      </c>
      <c r="FB119">
        <v>1.7468600000000001</v>
      </c>
      <c r="FC119">
        <v>20.259899999999998</v>
      </c>
      <c r="FD119">
        <v>5.21774</v>
      </c>
      <c r="FE119">
        <v>12.0092</v>
      </c>
      <c r="FF119">
        <v>4.9861500000000003</v>
      </c>
      <c r="FG119">
        <v>3.2846500000000001</v>
      </c>
      <c r="FH119">
        <v>6625</v>
      </c>
      <c r="FI119">
        <v>9999</v>
      </c>
      <c r="FJ119">
        <v>9999</v>
      </c>
      <c r="FK119">
        <v>492.7</v>
      </c>
      <c r="FL119">
        <v>1.8658399999999999</v>
      </c>
      <c r="FM119">
        <v>1.8621799999999999</v>
      </c>
      <c r="FN119">
        <v>1.86432</v>
      </c>
      <c r="FO119">
        <v>1.8603799999999999</v>
      </c>
      <c r="FP119">
        <v>1.86111</v>
      </c>
      <c r="FQ119">
        <v>1.8602000000000001</v>
      </c>
      <c r="FR119">
        <v>1.86188</v>
      </c>
      <c r="FS119">
        <v>1.8584400000000001</v>
      </c>
      <c r="FT119">
        <v>0</v>
      </c>
      <c r="FU119">
        <v>0</v>
      </c>
      <c r="FV119">
        <v>0</v>
      </c>
      <c r="FW119">
        <v>0</v>
      </c>
      <c r="FX119" t="s">
        <v>358</v>
      </c>
      <c r="FY119" t="s">
        <v>359</v>
      </c>
      <c r="FZ119" t="s">
        <v>360</v>
      </c>
      <c r="GA119" t="s">
        <v>360</v>
      </c>
      <c r="GB119" t="s">
        <v>360</v>
      </c>
      <c r="GC119" t="s">
        <v>360</v>
      </c>
      <c r="GD119">
        <v>0</v>
      </c>
      <c r="GE119">
        <v>100</v>
      </c>
      <c r="GF119">
        <v>100</v>
      </c>
      <c r="GG119">
        <v>0.27300000000000002</v>
      </c>
      <c r="GH119">
        <v>0.2228</v>
      </c>
      <c r="GI119">
        <v>-0.28072112553630851</v>
      </c>
      <c r="GJ119">
        <v>8.4540356221501391E-4</v>
      </c>
      <c r="GK119">
        <v>6.8779579211309249E-8</v>
      </c>
      <c r="GL119">
        <v>-1.3381725072044801E-10</v>
      </c>
      <c r="GM119">
        <v>0.2227800000000002</v>
      </c>
      <c r="GN119">
        <v>0</v>
      </c>
      <c r="GO119">
        <v>0</v>
      </c>
      <c r="GP119">
        <v>0</v>
      </c>
      <c r="GQ119">
        <v>1</v>
      </c>
      <c r="GR119">
        <v>2082</v>
      </c>
      <c r="GS119">
        <v>3</v>
      </c>
      <c r="GT119">
        <v>35</v>
      </c>
      <c r="GU119">
        <v>23.2</v>
      </c>
      <c r="GV119">
        <v>23.2</v>
      </c>
      <c r="GW119">
        <v>2.0654300000000001</v>
      </c>
      <c r="GX119">
        <v>2.5952099999999998</v>
      </c>
      <c r="GY119">
        <v>2.04834</v>
      </c>
      <c r="GZ119">
        <v>2.6135299999999999</v>
      </c>
      <c r="HA119">
        <v>2.1972700000000001</v>
      </c>
      <c r="HB119">
        <v>2.3645</v>
      </c>
      <c r="HC119">
        <v>43.426400000000001</v>
      </c>
      <c r="HD119">
        <v>16.084599999999998</v>
      </c>
      <c r="HE119">
        <v>18</v>
      </c>
      <c r="HF119">
        <v>454.19099999999997</v>
      </c>
      <c r="HG119">
        <v>718.48699999999997</v>
      </c>
      <c r="HH119">
        <v>30.9983</v>
      </c>
      <c r="HI119">
        <v>36.317300000000003</v>
      </c>
      <c r="HJ119">
        <v>29.999400000000001</v>
      </c>
      <c r="HK119">
        <v>36.134399999999999</v>
      </c>
      <c r="HL119">
        <v>36.079900000000002</v>
      </c>
      <c r="HM119">
        <v>41.3339</v>
      </c>
      <c r="HN119">
        <v>21.953099999999999</v>
      </c>
      <c r="HO119">
        <v>82.424499999999995</v>
      </c>
      <c r="HP119">
        <v>31</v>
      </c>
      <c r="HQ119">
        <v>698.89400000000001</v>
      </c>
      <c r="HR119">
        <v>37.759</v>
      </c>
      <c r="HS119">
        <v>98.844200000000001</v>
      </c>
      <c r="HT119">
        <v>98.453400000000002</v>
      </c>
    </row>
    <row r="120" spans="1:228" x14ac:dyDescent="0.2">
      <c r="A120">
        <v>105</v>
      </c>
      <c r="B120">
        <v>1665514074</v>
      </c>
      <c r="C120">
        <v>415</v>
      </c>
      <c r="D120" t="s">
        <v>568</v>
      </c>
      <c r="E120" t="s">
        <v>569</v>
      </c>
      <c r="F120">
        <v>4</v>
      </c>
      <c r="G120">
        <v>1665514072</v>
      </c>
      <c r="H120">
        <f t="shared" si="34"/>
        <v>1.4128292359072492E-3</v>
      </c>
      <c r="I120">
        <f t="shared" si="35"/>
        <v>1.4128292359072492</v>
      </c>
      <c r="J120">
        <f t="shared" si="36"/>
        <v>20.411299871383388</v>
      </c>
      <c r="K120">
        <f t="shared" si="37"/>
        <v>669.17214285714283</v>
      </c>
      <c r="L120">
        <f t="shared" si="38"/>
        <v>224.23716355723423</v>
      </c>
      <c r="M120">
        <f t="shared" si="39"/>
        <v>22.694406105676592</v>
      </c>
      <c r="N120">
        <f t="shared" si="40"/>
        <v>67.725010982533419</v>
      </c>
      <c r="O120">
        <f t="shared" si="41"/>
        <v>7.6415643728639557E-2</v>
      </c>
      <c r="P120">
        <f t="shared" si="42"/>
        <v>3.681998769465828</v>
      </c>
      <c r="Q120">
        <f t="shared" si="43"/>
        <v>7.5545407638465123E-2</v>
      </c>
      <c r="R120">
        <f t="shared" si="44"/>
        <v>4.7293241134603314E-2</v>
      </c>
      <c r="S120">
        <f t="shared" si="45"/>
        <v>226.11922886081618</v>
      </c>
      <c r="T120">
        <f t="shared" si="46"/>
        <v>35.369402434773377</v>
      </c>
      <c r="U120">
        <f t="shared" si="47"/>
        <v>35.092700000000001</v>
      </c>
      <c r="V120">
        <f t="shared" si="48"/>
        <v>5.6774315678743674</v>
      </c>
      <c r="W120">
        <f t="shared" si="49"/>
        <v>70.151019755993829</v>
      </c>
      <c r="X120">
        <f t="shared" si="50"/>
        <v>3.8739974841447409</v>
      </c>
      <c r="Y120">
        <f t="shared" si="51"/>
        <v>5.5223680248977987</v>
      </c>
      <c r="Z120">
        <f t="shared" si="52"/>
        <v>1.8034340837296265</v>
      </c>
      <c r="AA120">
        <f t="shared" si="53"/>
        <v>-62.305769303509692</v>
      </c>
      <c r="AB120">
        <f t="shared" si="54"/>
        <v>-99.152706870889261</v>
      </c>
      <c r="AC120">
        <f t="shared" si="55"/>
        <v>-6.2794277227213504</v>
      </c>
      <c r="AD120">
        <f t="shared" si="56"/>
        <v>58.381324963695874</v>
      </c>
      <c r="AE120">
        <f t="shared" si="57"/>
        <v>43.538413481752499</v>
      </c>
      <c r="AF120">
        <f t="shared" si="58"/>
        <v>1.4210376205148068</v>
      </c>
      <c r="AG120">
        <f t="shared" si="59"/>
        <v>20.411299871383388</v>
      </c>
      <c r="AH120">
        <v>714.06770019023986</v>
      </c>
      <c r="AI120">
        <v>698.35287878787858</v>
      </c>
      <c r="AJ120">
        <v>1.7019635519275229</v>
      </c>
      <c r="AK120">
        <v>66.723164534499389</v>
      </c>
      <c r="AL120">
        <f t="shared" si="60"/>
        <v>1.4128292359072492</v>
      </c>
      <c r="AM120">
        <v>37.709139306109137</v>
      </c>
      <c r="AN120">
        <v>38.273934411764692</v>
      </c>
      <c r="AO120">
        <v>-7.2703123672955528E-5</v>
      </c>
      <c r="AP120">
        <v>87.376067795283461</v>
      </c>
      <c r="AQ120">
        <v>197</v>
      </c>
      <c r="AR120">
        <v>30</v>
      </c>
      <c r="AS120">
        <f t="shared" si="61"/>
        <v>1</v>
      </c>
      <c r="AT120">
        <f t="shared" si="62"/>
        <v>0</v>
      </c>
      <c r="AU120">
        <f t="shared" si="63"/>
        <v>47119.557717339354</v>
      </c>
      <c r="AV120">
        <f t="shared" si="64"/>
        <v>1200.007142857143</v>
      </c>
      <c r="AW120">
        <f t="shared" si="65"/>
        <v>1025.93247091234</v>
      </c>
      <c r="AX120">
        <f t="shared" si="66"/>
        <v>0.85493863683982596</v>
      </c>
      <c r="AY120">
        <f t="shared" si="67"/>
        <v>0.18843156910086406</v>
      </c>
      <c r="AZ120">
        <v>2.7</v>
      </c>
      <c r="BA120">
        <v>0.5</v>
      </c>
      <c r="BB120" t="s">
        <v>355</v>
      </c>
      <c r="BC120">
        <v>2</v>
      </c>
      <c r="BD120" t="b">
        <v>1</v>
      </c>
      <c r="BE120">
        <v>1665514072</v>
      </c>
      <c r="BF120">
        <v>669.17214285714283</v>
      </c>
      <c r="BG120">
        <v>687.65242857142857</v>
      </c>
      <c r="BH120">
        <v>38.277900000000002</v>
      </c>
      <c r="BI120">
        <v>37.710214285714287</v>
      </c>
      <c r="BJ120">
        <v>668.89657142857141</v>
      </c>
      <c r="BK120">
        <v>38.055114285714289</v>
      </c>
      <c r="BL120">
        <v>649.99642857142862</v>
      </c>
      <c r="BM120">
        <v>101.1071428571428</v>
      </c>
      <c r="BN120">
        <v>0.1000154285714286</v>
      </c>
      <c r="BO120">
        <v>34.59320000000001</v>
      </c>
      <c r="BP120">
        <v>35.092700000000001</v>
      </c>
      <c r="BQ120">
        <v>999.89999999999986</v>
      </c>
      <c r="BR120">
        <v>0</v>
      </c>
      <c r="BS120">
        <v>0</v>
      </c>
      <c r="BT120">
        <v>9010.091428571428</v>
      </c>
      <c r="BU120">
        <v>0</v>
      </c>
      <c r="BV120">
        <v>795.02642857142848</v>
      </c>
      <c r="BW120">
        <v>-18.480428571428579</v>
      </c>
      <c r="BX120">
        <v>695.80599999999993</v>
      </c>
      <c r="BY120">
        <v>714.60014285714283</v>
      </c>
      <c r="BZ120">
        <v>0.56766899999999998</v>
      </c>
      <c r="CA120">
        <v>687.65242857142857</v>
      </c>
      <c r="CB120">
        <v>37.710214285714287</v>
      </c>
      <c r="CC120">
        <v>3.870177142857143</v>
      </c>
      <c r="CD120">
        <v>3.8127800000000001</v>
      </c>
      <c r="CE120">
        <v>28.337600000000009</v>
      </c>
      <c r="CF120">
        <v>28.080942857142858</v>
      </c>
      <c r="CG120">
        <v>1200.007142857143</v>
      </c>
      <c r="CH120">
        <v>0.49996200000000002</v>
      </c>
      <c r="CI120">
        <v>0.50003799999999998</v>
      </c>
      <c r="CJ120">
        <v>0</v>
      </c>
      <c r="CK120">
        <v>848.76357142857137</v>
      </c>
      <c r="CL120">
        <v>4.9990899999999998</v>
      </c>
      <c r="CM120">
        <v>8894.3028571428586</v>
      </c>
      <c r="CN120">
        <v>9557.7800000000007</v>
      </c>
      <c r="CO120">
        <v>45.607000000000014</v>
      </c>
      <c r="CP120">
        <v>47.705000000000013</v>
      </c>
      <c r="CQ120">
        <v>46.375</v>
      </c>
      <c r="CR120">
        <v>46.936999999999998</v>
      </c>
      <c r="CS120">
        <v>47.071000000000012</v>
      </c>
      <c r="CT120">
        <v>597.46</v>
      </c>
      <c r="CU120">
        <v>597.55000000000007</v>
      </c>
      <c r="CV120">
        <v>0</v>
      </c>
      <c r="CW120">
        <v>1665514079.0999999</v>
      </c>
      <c r="CX120">
        <v>0</v>
      </c>
      <c r="CY120">
        <v>1665512677.5999999</v>
      </c>
      <c r="CZ120" t="s">
        <v>356</v>
      </c>
      <c r="DA120">
        <v>1665512677.5999999</v>
      </c>
      <c r="DB120">
        <v>1665512677.5999999</v>
      </c>
      <c r="DC120">
        <v>8</v>
      </c>
      <c r="DD120">
        <v>0</v>
      </c>
      <c r="DE120">
        <v>1.7000000000000001E-2</v>
      </c>
      <c r="DF120">
        <v>7.1999999999999995E-2</v>
      </c>
      <c r="DG120">
        <v>0.223</v>
      </c>
      <c r="DH120">
        <v>415</v>
      </c>
      <c r="DI120">
        <v>36</v>
      </c>
      <c r="DJ120">
        <v>0.26</v>
      </c>
      <c r="DK120">
        <v>0.31</v>
      </c>
      <c r="DL120">
        <v>-18.535832500000001</v>
      </c>
      <c r="DM120">
        <v>-0.30924990619133891</v>
      </c>
      <c r="DN120">
        <v>9.1448702526334455E-2</v>
      </c>
      <c r="DO120">
        <v>0</v>
      </c>
      <c r="DP120">
        <v>0.58859637500000006</v>
      </c>
      <c r="DQ120">
        <v>-0.13766729831144731</v>
      </c>
      <c r="DR120">
        <v>1.3289519599457881E-2</v>
      </c>
      <c r="DS120">
        <v>0</v>
      </c>
      <c r="DT120">
        <v>0</v>
      </c>
      <c r="DU120">
        <v>0</v>
      </c>
      <c r="DV120">
        <v>0</v>
      </c>
      <c r="DW120">
        <v>-1</v>
      </c>
      <c r="DX120">
        <v>0</v>
      </c>
      <c r="DY120">
        <v>2</v>
      </c>
      <c r="DZ120" t="s">
        <v>363</v>
      </c>
      <c r="EA120">
        <v>3.2936999999999999</v>
      </c>
      <c r="EB120">
        <v>2.6254900000000001</v>
      </c>
      <c r="EC120">
        <v>0.142322</v>
      </c>
      <c r="ED120">
        <v>0.14397799999999999</v>
      </c>
      <c r="EE120">
        <v>0.149785</v>
      </c>
      <c r="EF120">
        <v>0.14684</v>
      </c>
      <c r="EG120">
        <v>25874.5</v>
      </c>
      <c r="EH120">
        <v>26377.599999999999</v>
      </c>
      <c r="EI120">
        <v>28081.200000000001</v>
      </c>
      <c r="EJ120">
        <v>29679.200000000001</v>
      </c>
      <c r="EK120">
        <v>32788.400000000001</v>
      </c>
      <c r="EL120">
        <v>35200</v>
      </c>
      <c r="EM120">
        <v>39564.300000000003</v>
      </c>
      <c r="EN120">
        <v>42482.7</v>
      </c>
      <c r="EO120">
        <v>1.8385</v>
      </c>
      <c r="EP120">
        <v>2.1164000000000001</v>
      </c>
      <c r="EQ120">
        <v>0.101995</v>
      </c>
      <c r="ER120">
        <v>0</v>
      </c>
      <c r="ES120">
        <v>33.444099999999999</v>
      </c>
      <c r="ET120">
        <v>999.9</v>
      </c>
      <c r="EU120">
        <v>67.2</v>
      </c>
      <c r="EV120">
        <v>38.799999999999997</v>
      </c>
      <c r="EW120">
        <v>46.2044</v>
      </c>
      <c r="EX120">
        <v>57.357399999999998</v>
      </c>
      <c r="EY120">
        <v>-1.8269200000000001</v>
      </c>
      <c r="EZ120">
        <v>2</v>
      </c>
      <c r="FA120">
        <v>0.72415099999999999</v>
      </c>
      <c r="FB120">
        <v>1.7403900000000001</v>
      </c>
      <c r="FC120">
        <v>20.259899999999998</v>
      </c>
      <c r="FD120">
        <v>5.2172900000000002</v>
      </c>
      <c r="FE120">
        <v>12.0092</v>
      </c>
      <c r="FF120">
        <v>4.9855999999999998</v>
      </c>
      <c r="FG120">
        <v>3.2845800000000001</v>
      </c>
      <c r="FH120">
        <v>6625.3</v>
      </c>
      <c r="FI120">
        <v>9999</v>
      </c>
      <c r="FJ120">
        <v>9999</v>
      </c>
      <c r="FK120">
        <v>492.7</v>
      </c>
      <c r="FL120">
        <v>1.8658399999999999</v>
      </c>
      <c r="FM120">
        <v>1.8621799999999999</v>
      </c>
      <c r="FN120">
        <v>1.86432</v>
      </c>
      <c r="FO120">
        <v>1.86036</v>
      </c>
      <c r="FP120">
        <v>1.86111</v>
      </c>
      <c r="FQ120">
        <v>1.8602000000000001</v>
      </c>
      <c r="FR120">
        <v>1.86188</v>
      </c>
      <c r="FS120">
        <v>1.85843</v>
      </c>
      <c r="FT120">
        <v>0</v>
      </c>
      <c r="FU120">
        <v>0</v>
      </c>
      <c r="FV120">
        <v>0</v>
      </c>
      <c r="FW120">
        <v>0</v>
      </c>
      <c r="FX120" t="s">
        <v>358</v>
      </c>
      <c r="FY120" t="s">
        <v>359</v>
      </c>
      <c r="FZ120" t="s">
        <v>360</v>
      </c>
      <c r="GA120" t="s">
        <v>360</v>
      </c>
      <c r="GB120" t="s">
        <v>360</v>
      </c>
      <c r="GC120" t="s">
        <v>360</v>
      </c>
      <c r="GD120">
        <v>0</v>
      </c>
      <c r="GE120">
        <v>100</v>
      </c>
      <c r="GF120">
        <v>100</v>
      </c>
      <c r="GG120">
        <v>0.27800000000000002</v>
      </c>
      <c r="GH120">
        <v>0.22270000000000001</v>
      </c>
      <c r="GI120">
        <v>-0.28072112553630851</v>
      </c>
      <c r="GJ120">
        <v>8.4540356221501391E-4</v>
      </c>
      <c r="GK120">
        <v>6.8779579211309249E-8</v>
      </c>
      <c r="GL120">
        <v>-1.3381725072044801E-10</v>
      </c>
      <c r="GM120">
        <v>0.2227800000000002</v>
      </c>
      <c r="GN120">
        <v>0</v>
      </c>
      <c r="GO120">
        <v>0</v>
      </c>
      <c r="GP120">
        <v>0</v>
      </c>
      <c r="GQ120">
        <v>1</v>
      </c>
      <c r="GR120">
        <v>2082</v>
      </c>
      <c r="GS120">
        <v>3</v>
      </c>
      <c r="GT120">
        <v>35</v>
      </c>
      <c r="GU120">
        <v>23.3</v>
      </c>
      <c r="GV120">
        <v>23.3</v>
      </c>
      <c r="GW120">
        <v>2.0825200000000001</v>
      </c>
      <c r="GX120">
        <v>2.6000999999999999</v>
      </c>
      <c r="GY120">
        <v>2.04834</v>
      </c>
      <c r="GZ120">
        <v>2.6135299999999999</v>
      </c>
      <c r="HA120">
        <v>2.1972700000000001</v>
      </c>
      <c r="HB120">
        <v>2.32178</v>
      </c>
      <c r="HC120">
        <v>43.426400000000001</v>
      </c>
      <c r="HD120">
        <v>16.084599999999998</v>
      </c>
      <c r="HE120">
        <v>18</v>
      </c>
      <c r="HF120">
        <v>454.43299999999999</v>
      </c>
      <c r="HG120">
        <v>718.47799999999995</v>
      </c>
      <c r="HH120">
        <v>30.9984</v>
      </c>
      <c r="HI120">
        <v>36.311199999999999</v>
      </c>
      <c r="HJ120">
        <v>29.999500000000001</v>
      </c>
      <c r="HK120">
        <v>36.1297</v>
      </c>
      <c r="HL120">
        <v>36.075099999999999</v>
      </c>
      <c r="HM120">
        <v>41.660600000000002</v>
      </c>
      <c r="HN120">
        <v>21.953099999999999</v>
      </c>
      <c r="HO120">
        <v>82.424499999999995</v>
      </c>
      <c r="HP120">
        <v>31</v>
      </c>
      <c r="HQ120">
        <v>705.6</v>
      </c>
      <c r="HR120">
        <v>37.773299999999999</v>
      </c>
      <c r="HS120">
        <v>98.8429</v>
      </c>
      <c r="HT120">
        <v>98.455699999999993</v>
      </c>
    </row>
    <row r="121" spans="1:228" x14ac:dyDescent="0.2">
      <c r="A121">
        <v>106</v>
      </c>
      <c r="B121">
        <v>1665514078</v>
      </c>
      <c r="C121">
        <v>419</v>
      </c>
      <c r="D121" t="s">
        <v>570</v>
      </c>
      <c r="E121" t="s">
        <v>571</v>
      </c>
      <c r="F121">
        <v>4</v>
      </c>
      <c r="G121">
        <v>1665514075.6875</v>
      </c>
      <c r="H121">
        <f t="shared" si="34"/>
        <v>1.4065731021532927E-3</v>
      </c>
      <c r="I121">
        <f t="shared" si="35"/>
        <v>1.4065731021532928</v>
      </c>
      <c r="J121">
        <f t="shared" si="36"/>
        <v>19.908416448332922</v>
      </c>
      <c r="K121">
        <f t="shared" si="37"/>
        <v>675.27625</v>
      </c>
      <c r="L121">
        <f t="shared" si="38"/>
        <v>238.70604065042642</v>
      </c>
      <c r="M121">
        <f t="shared" si="39"/>
        <v>24.158530303628943</v>
      </c>
      <c r="N121">
        <f t="shared" si="40"/>
        <v>68.342140418794529</v>
      </c>
      <c r="O121">
        <f t="shared" si="41"/>
        <v>7.6058175786651416E-2</v>
      </c>
      <c r="P121">
        <f t="shared" si="42"/>
        <v>3.6826252138912134</v>
      </c>
      <c r="Q121">
        <f t="shared" si="43"/>
        <v>7.5196157804039626E-2</v>
      </c>
      <c r="R121">
        <f t="shared" si="44"/>
        <v>4.70742333332545E-2</v>
      </c>
      <c r="S121">
        <f t="shared" si="45"/>
        <v>226.11764708550018</v>
      </c>
      <c r="T121">
        <f t="shared" si="46"/>
        <v>35.368553734761143</v>
      </c>
      <c r="U121">
        <f t="shared" si="47"/>
        <v>35.092037500000004</v>
      </c>
      <c r="V121">
        <f t="shared" si="48"/>
        <v>5.6772234228342304</v>
      </c>
      <c r="W121">
        <f t="shared" si="49"/>
        <v>70.148941115899376</v>
      </c>
      <c r="X121">
        <f t="shared" si="50"/>
        <v>3.8734470231611868</v>
      </c>
      <c r="Y121">
        <f t="shared" si="51"/>
        <v>5.5217469594608941</v>
      </c>
      <c r="Z121">
        <f t="shared" si="52"/>
        <v>1.8037763996730436</v>
      </c>
      <c r="AA121">
        <f t="shared" si="53"/>
        <v>-62.029873804960211</v>
      </c>
      <c r="AB121">
        <f t="shared" si="54"/>
        <v>-99.440084023735551</v>
      </c>
      <c r="AC121">
        <f t="shared" si="55"/>
        <v>-6.2964738605139461</v>
      </c>
      <c r="AD121">
        <f t="shared" si="56"/>
        <v>58.351215396290485</v>
      </c>
      <c r="AE121">
        <f t="shared" si="57"/>
        <v>43.818565239668892</v>
      </c>
      <c r="AF121">
        <f t="shared" si="58"/>
        <v>1.4113861488858075</v>
      </c>
      <c r="AG121">
        <f t="shared" si="59"/>
        <v>19.908416448332922</v>
      </c>
      <c r="AH121">
        <v>721.09088512072503</v>
      </c>
      <c r="AI121">
        <v>705.34192121212084</v>
      </c>
      <c r="AJ121">
        <v>1.76404440492155</v>
      </c>
      <c r="AK121">
        <v>66.723164534499389</v>
      </c>
      <c r="AL121">
        <f t="shared" si="60"/>
        <v>1.4065731021532928</v>
      </c>
      <c r="AM121">
        <v>37.709189400223273</v>
      </c>
      <c r="AN121">
        <v>38.272172941176493</v>
      </c>
      <c r="AO121">
        <v>-2.0583113800251991E-4</v>
      </c>
      <c r="AP121">
        <v>87.376067795283461</v>
      </c>
      <c r="AQ121">
        <v>196</v>
      </c>
      <c r="AR121">
        <v>30</v>
      </c>
      <c r="AS121">
        <f t="shared" si="61"/>
        <v>1</v>
      </c>
      <c r="AT121">
        <f t="shared" si="62"/>
        <v>0</v>
      </c>
      <c r="AU121">
        <f t="shared" si="63"/>
        <v>47131.002920488521</v>
      </c>
      <c r="AV121">
        <f t="shared" si="64"/>
        <v>1199.99875</v>
      </c>
      <c r="AW121">
        <f t="shared" si="65"/>
        <v>1025.9252953810881</v>
      </c>
      <c r="AX121">
        <f t="shared" si="66"/>
        <v>0.85493863671198667</v>
      </c>
      <c r="AY121">
        <f t="shared" si="67"/>
        <v>0.18843156885413437</v>
      </c>
      <c r="AZ121">
        <v>2.7</v>
      </c>
      <c r="BA121">
        <v>0.5</v>
      </c>
      <c r="BB121" t="s">
        <v>355</v>
      </c>
      <c r="BC121">
        <v>2</v>
      </c>
      <c r="BD121" t="b">
        <v>1</v>
      </c>
      <c r="BE121">
        <v>1665514075.6875</v>
      </c>
      <c r="BF121">
        <v>675.27625</v>
      </c>
      <c r="BG121">
        <v>693.87312500000007</v>
      </c>
      <c r="BH121">
        <v>38.272824999999997</v>
      </c>
      <c r="BI121">
        <v>37.7090125</v>
      </c>
      <c r="BJ121">
        <v>674.99624999999992</v>
      </c>
      <c r="BK121">
        <v>38.050062500000003</v>
      </c>
      <c r="BL121">
        <v>650.02012500000001</v>
      </c>
      <c r="BM121">
        <v>101.10612500000001</v>
      </c>
      <c r="BN121">
        <v>0.1000708625</v>
      </c>
      <c r="BO121">
        <v>34.591175</v>
      </c>
      <c r="BP121">
        <v>35.092037500000004</v>
      </c>
      <c r="BQ121">
        <v>999.9</v>
      </c>
      <c r="BR121">
        <v>0</v>
      </c>
      <c r="BS121">
        <v>0</v>
      </c>
      <c r="BT121">
        <v>9012.3462499999987</v>
      </c>
      <c r="BU121">
        <v>0</v>
      </c>
      <c r="BV121">
        <v>795.10975000000008</v>
      </c>
      <c r="BW121">
        <v>-18.59685</v>
      </c>
      <c r="BX121">
        <v>702.14949999999999</v>
      </c>
      <c r="BY121">
        <v>721.06399999999996</v>
      </c>
      <c r="BZ121">
        <v>0.56379899999999994</v>
      </c>
      <c r="CA121">
        <v>693.87312500000007</v>
      </c>
      <c r="CB121">
        <v>37.7090125</v>
      </c>
      <c r="CC121">
        <v>3.8696187499999999</v>
      </c>
      <c r="CD121">
        <v>3.8126137500000001</v>
      </c>
      <c r="CE121">
        <v>28.335149999999999</v>
      </c>
      <c r="CF121">
        <v>28.080187500000001</v>
      </c>
      <c r="CG121">
        <v>1199.99875</v>
      </c>
      <c r="CH121">
        <v>0.49996200000000002</v>
      </c>
      <c r="CI121">
        <v>0.50003799999999998</v>
      </c>
      <c r="CJ121">
        <v>0</v>
      </c>
      <c r="CK121">
        <v>848.96600000000001</v>
      </c>
      <c r="CL121">
        <v>4.9990899999999998</v>
      </c>
      <c r="CM121">
        <v>8894.2337499999994</v>
      </c>
      <c r="CN121">
        <v>9557.7137500000008</v>
      </c>
      <c r="CO121">
        <v>45.601374999999997</v>
      </c>
      <c r="CP121">
        <v>47.686999999999998</v>
      </c>
      <c r="CQ121">
        <v>46.375</v>
      </c>
      <c r="CR121">
        <v>46.921499999999988</v>
      </c>
      <c r="CS121">
        <v>47.069875000000003</v>
      </c>
      <c r="CT121">
        <v>597.45875000000001</v>
      </c>
      <c r="CU121">
        <v>597.54874999999993</v>
      </c>
      <c r="CV121">
        <v>0</v>
      </c>
      <c r="CW121">
        <v>1665514083.3</v>
      </c>
      <c r="CX121">
        <v>0</v>
      </c>
      <c r="CY121">
        <v>1665512677.5999999</v>
      </c>
      <c r="CZ121" t="s">
        <v>356</v>
      </c>
      <c r="DA121">
        <v>1665512677.5999999</v>
      </c>
      <c r="DB121">
        <v>1665512677.5999999</v>
      </c>
      <c r="DC121">
        <v>8</v>
      </c>
      <c r="DD121">
        <v>0</v>
      </c>
      <c r="DE121">
        <v>1.7000000000000001E-2</v>
      </c>
      <c r="DF121">
        <v>7.1999999999999995E-2</v>
      </c>
      <c r="DG121">
        <v>0.223</v>
      </c>
      <c r="DH121">
        <v>415</v>
      </c>
      <c r="DI121">
        <v>36</v>
      </c>
      <c r="DJ121">
        <v>0.26</v>
      </c>
      <c r="DK121">
        <v>0.31</v>
      </c>
      <c r="DL121">
        <v>-18.568100000000001</v>
      </c>
      <c r="DM121">
        <v>-1.9452961672487369E-2</v>
      </c>
      <c r="DN121">
        <v>6.9268125214500431E-2</v>
      </c>
      <c r="DO121">
        <v>1</v>
      </c>
      <c r="DP121">
        <v>0.58174056097560967</v>
      </c>
      <c r="DQ121">
        <v>-0.13268454355400591</v>
      </c>
      <c r="DR121">
        <v>1.3174508351170551E-2</v>
      </c>
      <c r="DS121">
        <v>0</v>
      </c>
      <c r="DT121">
        <v>0</v>
      </c>
      <c r="DU121">
        <v>0</v>
      </c>
      <c r="DV121">
        <v>0</v>
      </c>
      <c r="DW121">
        <v>-1</v>
      </c>
      <c r="DX121">
        <v>1</v>
      </c>
      <c r="DY121">
        <v>2</v>
      </c>
      <c r="DZ121" t="s">
        <v>357</v>
      </c>
      <c r="EA121">
        <v>3.2936000000000001</v>
      </c>
      <c r="EB121">
        <v>2.6253700000000002</v>
      </c>
      <c r="EC121">
        <v>0.14330100000000001</v>
      </c>
      <c r="ED121">
        <v>0.14494000000000001</v>
      </c>
      <c r="EE121">
        <v>0.14977699999999999</v>
      </c>
      <c r="EF121">
        <v>0.146844</v>
      </c>
      <c r="EG121">
        <v>25845.3</v>
      </c>
      <c r="EH121">
        <v>26347.8</v>
      </c>
      <c r="EI121">
        <v>28081.599999999999</v>
      </c>
      <c r="EJ121">
        <v>29679.1</v>
      </c>
      <c r="EK121">
        <v>32789.4</v>
      </c>
      <c r="EL121">
        <v>35199.699999999997</v>
      </c>
      <c r="EM121">
        <v>39565.1</v>
      </c>
      <c r="EN121">
        <v>42482.400000000001</v>
      </c>
      <c r="EO121">
        <v>1.8390200000000001</v>
      </c>
      <c r="EP121">
        <v>2.1164499999999999</v>
      </c>
      <c r="EQ121">
        <v>0.102147</v>
      </c>
      <c r="ER121">
        <v>0</v>
      </c>
      <c r="ES121">
        <v>33.440300000000001</v>
      </c>
      <c r="ET121">
        <v>999.9</v>
      </c>
      <c r="EU121">
        <v>67.2</v>
      </c>
      <c r="EV121">
        <v>38.799999999999997</v>
      </c>
      <c r="EW121">
        <v>46.204999999999998</v>
      </c>
      <c r="EX121">
        <v>57.267400000000002</v>
      </c>
      <c r="EY121">
        <v>-1.83894</v>
      </c>
      <c r="EZ121">
        <v>2</v>
      </c>
      <c r="FA121">
        <v>0.72376799999999997</v>
      </c>
      <c r="FB121">
        <v>1.738</v>
      </c>
      <c r="FC121">
        <v>20.259799999999998</v>
      </c>
      <c r="FD121">
        <v>5.2168400000000004</v>
      </c>
      <c r="FE121">
        <v>12.0091</v>
      </c>
      <c r="FF121">
        <v>4.9856499999999997</v>
      </c>
      <c r="FG121">
        <v>3.2845</v>
      </c>
      <c r="FH121">
        <v>6625.3</v>
      </c>
      <c r="FI121">
        <v>9999</v>
      </c>
      <c r="FJ121">
        <v>9999</v>
      </c>
      <c r="FK121">
        <v>492.7</v>
      </c>
      <c r="FL121">
        <v>1.8658399999999999</v>
      </c>
      <c r="FM121">
        <v>1.8621799999999999</v>
      </c>
      <c r="FN121">
        <v>1.86432</v>
      </c>
      <c r="FO121">
        <v>1.86036</v>
      </c>
      <c r="FP121">
        <v>1.86111</v>
      </c>
      <c r="FQ121">
        <v>1.86019</v>
      </c>
      <c r="FR121">
        <v>1.86188</v>
      </c>
      <c r="FS121">
        <v>1.8584400000000001</v>
      </c>
      <c r="FT121">
        <v>0</v>
      </c>
      <c r="FU121">
        <v>0</v>
      </c>
      <c r="FV121">
        <v>0</v>
      </c>
      <c r="FW121">
        <v>0</v>
      </c>
      <c r="FX121" t="s">
        <v>358</v>
      </c>
      <c r="FY121" t="s">
        <v>359</v>
      </c>
      <c r="FZ121" t="s">
        <v>360</v>
      </c>
      <c r="GA121" t="s">
        <v>360</v>
      </c>
      <c r="GB121" t="s">
        <v>360</v>
      </c>
      <c r="GC121" t="s">
        <v>360</v>
      </c>
      <c r="GD121">
        <v>0</v>
      </c>
      <c r="GE121">
        <v>100</v>
      </c>
      <c r="GF121">
        <v>100</v>
      </c>
      <c r="GG121">
        <v>0.28299999999999997</v>
      </c>
      <c r="GH121">
        <v>0.22270000000000001</v>
      </c>
      <c r="GI121">
        <v>-0.28072112553630851</v>
      </c>
      <c r="GJ121">
        <v>8.4540356221501391E-4</v>
      </c>
      <c r="GK121">
        <v>6.8779579211309249E-8</v>
      </c>
      <c r="GL121">
        <v>-1.3381725072044801E-10</v>
      </c>
      <c r="GM121">
        <v>0.2227800000000002</v>
      </c>
      <c r="GN121">
        <v>0</v>
      </c>
      <c r="GO121">
        <v>0</v>
      </c>
      <c r="GP121">
        <v>0</v>
      </c>
      <c r="GQ121">
        <v>1</v>
      </c>
      <c r="GR121">
        <v>2082</v>
      </c>
      <c r="GS121">
        <v>3</v>
      </c>
      <c r="GT121">
        <v>35</v>
      </c>
      <c r="GU121">
        <v>23.3</v>
      </c>
      <c r="GV121">
        <v>23.3</v>
      </c>
      <c r="GW121">
        <v>2.0983900000000002</v>
      </c>
      <c r="GX121">
        <v>2.5976599999999999</v>
      </c>
      <c r="GY121">
        <v>2.04834</v>
      </c>
      <c r="GZ121">
        <v>2.6135299999999999</v>
      </c>
      <c r="HA121">
        <v>2.1972700000000001</v>
      </c>
      <c r="HB121">
        <v>2.34619</v>
      </c>
      <c r="HC121">
        <v>43.426400000000001</v>
      </c>
      <c r="HD121">
        <v>16.093399999999999</v>
      </c>
      <c r="HE121">
        <v>18</v>
      </c>
      <c r="HF121">
        <v>454.72500000000002</v>
      </c>
      <c r="HG121">
        <v>718.48699999999997</v>
      </c>
      <c r="HH121">
        <v>30.998899999999999</v>
      </c>
      <c r="HI121">
        <v>36.305900000000001</v>
      </c>
      <c r="HJ121">
        <v>29.999500000000001</v>
      </c>
      <c r="HK121">
        <v>36.125500000000002</v>
      </c>
      <c r="HL121">
        <v>36.0717</v>
      </c>
      <c r="HM121">
        <v>41.9878</v>
      </c>
      <c r="HN121">
        <v>21.953099999999999</v>
      </c>
      <c r="HO121">
        <v>82.424499999999995</v>
      </c>
      <c r="HP121">
        <v>31</v>
      </c>
      <c r="HQ121">
        <v>712.28499999999997</v>
      </c>
      <c r="HR121">
        <v>37.799399999999999</v>
      </c>
      <c r="HS121">
        <v>98.8446</v>
      </c>
      <c r="HT121">
        <v>98.455100000000002</v>
      </c>
    </row>
    <row r="122" spans="1:228" x14ac:dyDescent="0.2">
      <c r="A122">
        <v>107</v>
      </c>
      <c r="B122">
        <v>1665514082</v>
      </c>
      <c r="C122">
        <v>423</v>
      </c>
      <c r="D122" t="s">
        <v>572</v>
      </c>
      <c r="E122" t="s">
        <v>573</v>
      </c>
      <c r="F122">
        <v>4</v>
      </c>
      <c r="G122">
        <v>1665514080</v>
      </c>
      <c r="H122">
        <f t="shared" si="34"/>
        <v>1.3866300330505974E-3</v>
      </c>
      <c r="I122">
        <f t="shared" si="35"/>
        <v>1.3866300330505974</v>
      </c>
      <c r="J122">
        <f t="shared" si="36"/>
        <v>20.331262279374947</v>
      </c>
      <c r="K122">
        <f t="shared" si="37"/>
        <v>682.54899999999998</v>
      </c>
      <c r="L122">
        <f t="shared" si="38"/>
        <v>231.45647224484358</v>
      </c>
      <c r="M122">
        <f t="shared" si="39"/>
        <v>23.425048595572388</v>
      </c>
      <c r="N122">
        <f t="shared" si="40"/>
        <v>69.078835164072771</v>
      </c>
      <c r="O122">
        <f t="shared" si="41"/>
        <v>7.5081525859248321E-2</v>
      </c>
      <c r="P122">
        <f t="shared" si="42"/>
        <v>3.6859040230544236</v>
      </c>
      <c r="Q122">
        <f t="shared" si="43"/>
        <v>7.4242110244954085E-2</v>
      </c>
      <c r="R122">
        <f t="shared" si="44"/>
        <v>4.6475954950528323E-2</v>
      </c>
      <c r="S122">
        <f t="shared" si="45"/>
        <v>226.11922886081618</v>
      </c>
      <c r="T122">
        <f t="shared" si="46"/>
        <v>35.37121359088934</v>
      </c>
      <c r="U122">
        <f t="shared" si="47"/>
        <v>35.081699999999998</v>
      </c>
      <c r="V122">
        <f t="shared" si="48"/>
        <v>5.6739764337588241</v>
      </c>
      <c r="W122">
        <f t="shared" si="49"/>
        <v>70.141856112761218</v>
      </c>
      <c r="X122">
        <f t="shared" si="50"/>
        <v>3.8728706595065496</v>
      </c>
      <c r="Y122">
        <f t="shared" si="51"/>
        <v>5.5214829976561477</v>
      </c>
      <c r="Z122">
        <f t="shared" si="52"/>
        <v>1.8011057742522745</v>
      </c>
      <c r="AA122">
        <f t="shared" si="53"/>
        <v>-61.150384457531345</v>
      </c>
      <c r="AB122">
        <f t="shared" si="54"/>
        <v>-97.645445731344438</v>
      </c>
      <c r="AC122">
        <f t="shared" si="55"/>
        <v>-6.1770014892777771</v>
      </c>
      <c r="AD122">
        <f t="shared" si="56"/>
        <v>61.146397182662611</v>
      </c>
      <c r="AE122">
        <f t="shared" si="57"/>
        <v>43.747317141564849</v>
      </c>
      <c r="AF122">
        <f t="shared" si="58"/>
        <v>1.3931868537043446</v>
      </c>
      <c r="AG122">
        <f t="shared" si="59"/>
        <v>20.331262279374947</v>
      </c>
      <c r="AH122">
        <v>728.06929261299263</v>
      </c>
      <c r="AI122">
        <v>712.29073333333292</v>
      </c>
      <c r="AJ122">
        <v>1.7260379322399411</v>
      </c>
      <c r="AK122">
        <v>66.723164534499389</v>
      </c>
      <c r="AL122">
        <f t="shared" si="60"/>
        <v>1.3866300330505974</v>
      </c>
      <c r="AM122">
        <v>37.709015154091212</v>
      </c>
      <c r="AN122">
        <v>38.263149411764701</v>
      </c>
      <c r="AO122">
        <v>-3.1237256848837317E-5</v>
      </c>
      <c r="AP122">
        <v>87.376067795283461</v>
      </c>
      <c r="AQ122">
        <v>197</v>
      </c>
      <c r="AR122">
        <v>30</v>
      </c>
      <c r="AS122">
        <f t="shared" si="61"/>
        <v>1</v>
      </c>
      <c r="AT122">
        <f t="shared" si="62"/>
        <v>0</v>
      </c>
      <c r="AU122">
        <f t="shared" si="63"/>
        <v>47189.467385720112</v>
      </c>
      <c r="AV122">
        <f t="shared" si="64"/>
        <v>1200.007142857143</v>
      </c>
      <c r="AW122">
        <f t="shared" si="65"/>
        <v>1025.93247091234</v>
      </c>
      <c r="AX122">
        <f t="shared" si="66"/>
        <v>0.85493863683982596</v>
      </c>
      <c r="AY122">
        <f t="shared" si="67"/>
        <v>0.18843156910086406</v>
      </c>
      <c r="AZ122">
        <v>2.7</v>
      </c>
      <c r="BA122">
        <v>0.5</v>
      </c>
      <c r="BB122" t="s">
        <v>355</v>
      </c>
      <c r="BC122">
        <v>2</v>
      </c>
      <c r="BD122" t="b">
        <v>1</v>
      </c>
      <c r="BE122">
        <v>1665514080</v>
      </c>
      <c r="BF122">
        <v>682.54899999999998</v>
      </c>
      <c r="BG122">
        <v>701.11671428571424</v>
      </c>
      <c r="BH122">
        <v>38.266771428571431</v>
      </c>
      <c r="BI122">
        <v>37.710185714285707</v>
      </c>
      <c r="BJ122">
        <v>682.26328571428587</v>
      </c>
      <c r="BK122">
        <v>38.043999999999997</v>
      </c>
      <c r="BL122">
        <v>649.9735714285714</v>
      </c>
      <c r="BM122">
        <v>101.10728571428569</v>
      </c>
      <c r="BN122">
        <v>9.9858628571428562E-2</v>
      </c>
      <c r="BO122">
        <v>34.590314285714292</v>
      </c>
      <c r="BP122">
        <v>35.081699999999998</v>
      </c>
      <c r="BQ122">
        <v>999.89999999999986</v>
      </c>
      <c r="BR122">
        <v>0</v>
      </c>
      <c r="BS122">
        <v>0</v>
      </c>
      <c r="BT122">
        <v>9023.5728571428572</v>
      </c>
      <c r="BU122">
        <v>0</v>
      </c>
      <c r="BV122">
        <v>794.5882857142858</v>
      </c>
      <c r="BW122">
        <v>-18.567799999999998</v>
      </c>
      <c r="BX122">
        <v>709.70728571428572</v>
      </c>
      <c r="BY122">
        <v>728.5921428571429</v>
      </c>
      <c r="BZ122">
        <v>0.55658571428571424</v>
      </c>
      <c r="CA122">
        <v>701.11671428571424</v>
      </c>
      <c r="CB122">
        <v>37.710185714285707</v>
      </c>
      <c r="CC122">
        <v>3.8690500000000001</v>
      </c>
      <c r="CD122">
        <v>3.8127757142857139</v>
      </c>
      <c r="CE122">
        <v>28.332614285714278</v>
      </c>
      <c r="CF122">
        <v>28.0809</v>
      </c>
      <c r="CG122">
        <v>1200.007142857143</v>
      </c>
      <c r="CH122">
        <v>0.49996200000000002</v>
      </c>
      <c r="CI122">
        <v>0.50003799999999998</v>
      </c>
      <c r="CJ122">
        <v>0</v>
      </c>
      <c r="CK122">
        <v>849.23285714285714</v>
      </c>
      <c r="CL122">
        <v>4.9990899999999998</v>
      </c>
      <c r="CM122">
        <v>8894.1271428571436</v>
      </c>
      <c r="CN122">
        <v>9557.7714285714301</v>
      </c>
      <c r="CO122">
        <v>45.589000000000013</v>
      </c>
      <c r="CP122">
        <v>47.686999999999998</v>
      </c>
      <c r="CQ122">
        <v>46.375</v>
      </c>
      <c r="CR122">
        <v>46.875</v>
      </c>
      <c r="CS122">
        <v>47.061999999999998</v>
      </c>
      <c r="CT122">
        <v>597.46</v>
      </c>
      <c r="CU122">
        <v>597.55000000000007</v>
      </c>
      <c r="CV122">
        <v>0</v>
      </c>
      <c r="CW122">
        <v>1665514086.9000001</v>
      </c>
      <c r="CX122">
        <v>0</v>
      </c>
      <c r="CY122">
        <v>1665512677.5999999</v>
      </c>
      <c r="CZ122" t="s">
        <v>356</v>
      </c>
      <c r="DA122">
        <v>1665512677.5999999</v>
      </c>
      <c r="DB122">
        <v>1665512677.5999999</v>
      </c>
      <c r="DC122">
        <v>8</v>
      </c>
      <c r="DD122">
        <v>0</v>
      </c>
      <c r="DE122">
        <v>1.7000000000000001E-2</v>
      </c>
      <c r="DF122">
        <v>7.1999999999999995E-2</v>
      </c>
      <c r="DG122">
        <v>0.223</v>
      </c>
      <c r="DH122">
        <v>415</v>
      </c>
      <c r="DI122">
        <v>36</v>
      </c>
      <c r="DJ122">
        <v>0.26</v>
      </c>
      <c r="DK122">
        <v>0.31</v>
      </c>
      <c r="DL122">
        <v>-18.572207500000001</v>
      </c>
      <c r="DM122">
        <v>0.1055741088180632</v>
      </c>
      <c r="DN122">
        <v>6.3255862919969694E-2</v>
      </c>
      <c r="DO122">
        <v>0</v>
      </c>
      <c r="DP122">
        <v>0.57223192499999997</v>
      </c>
      <c r="DQ122">
        <v>-0.11825622889306001</v>
      </c>
      <c r="DR122">
        <v>1.1550494150441151E-2</v>
      </c>
      <c r="DS122">
        <v>0</v>
      </c>
      <c r="DT122">
        <v>0</v>
      </c>
      <c r="DU122">
        <v>0</v>
      </c>
      <c r="DV122">
        <v>0</v>
      </c>
      <c r="DW122">
        <v>-1</v>
      </c>
      <c r="DX122">
        <v>0</v>
      </c>
      <c r="DY122">
        <v>2</v>
      </c>
      <c r="DZ122" t="s">
        <v>363</v>
      </c>
      <c r="EA122">
        <v>3.2935599999999998</v>
      </c>
      <c r="EB122">
        <v>2.6253199999999999</v>
      </c>
      <c r="EC122">
        <v>0.14427400000000001</v>
      </c>
      <c r="ED122">
        <v>0.14589299999999999</v>
      </c>
      <c r="EE122">
        <v>0.149759</v>
      </c>
      <c r="EF122">
        <v>0.146837</v>
      </c>
      <c r="EG122">
        <v>25816.3</v>
      </c>
      <c r="EH122">
        <v>26318.9</v>
      </c>
      <c r="EI122">
        <v>28082.1</v>
      </c>
      <c r="EJ122">
        <v>29679.7</v>
      </c>
      <c r="EK122">
        <v>32790.400000000001</v>
      </c>
      <c r="EL122">
        <v>35200.800000000003</v>
      </c>
      <c r="EM122">
        <v>39565.4</v>
      </c>
      <c r="EN122">
        <v>42483.3</v>
      </c>
      <c r="EO122">
        <v>1.83805</v>
      </c>
      <c r="EP122">
        <v>2.1168300000000002</v>
      </c>
      <c r="EQ122">
        <v>0.101559</v>
      </c>
      <c r="ER122">
        <v>0</v>
      </c>
      <c r="ES122">
        <v>33.4373</v>
      </c>
      <c r="ET122">
        <v>999.9</v>
      </c>
      <c r="EU122">
        <v>67.2</v>
      </c>
      <c r="EV122">
        <v>38.799999999999997</v>
      </c>
      <c r="EW122">
        <v>46.200899999999997</v>
      </c>
      <c r="EX122">
        <v>57.057400000000001</v>
      </c>
      <c r="EY122">
        <v>-1.8429500000000001</v>
      </c>
      <c r="EZ122">
        <v>2</v>
      </c>
      <c r="FA122">
        <v>0.72317299999999995</v>
      </c>
      <c r="FB122">
        <v>1.7358</v>
      </c>
      <c r="FC122">
        <v>20.259699999999999</v>
      </c>
      <c r="FD122">
        <v>5.2171399999999997</v>
      </c>
      <c r="FE122">
        <v>12.0083</v>
      </c>
      <c r="FF122">
        <v>4.9854500000000002</v>
      </c>
      <c r="FG122">
        <v>3.2844799999999998</v>
      </c>
      <c r="FH122">
        <v>6625.3</v>
      </c>
      <c r="FI122">
        <v>9999</v>
      </c>
      <c r="FJ122">
        <v>9999</v>
      </c>
      <c r="FK122">
        <v>492.7</v>
      </c>
      <c r="FL122">
        <v>1.8658399999999999</v>
      </c>
      <c r="FM122">
        <v>1.8621799999999999</v>
      </c>
      <c r="FN122">
        <v>1.86432</v>
      </c>
      <c r="FO122">
        <v>1.8603499999999999</v>
      </c>
      <c r="FP122">
        <v>1.86111</v>
      </c>
      <c r="FQ122">
        <v>1.8602000000000001</v>
      </c>
      <c r="FR122">
        <v>1.86188</v>
      </c>
      <c r="FS122">
        <v>1.8584400000000001</v>
      </c>
      <c r="FT122">
        <v>0</v>
      </c>
      <c r="FU122">
        <v>0</v>
      </c>
      <c r="FV122">
        <v>0</v>
      </c>
      <c r="FW122">
        <v>0</v>
      </c>
      <c r="FX122" t="s">
        <v>358</v>
      </c>
      <c r="FY122" t="s">
        <v>359</v>
      </c>
      <c r="FZ122" t="s">
        <v>360</v>
      </c>
      <c r="GA122" t="s">
        <v>360</v>
      </c>
      <c r="GB122" t="s">
        <v>360</v>
      </c>
      <c r="GC122" t="s">
        <v>360</v>
      </c>
      <c r="GD122">
        <v>0</v>
      </c>
      <c r="GE122">
        <v>100</v>
      </c>
      <c r="GF122">
        <v>100</v>
      </c>
      <c r="GG122">
        <v>0.28799999999999998</v>
      </c>
      <c r="GH122">
        <v>0.2228</v>
      </c>
      <c r="GI122">
        <v>-0.28072112553630851</v>
      </c>
      <c r="GJ122">
        <v>8.4540356221501391E-4</v>
      </c>
      <c r="GK122">
        <v>6.8779579211309249E-8</v>
      </c>
      <c r="GL122">
        <v>-1.3381725072044801E-10</v>
      </c>
      <c r="GM122">
        <v>0.2227800000000002</v>
      </c>
      <c r="GN122">
        <v>0</v>
      </c>
      <c r="GO122">
        <v>0</v>
      </c>
      <c r="GP122">
        <v>0</v>
      </c>
      <c r="GQ122">
        <v>1</v>
      </c>
      <c r="GR122">
        <v>2082</v>
      </c>
      <c r="GS122">
        <v>3</v>
      </c>
      <c r="GT122">
        <v>35</v>
      </c>
      <c r="GU122">
        <v>23.4</v>
      </c>
      <c r="GV122">
        <v>23.4</v>
      </c>
      <c r="GW122">
        <v>2.1154799999999998</v>
      </c>
      <c r="GX122">
        <v>2.5939899999999998</v>
      </c>
      <c r="GY122">
        <v>2.04834</v>
      </c>
      <c r="GZ122">
        <v>2.6135299999999999</v>
      </c>
      <c r="HA122">
        <v>2.1972700000000001</v>
      </c>
      <c r="HB122">
        <v>2.36084</v>
      </c>
      <c r="HC122">
        <v>43.426400000000001</v>
      </c>
      <c r="HD122">
        <v>16.084599999999998</v>
      </c>
      <c r="HE122">
        <v>18</v>
      </c>
      <c r="HF122">
        <v>454.10500000000002</v>
      </c>
      <c r="HG122">
        <v>718.80399999999997</v>
      </c>
      <c r="HH122">
        <v>30.999199999999998</v>
      </c>
      <c r="HI122">
        <v>36.301000000000002</v>
      </c>
      <c r="HJ122">
        <v>29.999500000000001</v>
      </c>
      <c r="HK122">
        <v>36.121299999999998</v>
      </c>
      <c r="HL122">
        <v>36.068399999999997</v>
      </c>
      <c r="HM122">
        <v>42.313000000000002</v>
      </c>
      <c r="HN122">
        <v>21.953099999999999</v>
      </c>
      <c r="HO122">
        <v>82.052400000000006</v>
      </c>
      <c r="HP122">
        <v>31</v>
      </c>
      <c r="HQ122">
        <v>718.96500000000003</v>
      </c>
      <c r="HR122">
        <v>37.82</v>
      </c>
      <c r="HS122">
        <v>98.845699999999994</v>
      </c>
      <c r="HT122">
        <v>98.4572</v>
      </c>
    </row>
    <row r="123" spans="1:228" x14ac:dyDescent="0.2">
      <c r="A123">
        <v>108</v>
      </c>
      <c r="B123">
        <v>1665514086</v>
      </c>
      <c r="C123">
        <v>427</v>
      </c>
      <c r="D123" t="s">
        <v>574</v>
      </c>
      <c r="E123" t="s">
        <v>575</v>
      </c>
      <c r="F123">
        <v>4</v>
      </c>
      <c r="G123">
        <v>1665514083.6875</v>
      </c>
      <c r="H123">
        <f t="shared" si="34"/>
        <v>1.3651898047752921E-3</v>
      </c>
      <c r="I123">
        <f t="shared" si="35"/>
        <v>1.3651898047752922</v>
      </c>
      <c r="J123">
        <f t="shared" si="36"/>
        <v>20.520739991048465</v>
      </c>
      <c r="K123">
        <f t="shared" si="37"/>
        <v>688.64599999999996</v>
      </c>
      <c r="L123">
        <f t="shared" si="38"/>
        <v>226.04323302173705</v>
      </c>
      <c r="M123">
        <f t="shared" si="39"/>
        <v>22.87707751598618</v>
      </c>
      <c r="N123">
        <f t="shared" si="40"/>
        <v>69.695552096261352</v>
      </c>
      <c r="O123">
        <f t="shared" si="41"/>
        <v>7.3831277115867427E-2</v>
      </c>
      <c r="P123">
        <f t="shared" si="42"/>
        <v>3.6828863192717662</v>
      </c>
      <c r="Q123">
        <f t="shared" si="43"/>
        <v>7.3018764078003243E-2</v>
      </c>
      <c r="R123">
        <f t="shared" si="44"/>
        <v>4.5708983404700532E-2</v>
      </c>
      <c r="S123">
        <f t="shared" si="45"/>
        <v>226.11646761172631</v>
      </c>
      <c r="T123">
        <f t="shared" si="46"/>
        <v>35.374518023825544</v>
      </c>
      <c r="U123">
        <f t="shared" si="47"/>
        <v>35.085175</v>
      </c>
      <c r="V123">
        <f t="shared" si="48"/>
        <v>5.6750677445175697</v>
      </c>
      <c r="W123">
        <f t="shared" si="49"/>
        <v>70.135032041708996</v>
      </c>
      <c r="X123">
        <f t="shared" si="50"/>
        <v>3.8721144161623098</v>
      </c>
      <c r="Y123">
        <f t="shared" si="51"/>
        <v>5.520941965007701</v>
      </c>
      <c r="Z123">
        <f t="shared" si="52"/>
        <v>1.8029533283552599</v>
      </c>
      <c r="AA123">
        <f t="shared" si="53"/>
        <v>-60.204870390590386</v>
      </c>
      <c r="AB123">
        <f t="shared" si="54"/>
        <v>-98.605771407839612</v>
      </c>
      <c r="AC123">
        <f t="shared" si="55"/>
        <v>-6.2429144536481278</v>
      </c>
      <c r="AD123">
        <f t="shared" si="56"/>
        <v>61.062911359648169</v>
      </c>
      <c r="AE123">
        <f t="shared" si="57"/>
        <v>43.919544428778785</v>
      </c>
      <c r="AF123">
        <f t="shared" si="58"/>
        <v>1.4122507070221704</v>
      </c>
      <c r="AG123">
        <f t="shared" si="59"/>
        <v>20.520739991048465</v>
      </c>
      <c r="AH123">
        <v>735.00631425171798</v>
      </c>
      <c r="AI123">
        <v>719.16276363636382</v>
      </c>
      <c r="AJ123">
        <v>1.7220599133135961</v>
      </c>
      <c r="AK123">
        <v>66.723164534499389</v>
      </c>
      <c r="AL123">
        <f t="shared" si="60"/>
        <v>1.3651898047752922</v>
      </c>
      <c r="AM123">
        <v>37.710493418189529</v>
      </c>
      <c r="AN123">
        <v>38.256596764705883</v>
      </c>
      <c r="AO123">
        <v>-1.3456248223393439E-4</v>
      </c>
      <c r="AP123">
        <v>87.376067795283461</v>
      </c>
      <c r="AQ123">
        <v>197</v>
      </c>
      <c r="AR123">
        <v>30</v>
      </c>
      <c r="AS123">
        <f t="shared" si="61"/>
        <v>1</v>
      </c>
      <c r="AT123">
        <f t="shared" si="62"/>
        <v>0</v>
      </c>
      <c r="AU123">
        <f t="shared" si="63"/>
        <v>47136.053071519673</v>
      </c>
      <c r="AV123">
        <f t="shared" si="64"/>
        <v>1199.9925000000001</v>
      </c>
      <c r="AW123">
        <f t="shared" si="65"/>
        <v>1025.9199510941587</v>
      </c>
      <c r="AX123">
        <f t="shared" si="66"/>
        <v>0.85493863594494024</v>
      </c>
      <c r="AY123">
        <f t="shared" si="67"/>
        <v>0.18843156737373468</v>
      </c>
      <c r="AZ123">
        <v>2.7</v>
      </c>
      <c r="BA123">
        <v>0.5</v>
      </c>
      <c r="BB123" t="s">
        <v>355</v>
      </c>
      <c r="BC123">
        <v>2</v>
      </c>
      <c r="BD123" t="b">
        <v>1</v>
      </c>
      <c r="BE123">
        <v>1665514083.6875</v>
      </c>
      <c r="BF123">
        <v>688.64599999999996</v>
      </c>
      <c r="BG123">
        <v>707.29362500000002</v>
      </c>
      <c r="BH123">
        <v>38.259487499999999</v>
      </c>
      <c r="BI123">
        <v>37.695300000000003</v>
      </c>
      <c r="BJ123">
        <v>688.35599999999999</v>
      </c>
      <c r="BK123">
        <v>38.036724999999997</v>
      </c>
      <c r="BL123">
        <v>649.995</v>
      </c>
      <c r="BM123">
        <v>101.10662499999999</v>
      </c>
      <c r="BN123">
        <v>0.10002122500000001</v>
      </c>
      <c r="BO123">
        <v>34.588549999999998</v>
      </c>
      <c r="BP123">
        <v>35.085175</v>
      </c>
      <c r="BQ123">
        <v>999.9</v>
      </c>
      <c r="BR123">
        <v>0</v>
      </c>
      <c r="BS123">
        <v>0</v>
      </c>
      <c r="BT123">
        <v>9013.2037500000006</v>
      </c>
      <c r="BU123">
        <v>0</v>
      </c>
      <c r="BV123">
        <v>795.04925000000003</v>
      </c>
      <c r="BW123">
        <v>-18.6477</v>
      </c>
      <c r="BX123">
        <v>716.04162499999995</v>
      </c>
      <c r="BY123">
        <v>734.99962499999992</v>
      </c>
      <c r="BZ123">
        <v>0.56419100000000011</v>
      </c>
      <c r="CA123">
        <v>707.29362500000002</v>
      </c>
      <c r="CB123">
        <v>37.695300000000003</v>
      </c>
      <c r="CC123">
        <v>3.8682799999999999</v>
      </c>
      <c r="CD123">
        <v>3.8112374999999998</v>
      </c>
      <c r="CE123">
        <v>28.329174999999999</v>
      </c>
      <c r="CF123">
        <v>28.073987500000001</v>
      </c>
      <c r="CG123">
        <v>1199.9925000000001</v>
      </c>
      <c r="CH123">
        <v>0.49996200000000002</v>
      </c>
      <c r="CI123">
        <v>0.50003799999999998</v>
      </c>
      <c r="CJ123">
        <v>0</v>
      </c>
      <c r="CK123">
        <v>849.14087500000005</v>
      </c>
      <c r="CL123">
        <v>4.9990899999999998</v>
      </c>
      <c r="CM123">
        <v>8893.557499999999</v>
      </c>
      <c r="CN123">
        <v>9557.6487500000003</v>
      </c>
      <c r="CO123">
        <v>45.561999999999998</v>
      </c>
      <c r="CP123">
        <v>47.686999999999998</v>
      </c>
      <c r="CQ123">
        <v>46.375</v>
      </c>
      <c r="CR123">
        <v>46.875</v>
      </c>
      <c r="CS123">
        <v>47.061999999999998</v>
      </c>
      <c r="CT123">
        <v>597.45125000000007</v>
      </c>
      <c r="CU123">
        <v>597.54124999999999</v>
      </c>
      <c r="CV123">
        <v>0</v>
      </c>
      <c r="CW123">
        <v>1665514091.0999999</v>
      </c>
      <c r="CX123">
        <v>0</v>
      </c>
      <c r="CY123">
        <v>1665512677.5999999</v>
      </c>
      <c r="CZ123" t="s">
        <v>356</v>
      </c>
      <c r="DA123">
        <v>1665512677.5999999</v>
      </c>
      <c r="DB123">
        <v>1665512677.5999999</v>
      </c>
      <c r="DC123">
        <v>8</v>
      </c>
      <c r="DD123">
        <v>0</v>
      </c>
      <c r="DE123">
        <v>1.7000000000000001E-2</v>
      </c>
      <c r="DF123">
        <v>7.1999999999999995E-2</v>
      </c>
      <c r="DG123">
        <v>0.223</v>
      </c>
      <c r="DH123">
        <v>415</v>
      </c>
      <c r="DI123">
        <v>36</v>
      </c>
      <c r="DJ123">
        <v>0.26</v>
      </c>
      <c r="DK123">
        <v>0.31</v>
      </c>
      <c r="DL123">
        <v>-18.579999999999998</v>
      </c>
      <c r="DM123">
        <v>-4.6398606271751248E-2</v>
      </c>
      <c r="DN123">
        <v>6.7085253368472819E-2</v>
      </c>
      <c r="DO123">
        <v>1</v>
      </c>
      <c r="DP123">
        <v>0.56782490243902439</v>
      </c>
      <c r="DQ123">
        <v>-7.9628195121950268E-2</v>
      </c>
      <c r="DR123">
        <v>9.1972451596696782E-3</v>
      </c>
      <c r="DS123">
        <v>1</v>
      </c>
      <c r="DT123">
        <v>0</v>
      </c>
      <c r="DU123">
        <v>0</v>
      </c>
      <c r="DV123">
        <v>0</v>
      </c>
      <c r="DW123">
        <v>-1</v>
      </c>
      <c r="DX123">
        <v>2</v>
      </c>
      <c r="DY123">
        <v>2</v>
      </c>
      <c r="DZ123" t="s">
        <v>576</v>
      </c>
      <c r="EA123">
        <v>3.2938700000000001</v>
      </c>
      <c r="EB123">
        <v>2.6254900000000001</v>
      </c>
      <c r="EC123">
        <v>0.145228</v>
      </c>
      <c r="ED123">
        <v>0.14684800000000001</v>
      </c>
      <c r="EE123">
        <v>0.14974299999999999</v>
      </c>
      <c r="EF123">
        <v>0.14680499999999999</v>
      </c>
      <c r="EG123">
        <v>25787.4</v>
      </c>
      <c r="EH123">
        <v>26289.7</v>
      </c>
      <c r="EI123">
        <v>28082</v>
      </c>
      <c r="EJ123">
        <v>29680</v>
      </c>
      <c r="EK123">
        <v>32791.1</v>
      </c>
      <c r="EL123">
        <v>35202.400000000001</v>
      </c>
      <c r="EM123">
        <v>39565.4</v>
      </c>
      <c r="EN123">
        <v>42483.5</v>
      </c>
      <c r="EO123">
        <v>1.83867</v>
      </c>
      <c r="EP123">
        <v>2.1166</v>
      </c>
      <c r="EQ123">
        <v>0.10233399999999999</v>
      </c>
      <c r="ER123">
        <v>0</v>
      </c>
      <c r="ES123">
        <v>33.436900000000001</v>
      </c>
      <c r="ET123">
        <v>999.9</v>
      </c>
      <c r="EU123">
        <v>67.2</v>
      </c>
      <c r="EV123">
        <v>38.799999999999997</v>
      </c>
      <c r="EW123">
        <v>46.201500000000003</v>
      </c>
      <c r="EX123">
        <v>57.117400000000004</v>
      </c>
      <c r="EY123">
        <v>-1.9871799999999999</v>
      </c>
      <c r="EZ123">
        <v>2</v>
      </c>
      <c r="FA123">
        <v>0.72294700000000001</v>
      </c>
      <c r="FB123">
        <v>1.73481</v>
      </c>
      <c r="FC123">
        <v>20.259599999999999</v>
      </c>
      <c r="FD123">
        <v>5.2163899999999996</v>
      </c>
      <c r="FE123">
        <v>12.007899999999999</v>
      </c>
      <c r="FF123">
        <v>4.9855999999999998</v>
      </c>
      <c r="FG123">
        <v>3.2844799999999998</v>
      </c>
      <c r="FH123">
        <v>6625.6</v>
      </c>
      <c r="FI123">
        <v>9999</v>
      </c>
      <c r="FJ123">
        <v>9999</v>
      </c>
      <c r="FK123">
        <v>492.7</v>
      </c>
      <c r="FL123">
        <v>1.8658399999999999</v>
      </c>
      <c r="FM123">
        <v>1.86219</v>
      </c>
      <c r="FN123">
        <v>1.86432</v>
      </c>
      <c r="FO123">
        <v>1.8603499999999999</v>
      </c>
      <c r="FP123">
        <v>1.86111</v>
      </c>
      <c r="FQ123">
        <v>1.86019</v>
      </c>
      <c r="FR123">
        <v>1.86188</v>
      </c>
      <c r="FS123">
        <v>1.85846</v>
      </c>
      <c r="FT123">
        <v>0</v>
      </c>
      <c r="FU123">
        <v>0</v>
      </c>
      <c r="FV123">
        <v>0</v>
      </c>
      <c r="FW123">
        <v>0</v>
      </c>
      <c r="FX123" t="s">
        <v>358</v>
      </c>
      <c r="FY123" t="s">
        <v>359</v>
      </c>
      <c r="FZ123" t="s">
        <v>360</v>
      </c>
      <c r="GA123" t="s">
        <v>360</v>
      </c>
      <c r="GB123" t="s">
        <v>360</v>
      </c>
      <c r="GC123" t="s">
        <v>360</v>
      </c>
      <c r="GD123">
        <v>0</v>
      </c>
      <c r="GE123">
        <v>100</v>
      </c>
      <c r="GF123">
        <v>100</v>
      </c>
      <c r="GG123">
        <v>0.29299999999999998</v>
      </c>
      <c r="GH123">
        <v>0.2228</v>
      </c>
      <c r="GI123">
        <v>-0.28072112553630851</v>
      </c>
      <c r="GJ123">
        <v>8.4540356221501391E-4</v>
      </c>
      <c r="GK123">
        <v>6.8779579211309249E-8</v>
      </c>
      <c r="GL123">
        <v>-1.3381725072044801E-10</v>
      </c>
      <c r="GM123">
        <v>0.2227800000000002</v>
      </c>
      <c r="GN123">
        <v>0</v>
      </c>
      <c r="GO123">
        <v>0</v>
      </c>
      <c r="GP123">
        <v>0</v>
      </c>
      <c r="GQ123">
        <v>1</v>
      </c>
      <c r="GR123">
        <v>2082</v>
      </c>
      <c r="GS123">
        <v>3</v>
      </c>
      <c r="GT123">
        <v>35</v>
      </c>
      <c r="GU123">
        <v>23.5</v>
      </c>
      <c r="GV123">
        <v>23.5</v>
      </c>
      <c r="GW123">
        <v>2.1313499999999999</v>
      </c>
      <c r="GX123">
        <v>2.6000999999999999</v>
      </c>
      <c r="GY123">
        <v>2.04834</v>
      </c>
      <c r="GZ123">
        <v>2.6135299999999999</v>
      </c>
      <c r="HA123">
        <v>2.1972700000000001</v>
      </c>
      <c r="HB123">
        <v>2.3278799999999999</v>
      </c>
      <c r="HC123">
        <v>43.426400000000001</v>
      </c>
      <c r="HD123">
        <v>16.084599999999998</v>
      </c>
      <c r="HE123">
        <v>18</v>
      </c>
      <c r="HF123">
        <v>454.464</v>
      </c>
      <c r="HG123">
        <v>718.56600000000003</v>
      </c>
      <c r="HH123">
        <v>30.999500000000001</v>
      </c>
      <c r="HI123">
        <v>36.295699999999997</v>
      </c>
      <c r="HJ123">
        <v>29.999700000000001</v>
      </c>
      <c r="HK123">
        <v>36.118000000000002</v>
      </c>
      <c r="HL123">
        <v>36.066200000000002</v>
      </c>
      <c r="HM123">
        <v>42.635199999999998</v>
      </c>
      <c r="HN123">
        <v>21.6648</v>
      </c>
      <c r="HO123">
        <v>82.052400000000006</v>
      </c>
      <c r="HP123">
        <v>31</v>
      </c>
      <c r="HQ123">
        <v>725.64499999999998</v>
      </c>
      <c r="HR123">
        <v>37.849299999999999</v>
      </c>
      <c r="HS123">
        <v>98.845600000000005</v>
      </c>
      <c r="HT123">
        <v>98.457899999999995</v>
      </c>
    </row>
    <row r="124" spans="1:228" x14ac:dyDescent="0.2">
      <c r="A124">
        <v>109</v>
      </c>
      <c r="B124">
        <v>1665514090</v>
      </c>
      <c r="C124">
        <v>431</v>
      </c>
      <c r="D124" t="s">
        <v>577</v>
      </c>
      <c r="E124" t="s">
        <v>578</v>
      </c>
      <c r="F124">
        <v>4</v>
      </c>
      <c r="G124">
        <v>1665514088</v>
      </c>
      <c r="H124">
        <f t="shared" si="34"/>
        <v>1.4057324138514495E-3</v>
      </c>
      <c r="I124">
        <f t="shared" si="35"/>
        <v>1.4057324138514495</v>
      </c>
      <c r="J124">
        <f t="shared" si="36"/>
        <v>20.568880182522534</v>
      </c>
      <c r="K124">
        <f t="shared" si="37"/>
        <v>695.83914285714286</v>
      </c>
      <c r="L124">
        <f t="shared" si="38"/>
        <v>243.89453370425122</v>
      </c>
      <c r="M124">
        <f t="shared" si="39"/>
        <v>24.683735560119775</v>
      </c>
      <c r="N124">
        <f t="shared" si="40"/>
        <v>70.423511071772481</v>
      </c>
      <c r="O124">
        <f t="shared" si="41"/>
        <v>7.5894673549554328E-2</v>
      </c>
      <c r="P124">
        <f t="shared" si="42"/>
        <v>3.6778472930077344</v>
      </c>
      <c r="Q124">
        <f t="shared" si="43"/>
        <v>7.5035233731391537E-2</v>
      </c>
      <c r="R124">
        <f t="shared" si="44"/>
        <v>4.6973427268176049E-2</v>
      </c>
      <c r="S124">
        <f t="shared" si="45"/>
        <v>226.11759167216513</v>
      </c>
      <c r="T124">
        <f t="shared" si="46"/>
        <v>35.365006266126116</v>
      </c>
      <c r="U124">
        <f t="shared" si="47"/>
        <v>35.094799999999999</v>
      </c>
      <c r="V124">
        <f t="shared" si="48"/>
        <v>5.6780913922103178</v>
      </c>
      <c r="W124">
        <f t="shared" si="49"/>
        <v>70.13205868857105</v>
      </c>
      <c r="X124">
        <f t="shared" si="50"/>
        <v>3.8715094149819009</v>
      </c>
      <c r="Y124">
        <f t="shared" si="51"/>
        <v>5.5203133736224039</v>
      </c>
      <c r="Z124">
        <f t="shared" si="52"/>
        <v>1.8065819772284168</v>
      </c>
      <c r="AA124">
        <f t="shared" si="53"/>
        <v>-61.992799450848921</v>
      </c>
      <c r="AB124">
        <f t="shared" si="54"/>
        <v>-100.78577648737944</v>
      </c>
      <c r="AC124">
        <f t="shared" si="55"/>
        <v>-6.3899132029412202</v>
      </c>
      <c r="AD124">
        <f t="shared" si="56"/>
        <v>56.949102530995575</v>
      </c>
      <c r="AE124">
        <f t="shared" si="57"/>
        <v>44.177504087851233</v>
      </c>
      <c r="AF124">
        <f t="shared" si="58"/>
        <v>1.3579266018155258</v>
      </c>
      <c r="AG124">
        <f t="shared" si="59"/>
        <v>20.568880182522534</v>
      </c>
      <c r="AH124">
        <v>742.06555500997558</v>
      </c>
      <c r="AI124">
        <v>726.12670303030291</v>
      </c>
      <c r="AJ124">
        <v>1.740715636205787</v>
      </c>
      <c r="AK124">
        <v>66.723164534499389</v>
      </c>
      <c r="AL124">
        <f t="shared" si="60"/>
        <v>1.4057324138514495</v>
      </c>
      <c r="AM124">
        <v>37.689594738014009</v>
      </c>
      <c r="AN124">
        <v>38.251527352941167</v>
      </c>
      <c r="AO124">
        <v>-7.3777462496536696E-5</v>
      </c>
      <c r="AP124">
        <v>87.376067795283461</v>
      </c>
      <c r="AQ124">
        <v>196</v>
      </c>
      <c r="AR124">
        <v>30</v>
      </c>
      <c r="AS124">
        <f t="shared" si="61"/>
        <v>1</v>
      </c>
      <c r="AT124">
        <f t="shared" si="62"/>
        <v>0</v>
      </c>
      <c r="AU124">
        <f t="shared" si="63"/>
        <v>47046.745733941214</v>
      </c>
      <c r="AV124">
        <f t="shared" si="64"/>
        <v>1199.997142857143</v>
      </c>
      <c r="AW124">
        <f t="shared" si="65"/>
        <v>1025.9240495710701</v>
      </c>
      <c r="AX124">
        <f t="shared" si="66"/>
        <v>0.85493874354432875</v>
      </c>
      <c r="AY124">
        <f t="shared" si="67"/>
        <v>0.18843177504055436</v>
      </c>
      <c r="AZ124">
        <v>2.7</v>
      </c>
      <c r="BA124">
        <v>0.5</v>
      </c>
      <c r="BB124" t="s">
        <v>355</v>
      </c>
      <c r="BC124">
        <v>2</v>
      </c>
      <c r="BD124" t="b">
        <v>1</v>
      </c>
      <c r="BE124">
        <v>1665514088</v>
      </c>
      <c r="BF124">
        <v>695.83914285714286</v>
      </c>
      <c r="BG124">
        <v>714.58085714285721</v>
      </c>
      <c r="BH124">
        <v>38.253528571428568</v>
      </c>
      <c r="BI124">
        <v>37.711085714285723</v>
      </c>
      <c r="BJ124">
        <v>695.54357142857145</v>
      </c>
      <c r="BK124">
        <v>38.030728571428583</v>
      </c>
      <c r="BL124">
        <v>650.04985714285715</v>
      </c>
      <c r="BM124">
        <v>101.1065714285714</v>
      </c>
      <c r="BN124">
        <v>0.1000246571428571</v>
      </c>
      <c r="BO124">
        <v>34.586500000000001</v>
      </c>
      <c r="BP124">
        <v>35.094799999999999</v>
      </c>
      <c r="BQ124">
        <v>999.89999999999986</v>
      </c>
      <c r="BR124">
        <v>0</v>
      </c>
      <c r="BS124">
        <v>0</v>
      </c>
      <c r="BT124">
        <v>8995.8057142857124</v>
      </c>
      <c r="BU124">
        <v>0</v>
      </c>
      <c r="BV124">
        <v>792.9761428571428</v>
      </c>
      <c r="BW124">
        <v>-18.741514285714281</v>
      </c>
      <c r="BX124">
        <v>723.51642857142849</v>
      </c>
      <c r="BY124">
        <v>742.58442857142859</v>
      </c>
      <c r="BZ124">
        <v>0.54244128571428563</v>
      </c>
      <c r="CA124">
        <v>714.58085714285721</v>
      </c>
      <c r="CB124">
        <v>37.711085714285723</v>
      </c>
      <c r="CC124">
        <v>3.867677142857143</v>
      </c>
      <c r="CD124">
        <v>3.8128328571428569</v>
      </c>
      <c r="CE124">
        <v>28.326542857142861</v>
      </c>
      <c r="CF124">
        <v>28.08115714285714</v>
      </c>
      <c r="CG124">
        <v>1199.997142857143</v>
      </c>
      <c r="CH124">
        <v>0.49995771428571428</v>
      </c>
      <c r="CI124">
        <v>0.50004228571428566</v>
      </c>
      <c r="CJ124">
        <v>0</v>
      </c>
      <c r="CK124">
        <v>849.2804285714285</v>
      </c>
      <c r="CL124">
        <v>4.9990899999999998</v>
      </c>
      <c r="CM124">
        <v>8893.41</v>
      </c>
      <c r="CN124">
        <v>9557.6800000000021</v>
      </c>
      <c r="CO124">
        <v>45.561999999999998</v>
      </c>
      <c r="CP124">
        <v>47.660428571428568</v>
      </c>
      <c r="CQ124">
        <v>46.375</v>
      </c>
      <c r="CR124">
        <v>46.875</v>
      </c>
      <c r="CS124">
        <v>47.061999999999998</v>
      </c>
      <c r="CT124">
        <v>597.45142857142855</v>
      </c>
      <c r="CU124">
        <v>597.55000000000007</v>
      </c>
      <c r="CV124">
        <v>0</v>
      </c>
      <c r="CW124">
        <v>1665514095.3</v>
      </c>
      <c r="CX124">
        <v>0</v>
      </c>
      <c r="CY124">
        <v>1665512677.5999999</v>
      </c>
      <c r="CZ124" t="s">
        <v>356</v>
      </c>
      <c r="DA124">
        <v>1665512677.5999999</v>
      </c>
      <c r="DB124">
        <v>1665512677.5999999</v>
      </c>
      <c r="DC124">
        <v>8</v>
      </c>
      <c r="DD124">
        <v>0</v>
      </c>
      <c r="DE124">
        <v>1.7000000000000001E-2</v>
      </c>
      <c r="DF124">
        <v>7.1999999999999995E-2</v>
      </c>
      <c r="DG124">
        <v>0.223</v>
      </c>
      <c r="DH124">
        <v>415</v>
      </c>
      <c r="DI124">
        <v>36</v>
      </c>
      <c r="DJ124">
        <v>0.26</v>
      </c>
      <c r="DK124">
        <v>0.31</v>
      </c>
      <c r="DL124">
        <v>-18.595551219512199</v>
      </c>
      <c r="DM124">
        <v>-0.73290104529618616</v>
      </c>
      <c r="DN124">
        <v>8.6553511213530901E-2</v>
      </c>
      <c r="DO124">
        <v>0</v>
      </c>
      <c r="DP124">
        <v>0.56211999999999995</v>
      </c>
      <c r="DQ124">
        <v>-6.1493142857141907E-2</v>
      </c>
      <c r="DR124">
        <v>8.4435138737723025E-3</v>
      </c>
      <c r="DS124">
        <v>1</v>
      </c>
      <c r="DT124">
        <v>0</v>
      </c>
      <c r="DU124">
        <v>0</v>
      </c>
      <c r="DV124">
        <v>0</v>
      </c>
      <c r="DW124">
        <v>-1</v>
      </c>
      <c r="DX124">
        <v>1</v>
      </c>
      <c r="DY124">
        <v>2</v>
      </c>
      <c r="DZ124" t="s">
        <v>357</v>
      </c>
      <c r="EA124">
        <v>3.2937400000000001</v>
      </c>
      <c r="EB124">
        <v>2.6251699999999998</v>
      </c>
      <c r="EC124">
        <v>0.14619299999999999</v>
      </c>
      <c r="ED124">
        <v>0.14780099999999999</v>
      </c>
      <c r="EE124">
        <v>0.149729</v>
      </c>
      <c r="EF124">
        <v>0.146872</v>
      </c>
      <c r="EG124">
        <v>25758.799999999999</v>
      </c>
      <c r="EH124">
        <v>26260.3</v>
      </c>
      <c r="EI124">
        <v>28082.6</v>
      </c>
      <c r="EJ124">
        <v>29680</v>
      </c>
      <c r="EK124">
        <v>32792.6</v>
      </c>
      <c r="EL124">
        <v>35199.800000000003</v>
      </c>
      <c r="EM124">
        <v>39566.400000000001</v>
      </c>
      <c r="EN124">
        <v>42483.6</v>
      </c>
      <c r="EO124">
        <v>1.83908</v>
      </c>
      <c r="EP124">
        <v>2.1167799999999999</v>
      </c>
      <c r="EQ124">
        <v>0.102371</v>
      </c>
      <c r="ER124">
        <v>0</v>
      </c>
      <c r="ES124">
        <v>33.436900000000001</v>
      </c>
      <c r="ET124">
        <v>999.9</v>
      </c>
      <c r="EU124">
        <v>67.2</v>
      </c>
      <c r="EV124">
        <v>38.700000000000003</v>
      </c>
      <c r="EW124">
        <v>45.949399999999997</v>
      </c>
      <c r="EX124">
        <v>57.237400000000001</v>
      </c>
      <c r="EY124">
        <v>-1.99119</v>
      </c>
      <c r="EZ124">
        <v>2</v>
      </c>
      <c r="FA124">
        <v>0.72255599999999998</v>
      </c>
      <c r="FB124">
        <v>1.736</v>
      </c>
      <c r="FC124">
        <v>20.259799999999998</v>
      </c>
      <c r="FD124">
        <v>5.2168400000000004</v>
      </c>
      <c r="FE124">
        <v>12.0092</v>
      </c>
      <c r="FF124">
        <v>4.9855</v>
      </c>
      <c r="FG124">
        <v>3.2844799999999998</v>
      </c>
      <c r="FH124">
        <v>6625.6</v>
      </c>
      <c r="FI124">
        <v>9999</v>
      </c>
      <c r="FJ124">
        <v>9999</v>
      </c>
      <c r="FK124">
        <v>492.7</v>
      </c>
      <c r="FL124">
        <v>1.8658399999999999</v>
      </c>
      <c r="FM124">
        <v>1.8621799999999999</v>
      </c>
      <c r="FN124">
        <v>1.86432</v>
      </c>
      <c r="FO124">
        <v>1.86036</v>
      </c>
      <c r="FP124">
        <v>1.86111</v>
      </c>
      <c r="FQ124">
        <v>1.8602000000000001</v>
      </c>
      <c r="FR124">
        <v>1.86188</v>
      </c>
      <c r="FS124">
        <v>1.85846</v>
      </c>
      <c r="FT124">
        <v>0</v>
      </c>
      <c r="FU124">
        <v>0</v>
      </c>
      <c r="FV124">
        <v>0</v>
      </c>
      <c r="FW124">
        <v>0</v>
      </c>
      <c r="FX124" t="s">
        <v>358</v>
      </c>
      <c r="FY124" t="s">
        <v>359</v>
      </c>
      <c r="FZ124" t="s">
        <v>360</v>
      </c>
      <c r="GA124" t="s">
        <v>360</v>
      </c>
      <c r="GB124" t="s">
        <v>360</v>
      </c>
      <c r="GC124" t="s">
        <v>360</v>
      </c>
      <c r="GD124">
        <v>0</v>
      </c>
      <c r="GE124">
        <v>100</v>
      </c>
      <c r="GF124">
        <v>100</v>
      </c>
      <c r="GG124">
        <v>0.29799999999999999</v>
      </c>
      <c r="GH124">
        <v>0.2228</v>
      </c>
      <c r="GI124">
        <v>-0.28072112553630851</v>
      </c>
      <c r="GJ124">
        <v>8.4540356221501391E-4</v>
      </c>
      <c r="GK124">
        <v>6.8779579211309249E-8</v>
      </c>
      <c r="GL124">
        <v>-1.3381725072044801E-10</v>
      </c>
      <c r="GM124">
        <v>0.2227800000000002</v>
      </c>
      <c r="GN124">
        <v>0</v>
      </c>
      <c r="GO124">
        <v>0</v>
      </c>
      <c r="GP124">
        <v>0</v>
      </c>
      <c r="GQ124">
        <v>1</v>
      </c>
      <c r="GR124">
        <v>2082</v>
      </c>
      <c r="GS124">
        <v>3</v>
      </c>
      <c r="GT124">
        <v>35</v>
      </c>
      <c r="GU124">
        <v>23.5</v>
      </c>
      <c r="GV124">
        <v>23.5</v>
      </c>
      <c r="GW124">
        <v>2.1459999999999999</v>
      </c>
      <c r="GX124">
        <v>2.5964399999999999</v>
      </c>
      <c r="GY124">
        <v>2.04834</v>
      </c>
      <c r="GZ124">
        <v>2.6135299999999999</v>
      </c>
      <c r="HA124">
        <v>2.1972700000000001</v>
      </c>
      <c r="HB124">
        <v>2.3815900000000001</v>
      </c>
      <c r="HC124">
        <v>43.426400000000001</v>
      </c>
      <c r="HD124">
        <v>16.093399999999999</v>
      </c>
      <c r="HE124">
        <v>18</v>
      </c>
      <c r="HF124">
        <v>454.68900000000002</v>
      </c>
      <c r="HG124">
        <v>718.69899999999996</v>
      </c>
      <c r="HH124">
        <v>31.0001</v>
      </c>
      <c r="HI124">
        <v>36.290900000000001</v>
      </c>
      <c r="HJ124">
        <v>29.999700000000001</v>
      </c>
      <c r="HK124">
        <v>36.115499999999997</v>
      </c>
      <c r="HL124">
        <v>36.063400000000001</v>
      </c>
      <c r="HM124">
        <v>42.956499999999998</v>
      </c>
      <c r="HN124">
        <v>21.362200000000001</v>
      </c>
      <c r="HO124">
        <v>82.052400000000006</v>
      </c>
      <c r="HP124">
        <v>31</v>
      </c>
      <c r="HQ124">
        <v>732.32399999999996</v>
      </c>
      <c r="HR124">
        <v>37.878700000000002</v>
      </c>
      <c r="HS124">
        <v>98.847999999999999</v>
      </c>
      <c r="HT124">
        <v>98.457999999999998</v>
      </c>
    </row>
    <row r="125" spans="1:228" x14ac:dyDescent="0.2">
      <c r="A125">
        <v>110</v>
      </c>
      <c r="B125">
        <v>1665514094</v>
      </c>
      <c r="C125">
        <v>435</v>
      </c>
      <c r="D125" t="s">
        <v>579</v>
      </c>
      <c r="E125" t="s">
        <v>580</v>
      </c>
      <c r="F125">
        <v>4</v>
      </c>
      <c r="G125">
        <v>1665514091.6875</v>
      </c>
      <c r="H125">
        <f t="shared" si="34"/>
        <v>1.3323265988838887E-3</v>
      </c>
      <c r="I125">
        <f t="shared" si="35"/>
        <v>1.3323265988838886</v>
      </c>
      <c r="J125">
        <f t="shared" si="36"/>
        <v>20.78948888164641</v>
      </c>
      <c r="K125">
        <f t="shared" si="37"/>
        <v>702.02187500000002</v>
      </c>
      <c r="L125">
        <f t="shared" si="38"/>
        <v>221.94252188119631</v>
      </c>
      <c r="M125">
        <f t="shared" si="39"/>
        <v>22.461978314552514</v>
      </c>
      <c r="N125">
        <f t="shared" si="40"/>
        <v>71.049026562978241</v>
      </c>
      <c r="O125">
        <f t="shared" si="41"/>
        <v>7.2001638804667825E-2</v>
      </c>
      <c r="P125">
        <f t="shared" si="42"/>
        <v>3.6802305998461358</v>
      </c>
      <c r="Q125">
        <f t="shared" si="43"/>
        <v>7.1228118394139325E-2</v>
      </c>
      <c r="R125">
        <f t="shared" si="44"/>
        <v>4.4586379134581619E-2</v>
      </c>
      <c r="S125">
        <f t="shared" si="45"/>
        <v>226.11938507204113</v>
      </c>
      <c r="T125">
        <f t="shared" si="46"/>
        <v>35.379474169322847</v>
      </c>
      <c r="U125">
        <f t="shared" si="47"/>
        <v>35.084912500000002</v>
      </c>
      <c r="V125">
        <f t="shared" si="48"/>
        <v>5.674985301004889</v>
      </c>
      <c r="W125">
        <f t="shared" si="49"/>
        <v>70.127989693603638</v>
      </c>
      <c r="X125">
        <f t="shared" si="50"/>
        <v>3.8711960976978488</v>
      </c>
      <c r="Y125">
        <f t="shared" si="51"/>
        <v>5.5201868962899123</v>
      </c>
      <c r="Z125">
        <f t="shared" si="52"/>
        <v>1.8037892033070402</v>
      </c>
      <c r="AA125">
        <f t="shared" si="53"/>
        <v>-58.755603010779488</v>
      </c>
      <c r="AB125">
        <f t="shared" si="54"/>
        <v>-98.971165953736943</v>
      </c>
      <c r="AC125">
        <f t="shared" si="55"/>
        <v>-6.270486727003262</v>
      </c>
      <c r="AD125">
        <f t="shared" si="56"/>
        <v>62.122129380521443</v>
      </c>
      <c r="AE125">
        <f t="shared" si="57"/>
        <v>44.128597726948136</v>
      </c>
      <c r="AF125">
        <f t="shared" si="58"/>
        <v>1.285901099678685</v>
      </c>
      <c r="AG125">
        <f t="shared" si="59"/>
        <v>20.78948888164641</v>
      </c>
      <c r="AH125">
        <v>748.99607279924112</v>
      </c>
      <c r="AI125">
        <v>733.0564848484845</v>
      </c>
      <c r="AJ125">
        <v>1.717157858652866</v>
      </c>
      <c r="AK125">
        <v>66.723164534499389</v>
      </c>
      <c r="AL125">
        <f t="shared" si="60"/>
        <v>1.3323265988838886</v>
      </c>
      <c r="AM125">
        <v>37.71788432330063</v>
      </c>
      <c r="AN125">
        <v>38.250549411764702</v>
      </c>
      <c r="AO125">
        <v>-7.8827629770298122E-5</v>
      </c>
      <c r="AP125">
        <v>87.376067795283461</v>
      </c>
      <c r="AQ125">
        <v>196</v>
      </c>
      <c r="AR125">
        <v>30</v>
      </c>
      <c r="AS125">
        <f t="shared" si="61"/>
        <v>1</v>
      </c>
      <c r="AT125">
        <f t="shared" si="62"/>
        <v>0</v>
      </c>
      <c r="AU125">
        <f t="shared" si="63"/>
        <v>47089.192224288847</v>
      </c>
      <c r="AV125">
        <f t="shared" si="64"/>
        <v>1200.0037500000001</v>
      </c>
      <c r="AW125">
        <f t="shared" si="65"/>
        <v>1025.9299824207469</v>
      </c>
      <c r="AX125">
        <f t="shared" si="66"/>
        <v>0.85493898033297544</v>
      </c>
      <c r="AY125">
        <f t="shared" si="67"/>
        <v>0.18843223204264245</v>
      </c>
      <c r="AZ125">
        <v>2.7</v>
      </c>
      <c r="BA125">
        <v>0.5</v>
      </c>
      <c r="BB125" t="s">
        <v>355</v>
      </c>
      <c r="BC125">
        <v>2</v>
      </c>
      <c r="BD125" t="b">
        <v>1</v>
      </c>
      <c r="BE125">
        <v>1665514091.6875</v>
      </c>
      <c r="BF125">
        <v>702.02187500000002</v>
      </c>
      <c r="BG125">
        <v>720.72674999999992</v>
      </c>
      <c r="BH125">
        <v>38.250549999999997</v>
      </c>
      <c r="BI125">
        <v>37.736849999999997</v>
      </c>
      <c r="BJ125">
        <v>701.72175000000004</v>
      </c>
      <c r="BK125">
        <v>38.027749999999997</v>
      </c>
      <c r="BL125">
        <v>650.01549999999997</v>
      </c>
      <c r="BM125">
        <v>101.10625</v>
      </c>
      <c r="BN125">
        <v>0.1000358625</v>
      </c>
      <c r="BO125">
        <v>34.586087499999998</v>
      </c>
      <c r="BP125">
        <v>35.084912500000002</v>
      </c>
      <c r="BQ125">
        <v>999.9</v>
      </c>
      <c r="BR125">
        <v>0</v>
      </c>
      <c r="BS125">
        <v>0</v>
      </c>
      <c r="BT125">
        <v>9004.0637499999993</v>
      </c>
      <c r="BU125">
        <v>0</v>
      </c>
      <c r="BV125">
        <v>791.32937500000003</v>
      </c>
      <c r="BW125">
        <v>-18.704687499999999</v>
      </c>
      <c r="BX125">
        <v>729.94249999999988</v>
      </c>
      <c r="BY125">
        <v>748.99099999999999</v>
      </c>
      <c r="BZ125">
        <v>0.51369075000000008</v>
      </c>
      <c r="CA125">
        <v>720.72674999999992</v>
      </c>
      <c r="CB125">
        <v>37.736849999999997</v>
      </c>
      <c r="CC125">
        <v>3.8673662499999999</v>
      </c>
      <c r="CD125">
        <v>3.8154287500000001</v>
      </c>
      <c r="CE125">
        <v>28.325125</v>
      </c>
      <c r="CF125">
        <v>28.092837500000002</v>
      </c>
      <c r="CG125">
        <v>1200.0037500000001</v>
      </c>
      <c r="CH125">
        <v>0.49995075</v>
      </c>
      <c r="CI125">
        <v>0.50004899999999997</v>
      </c>
      <c r="CJ125">
        <v>0</v>
      </c>
      <c r="CK125">
        <v>849.28537499999993</v>
      </c>
      <c r="CL125">
        <v>4.9990899999999998</v>
      </c>
      <c r="CM125">
        <v>8893.3087500000001</v>
      </c>
      <c r="CN125">
        <v>9557.71875</v>
      </c>
      <c r="CO125">
        <v>45.561999999999998</v>
      </c>
      <c r="CP125">
        <v>47.671499999999988</v>
      </c>
      <c r="CQ125">
        <v>46.375</v>
      </c>
      <c r="CR125">
        <v>46.875</v>
      </c>
      <c r="CS125">
        <v>47.030999999999999</v>
      </c>
      <c r="CT125">
        <v>597.44375000000014</v>
      </c>
      <c r="CU125">
        <v>597.56124999999997</v>
      </c>
      <c r="CV125">
        <v>0</v>
      </c>
      <c r="CW125">
        <v>1665514098.9000001</v>
      </c>
      <c r="CX125">
        <v>0</v>
      </c>
      <c r="CY125">
        <v>1665512677.5999999</v>
      </c>
      <c r="CZ125" t="s">
        <v>356</v>
      </c>
      <c r="DA125">
        <v>1665512677.5999999</v>
      </c>
      <c r="DB125">
        <v>1665512677.5999999</v>
      </c>
      <c r="DC125">
        <v>8</v>
      </c>
      <c r="DD125">
        <v>0</v>
      </c>
      <c r="DE125">
        <v>1.7000000000000001E-2</v>
      </c>
      <c r="DF125">
        <v>7.1999999999999995E-2</v>
      </c>
      <c r="DG125">
        <v>0.223</v>
      </c>
      <c r="DH125">
        <v>415</v>
      </c>
      <c r="DI125">
        <v>36</v>
      </c>
      <c r="DJ125">
        <v>0.26</v>
      </c>
      <c r="DK125">
        <v>0.31</v>
      </c>
      <c r="DL125">
        <v>-18.646754999999999</v>
      </c>
      <c r="DM125">
        <v>-0.57869043151963118</v>
      </c>
      <c r="DN125">
        <v>7.0345959194540883E-2</v>
      </c>
      <c r="DO125">
        <v>0</v>
      </c>
      <c r="DP125">
        <v>0.55082539999999991</v>
      </c>
      <c r="DQ125">
        <v>-0.1499865140712951</v>
      </c>
      <c r="DR125">
        <v>1.8475269697354892E-2</v>
      </c>
      <c r="DS125">
        <v>0</v>
      </c>
      <c r="DT125">
        <v>0</v>
      </c>
      <c r="DU125">
        <v>0</v>
      </c>
      <c r="DV125">
        <v>0</v>
      </c>
      <c r="DW125">
        <v>-1</v>
      </c>
      <c r="DX125">
        <v>0</v>
      </c>
      <c r="DY125">
        <v>2</v>
      </c>
      <c r="DZ125" t="s">
        <v>363</v>
      </c>
      <c r="EA125">
        <v>3.2936800000000002</v>
      </c>
      <c r="EB125">
        <v>2.6253799999999998</v>
      </c>
      <c r="EC125">
        <v>0.147143</v>
      </c>
      <c r="ED125">
        <v>0.148732</v>
      </c>
      <c r="EE125">
        <v>0.14973</v>
      </c>
      <c r="EF125">
        <v>0.14702999999999999</v>
      </c>
      <c r="EG125">
        <v>25729.9</v>
      </c>
      <c r="EH125">
        <v>26231.7</v>
      </c>
      <c r="EI125">
        <v>28082.400000000001</v>
      </c>
      <c r="EJ125">
        <v>29680.2</v>
      </c>
      <c r="EK125">
        <v>32792.5</v>
      </c>
      <c r="EL125">
        <v>35193.199999999997</v>
      </c>
      <c r="EM125">
        <v>39566.199999999997</v>
      </c>
      <c r="EN125">
        <v>42483.5</v>
      </c>
      <c r="EO125">
        <v>1.83908</v>
      </c>
      <c r="EP125">
        <v>2.11693</v>
      </c>
      <c r="EQ125">
        <v>0.102133</v>
      </c>
      <c r="ER125">
        <v>0</v>
      </c>
      <c r="ES125">
        <v>33.436900000000001</v>
      </c>
      <c r="ET125">
        <v>999.9</v>
      </c>
      <c r="EU125">
        <v>67.2</v>
      </c>
      <c r="EV125">
        <v>38.700000000000003</v>
      </c>
      <c r="EW125">
        <v>45.952100000000002</v>
      </c>
      <c r="EX125">
        <v>57.117400000000004</v>
      </c>
      <c r="EY125">
        <v>-2.0192299999999999</v>
      </c>
      <c r="EZ125">
        <v>2</v>
      </c>
      <c r="FA125">
        <v>0.72250000000000003</v>
      </c>
      <c r="FB125">
        <v>1.7384999999999999</v>
      </c>
      <c r="FC125">
        <v>20.259699999999999</v>
      </c>
      <c r="FD125">
        <v>5.2175900000000004</v>
      </c>
      <c r="FE125">
        <v>12.0092</v>
      </c>
      <c r="FF125">
        <v>4.9860499999999996</v>
      </c>
      <c r="FG125">
        <v>3.2845800000000001</v>
      </c>
      <c r="FH125">
        <v>6625.6</v>
      </c>
      <c r="FI125">
        <v>9999</v>
      </c>
      <c r="FJ125">
        <v>9999</v>
      </c>
      <c r="FK125">
        <v>492.7</v>
      </c>
      <c r="FL125">
        <v>1.8658399999999999</v>
      </c>
      <c r="FM125">
        <v>1.8621799999999999</v>
      </c>
      <c r="FN125">
        <v>1.86432</v>
      </c>
      <c r="FO125">
        <v>1.8604000000000001</v>
      </c>
      <c r="FP125">
        <v>1.86111</v>
      </c>
      <c r="FQ125">
        <v>1.8602000000000001</v>
      </c>
      <c r="FR125">
        <v>1.86188</v>
      </c>
      <c r="FS125">
        <v>1.85846</v>
      </c>
      <c r="FT125">
        <v>0</v>
      </c>
      <c r="FU125">
        <v>0</v>
      </c>
      <c r="FV125">
        <v>0</v>
      </c>
      <c r="FW125">
        <v>0</v>
      </c>
      <c r="FX125" t="s">
        <v>358</v>
      </c>
      <c r="FY125" t="s">
        <v>359</v>
      </c>
      <c r="FZ125" t="s">
        <v>360</v>
      </c>
      <c r="GA125" t="s">
        <v>360</v>
      </c>
      <c r="GB125" t="s">
        <v>360</v>
      </c>
      <c r="GC125" t="s">
        <v>360</v>
      </c>
      <c r="GD125">
        <v>0</v>
      </c>
      <c r="GE125">
        <v>100</v>
      </c>
      <c r="GF125">
        <v>100</v>
      </c>
      <c r="GG125">
        <v>0.30399999999999999</v>
      </c>
      <c r="GH125">
        <v>0.2228</v>
      </c>
      <c r="GI125">
        <v>-0.28072112553630851</v>
      </c>
      <c r="GJ125">
        <v>8.4540356221501391E-4</v>
      </c>
      <c r="GK125">
        <v>6.8779579211309249E-8</v>
      </c>
      <c r="GL125">
        <v>-1.3381725072044801E-10</v>
      </c>
      <c r="GM125">
        <v>0.2227800000000002</v>
      </c>
      <c r="GN125">
        <v>0</v>
      </c>
      <c r="GO125">
        <v>0</v>
      </c>
      <c r="GP125">
        <v>0</v>
      </c>
      <c r="GQ125">
        <v>1</v>
      </c>
      <c r="GR125">
        <v>2082</v>
      </c>
      <c r="GS125">
        <v>3</v>
      </c>
      <c r="GT125">
        <v>35</v>
      </c>
      <c r="GU125">
        <v>23.6</v>
      </c>
      <c r="GV125">
        <v>23.6</v>
      </c>
      <c r="GW125">
        <v>2.16309</v>
      </c>
      <c r="GX125">
        <v>2.5952099999999998</v>
      </c>
      <c r="GY125">
        <v>2.04834</v>
      </c>
      <c r="GZ125">
        <v>2.6135299999999999</v>
      </c>
      <c r="HA125">
        <v>2.1972700000000001</v>
      </c>
      <c r="HB125">
        <v>2.3339799999999999</v>
      </c>
      <c r="HC125">
        <v>43.426400000000001</v>
      </c>
      <c r="HD125">
        <v>16.075800000000001</v>
      </c>
      <c r="HE125">
        <v>18</v>
      </c>
      <c r="HF125">
        <v>454.66699999999997</v>
      </c>
      <c r="HG125">
        <v>718.83399999999995</v>
      </c>
      <c r="HH125">
        <v>31.000399999999999</v>
      </c>
      <c r="HI125">
        <v>36.2864</v>
      </c>
      <c r="HJ125">
        <v>29.9998</v>
      </c>
      <c r="HK125">
        <v>36.112099999999998</v>
      </c>
      <c r="HL125">
        <v>36.062899999999999</v>
      </c>
      <c r="HM125">
        <v>43.278399999999998</v>
      </c>
      <c r="HN125">
        <v>21.362200000000001</v>
      </c>
      <c r="HO125">
        <v>82.052400000000006</v>
      </c>
      <c r="HP125">
        <v>31</v>
      </c>
      <c r="HQ125">
        <v>739.00199999999995</v>
      </c>
      <c r="HR125">
        <v>37.894199999999998</v>
      </c>
      <c r="HS125">
        <v>98.847499999999997</v>
      </c>
      <c r="HT125">
        <v>98.458100000000002</v>
      </c>
    </row>
    <row r="126" spans="1:228" x14ac:dyDescent="0.2">
      <c r="A126">
        <v>111</v>
      </c>
      <c r="B126">
        <v>1665514098</v>
      </c>
      <c r="C126">
        <v>439</v>
      </c>
      <c r="D126" t="s">
        <v>581</v>
      </c>
      <c r="E126" t="s">
        <v>582</v>
      </c>
      <c r="F126">
        <v>4</v>
      </c>
      <c r="G126">
        <v>1665514096</v>
      </c>
      <c r="H126">
        <f t="shared" si="34"/>
        <v>1.2528519306676217E-3</v>
      </c>
      <c r="I126">
        <f t="shared" si="35"/>
        <v>1.2528519306676216</v>
      </c>
      <c r="J126">
        <f t="shared" si="36"/>
        <v>20.787774766589337</v>
      </c>
      <c r="K126">
        <f t="shared" si="37"/>
        <v>709.18885714285705</v>
      </c>
      <c r="L126">
        <f t="shared" si="38"/>
        <v>199.49279441544397</v>
      </c>
      <c r="M126">
        <f t="shared" si="39"/>
        <v>20.189944564884968</v>
      </c>
      <c r="N126">
        <f t="shared" si="40"/>
        <v>71.774440544103811</v>
      </c>
      <c r="O126">
        <f t="shared" si="41"/>
        <v>6.7627620954572573E-2</v>
      </c>
      <c r="P126">
        <f t="shared" si="42"/>
        <v>3.6821606476114277</v>
      </c>
      <c r="Q126">
        <f t="shared" si="43"/>
        <v>6.6945100155847523E-2</v>
      </c>
      <c r="R126">
        <f t="shared" si="44"/>
        <v>4.1901435206435272E-2</v>
      </c>
      <c r="S126">
        <f t="shared" si="45"/>
        <v>226.11920657382768</v>
      </c>
      <c r="T126">
        <f t="shared" si="46"/>
        <v>35.393702043006115</v>
      </c>
      <c r="U126">
        <f t="shared" si="47"/>
        <v>35.091000000000001</v>
      </c>
      <c r="V126">
        <f t="shared" si="48"/>
        <v>5.6768974731721746</v>
      </c>
      <c r="W126">
        <f t="shared" si="49"/>
        <v>70.154149471064585</v>
      </c>
      <c r="X126">
        <f t="shared" si="50"/>
        <v>3.8722126781542396</v>
      </c>
      <c r="Y126">
        <f t="shared" si="51"/>
        <v>5.5195775408143923</v>
      </c>
      <c r="Z126">
        <f t="shared" si="52"/>
        <v>1.804684795017935</v>
      </c>
      <c r="AA126">
        <f t="shared" si="53"/>
        <v>-55.250770142442114</v>
      </c>
      <c r="AB126">
        <f t="shared" si="54"/>
        <v>-100.62605966636877</v>
      </c>
      <c r="AC126">
        <f t="shared" si="55"/>
        <v>-6.3721210671585711</v>
      </c>
      <c r="AD126">
        <f t="shared" si="56"/>
        <v>63.870255697858227</v>
      </c>
      <c r="AE126">
        <f t="shared" si="57"/>
        <v>44.233961824604286</v>
      </c>
      <c r="AF126">
        <f t="shared" si="58"/>
        <v>1.1362075548494659</v>
      </c>
      <c r="AG126">
        <f t="shared" si="59"/>
        <v>20.787774766589337</v>
      </c>
      <c r="AH126">
        <v>755.98570416597227</v>
      </c>
      <c r="AI126">
        <v>739.99563636363598</v>
      </c>
      <c r="AJ126">
        <v>1.7296883671649259</v>
      </c>
      <c r="AK126">
        <v>66.723164534499389</v>
      </c>
      <c r="AL126">
        <f t="shared" si="60"/>
        <v>1.2528519306676216</v>
      </c>
      <c r="AM126">
        <v>37.770042289304897</v>
      </c>
      <c r="AN126">
        <v>38.27090441176469</v>
      </c>
      <c r="AO126">
        <v>-7.2546505109645468E-5</v>
      </c>
      <c r="AP126">
        <v>87.376067795283461</v>
      </c>
      <c r="AQ126">
        <v>196</v>
      </c>
      <c r="AR126">
        <v>30</v>
      </c>
      <c r="AS126">
        <f t="shared" si="61"/>
        <v>1</v>
      </c>
      <c r="AT126">
        <f t="shared" si="62"/>
        <v>0</v>
      </c>
      <c r="AU126">
        <f t="shared" si="63"/>
        <v>47123.82592964152</v>
      </c>
      <c r="AV126">
        <f t="shared" si="64"/>
        <v>1200.002857142857</v>
      </c>
      <c r="AW126">
        <f t="shared" si="65"/>
        <v>1025.9292137688226</v>
      </c>
      <c r="AX126">
        <f t="shared" si="66"/>
        <v>0.85493897590502876</v>
      </c>
      <c r="AY126">
        <f t="shared" si="67"/>
        <v>0.18843222349670524</v>
      </c>
      <c r="AZ126">
        <v>2.7</v>
      </c>
      <c r="BA126">
        <v>0.5</v>
      </c>
      <c r="BB126" t="s">
        <v>355</v>
      </c>
      <c r="BC126">
        <v>2</v>
      </c>
      <c r="BD126" t="b">
        <v>1</v>
      </c>
      <c r="BE126">
        <v>1665514096</v>
      </c>
      <c r="BF126">
        <v>709.18885714285705</v>
      </c>
      <c r="BG126">
        <v>727.89685714285713</v>
      </c>
      <c r="BH126">
        <v>38.260557142857152</v>
      </c>
      <c r="BI126">
        <v>37.806671428571427</v>
      </c>
      <c r="BJ126">
        <v>708.88342857142857</v>
      </c>
      <c r="BK126">
        <v>38.037771428571432</v>
      </c>
      <c r="BL126">
        <v>650.02842857142866</v>
      </c>
      <c r="BM126">
        <v>101.10642857142859</v>
      </c>
      <c r="BN126">
        <v>9.9956471428571433E-2</v>
      </c>
      <c r="BO126">
        <v>34.584099999999999</v>
      </c>
      <c r="BP126">
        <v>35.091000000000001</v>
      </c>
      <c r="BQ126">
        <v>999.89999999999986</v>
      </c>
      <c r="BR126">
        <v>0</v>
      </c>
      <c r="BS126">
        <v>0</v>
      </c>
      <c r="BT126">
        <v>9010.7142857142862</v>
      </c>
      <c r="BU126">
        <v>0</v>
      </c>
      <c r="BV126">
        <v>791.64285714285711</v>
      </c>
      <c r="BW126">
        <v>-18.707985714285719</v>
      </c>
      <c r="BX126">
        <v>737.40228571428565</v>
      </c>
      <c r="BY126">
        <v>756.49771428571421</v>
      </c>
      <c r="BZ126">
        <v>0.45390957142857141</v>
      </c>
      <c r="CA126">
        <v>727.89685714285713</v>
      </c>
      <c r="CB126">
        <v>37.806671428571427</v>
      </c>
      <c r="CC126">
        <v>3.868385714285715</v>
      </c>
      <c r="CD126">
        <v>3.822491428571428</v>
      </c>
      <c r="CE126">
        <v>28.32965714285714</v>
      </c>
      <c r="CF126">
        <v>28.124585714285718</v>
      </c>
      <c r="CG126">
        <v>1200.002857142857</v>
      </c>
      <c r="CH126">
        <v>0.49995142857142871</v>
      </c>
      <c r="CI126">
        <v>0.5000484285714285</v>
      </c>
      <c r="CJ126">
        <v>0</v>
      </c>
      <c r="CK126">
        <v>849.0971428571429</v>
      </c>
      <c r="CL126">
        <v>4.9990899999999998</v>
      </c>
      <c r="CM126">
        <v>8893.7342857142867</v>
      </c>
      <c r="CN126">
        <v>9557.6914285714283</v>
      </c>
      <c r="CO126">
        <v>45.561999999999998</v>
      </c>
      <c r="CP126">
        <v>47.660428571428582</v>
      </c>
      <c r="CQ126">
        <v>46.375</v>
      </c>
      <c r="CR126">
        <v>46.866</v>
      </c>
      <c r="CS126">
        <v>47.008857142857153</v>
      </c>
      <c r="CT126">
        <v>597.4442857142858</v>
      </c>
      <c r="CU126">
        <v>597.56142857142856</v>
      </c>
      <c r="CV126">
        <v>0</v>
      </c>
      <c r="CW126">
        <v>1665514103.0999999</v>
      </c>
      <c r="CX126">
        <v>0</v>
      </c>
      <c r="CY126">
        <v>1665512677.5999999</v>
      </c>
      <c r="CZ126" t="s">
        <v>356</v>
      </c>
      <c r="DA126">
        <v>1665512677.5999999</v>
      </c>
      <c r="DB126">
        <v>1665512677.5999999</v>
      </c>
      <c r="DC126">
        <v>8</v>
      </c>
      <c r="DD126">
        <v>0</v>
      </c>
      <c r="DE126">
        <v>1.7000000000000001E-2</v>
      </c>
      <c r="DF126">
        <v>7.1999999999999995E-2</v>
      </c>
      <c r="DG126">
        <v>0.223</v>
      </c>
      <c r="DH126">
        <v>415</v>
      </c>
      <c r="DI126">
        <v>36</v>
      </c>
      <c r="DJ126">
        <v>0.26</v>
      </c>
      <c r="DK126">
        <v>0.31</v>
      </c>
      <c r="DL126">
        <v>-18.671067499999999</v>
      </c>
      <c r="DM126">
        <v>-0.55470731707315024</v>
      </c>
      <c r="DN126">
        <v>6.8817350237785443E-2</v>
      </c>
      <c r="DO126">
        <v>0</v>
      </c>
      <c r="DP126">
        <v>0.52981287499999996</v>
      </c>
      <c r="DQ126">
        <v>-0.35961229643527359</v>
      </c>
      <c r="DR126">
        <v>3.9610819279072923E-2</v>
      </c>
      <c r="DS126">
        <v>0</v>
      </c>
      <c r="DT126">
        <v>0</v>
      </c>
      <c r="DU126">
        <v>0</v>
      </c>
      <c r="DV126">
        <v>0</v>
      </c>
      <c r="DW126">
        <v>-1</v>
      </c>
      <c r="DX126">
        <v>0</v>
      </c>
      <c r="DY126">
        <v>2</v>
      </c>
      <c r="DZ126" t="s">
        <v>363</v>
      </c>
      <c r="EA126">
        <v>3.2937699999999999</v>
      </c>
      <c r="EB126">
        <v>2.6253000000000002</v>
      </c>
      <c r="EC126">
        <v>0.148087</v>
      </c>
      <c r="ED126">
        <v>0.14965600000000001</v>
      </c>
      <c r="EE126">
        <v>0.14979799999999999</v>
      </c>
      <c r="EF126">
        <v>0.147122</v>
      </c>
      <c r="EG126">
        <v>25701</v>
      </c>
      <c r="EH126">
        <v>26202.9</v>
      </c>
      <c r="EI126">
        <v>28082.1</v>
      </c>
      <c r="EJ126">
        <v>29679.9</v>
      </c>
      <c r="EK126">
        <v>32789.5</v>
      </c>
      <c r="EL126">
        <v>35189.4</v>
      </c>
      <c r="EM126">
        <v>39565.699999999997</v>
      </c>
      <c r="EN126">
        <v>42483.4</v>
      </c>
      <c r="EO126">
        <v>1.83975</v>
      </c>
      <c r="EP126">
        <v>2.1170200000000001</v>
      </c>
      <c r="EQ126">
        <v>0.102393</v>
      </c>
      <c r="ER126">
        <v>0</v>
      </c>
      <c r="ES126">
        <v>33.436900000000001</v>
      </c>
      <c r="ET126">
        <v>999.9</v>
      </c>
      <c r="EU126">
        <v>67.2</v>
      </c>
      <c r="EV126">
        <v>38.700000000000003</v>
      </c>
      <c r="EW126">
        <v>45.954500000000003</v>
      </c>
      <c r="EX126">
        <v>57.117400000000004</v>
      </c>
      <c r="EY126">
        <v>-1.95513</v>
      </c>
      <c r="EZ126">
        <v>2</v>
      </c>
      <c r="FA126">
        <v>0.72243100000000005</v>
      </c>
      <c r="FB126">
        <v>1.7388399999999999</v>
      </c>
      <c r="FC126">
        <v>20.259799999999998</v>
      </c>
      <c r="FD126">
        <v>5.2175900000000004</v>
      </c>
      <c r="FE126">
        <v>12.008900000000001</v>
      </c>
      <c r="FF126">
        <v>4.9859999999999998</v>
      </c>
      <c r="FG126">
        <v>3.2846500000000001</v>
      </c>
      <c r="FH126">
        <v>6625.9</v>
      </c>
      <c r="FI126">
        <v>9999</v>
      </c>
      <c r="FJ126">
        <v>9999</v>
      </c>
      <c r="FK126">
        <v>492.7</v>
      </c>
      <c r="FL126">
        <v>1.8658399999999999</v>
      </c>
      <c r="FM126">
        <v>1.86219</v>
      </c>
      <c r="FN126">
        <v>1.86432</v>
      </c>
      <c r="FO126">
        <v>1.86036</v>
      </c>
      <c r="FP126">
        <v>1.86111</v>
      </c>
      <c r="FQ126">
        <v>1.8602000000000001</v>
      </c>
      <c r="FR126">
        <v>1.86188</v>
      </c>
      <c r="FS126">
        <v>1.8584400000000001</v>
      </c>
      <c r="FT126">
        <v>0</v>
      </c>
      <c r="FU126">
        <v>0</v>
      </c>
      <c r="FV126">
        <v>0</v>
      </c>
      <c r="FW126">
        <v>0</v>
      </c>
      <c r="FX126" t="s">
        <v>358</v>
      </c>
      <c r="FY126" t="s">
        <v>359</v>
      </c>
      <c r="FZ126" t="s">
        <v>360</v>
      </c>
      <c r="GA126" t="s">
        <v>360</v>
      </c>
      <c r="GB126" t="s">
        <v>360</v>
      </c>
      <c r="GC126" t="s">
        <v>360</v>
      </c>
      <c r="GD126">
        <v>0</v>
      </c>
      <c r="GE126">
        <v>100</v>
      </c>
      <c r="GF126">
        <v>100</v>
      </c>
      <c r="GG126">
        <v>0.308</v>
      </c>
      <c r="GH126">
        <v>0.2228</v>
      </c>
      <c r="GI126">
        <v>-0.28072112553630851</v>
      </c>
      <c r="GJ126">
        <v>8.4540356221501391E-4</v>
      </c>
      <c r="GK126">
        <v>6.8779579211309249E-8</v>
      </c>
      <c r="GL126">
        <v>-1.3381725072044801E-10</v>
      </c>
      <c r="GM126">
        <v>0.2227800000000002</v>
      </c>
      <c r="GN126">
        <v>0</v>
      </c>
      <c r="GO126">
        <v>0</v>
      </c>
      <c r="GP126">
        <v>0</v>
      </c>
      <c r="GQ126">
        <v>1</v>
      </c>
      <c r="GR126">
        <v>2082</v>
      </c>
      <c r="GS126">
        <v>3</v>
      </c>
      <c r="GT126">
        <v>35</v>
      </c>
      <c r="GU126">
        <v>23.7</v>
      </c>
      <c r="GV126">
        <v>23.7</v>
      </c>
      <c r="GW126">
        <v>2.17896</v>
      </c>
      <c r="GX126">
        <v>2.6000999999999999</v>
      </c>
      <c r="GY126">
        <v>2.04834</v>
      </c>
      <c r="GZ126">
        <v>2.6135299999999999</v>
      </c>
      <c r="HA126">
        <v>2.1972700000000001</v>
      </c>
      <c r="HB126">
        <v>2.3535200000000001</v>
      </c>
      <c r="HC126">
        <v>43.399099999999997</v>
      </c>
      <c r="HD126">
        <v>16.084599999999998</v>
      </c>
      <c r="HE126">
        <v>18</v>
      </c>
      <c r="HF126">
        <v>455.06700000000001</v>
      </c>
      <c r="HG126">
        <v>718.89700000000005</v>
      </c>
      <c r="HH126">
        <v>31.0002</v>
      </c>
      <c r="HI126">
        <v>36.283099999999997</v>
      </c>
      <c r="HJ126">
        <v>29.9998</v>
      </c>
      <c r="HK126">
        <v>36.110500000000002</v>
      </c>
      <c r="HL126">
        <v>36.060099999999998</v>
      </c>
      <c r="HM126">
        <v>43.6023</v>
      </c>
      <c r="HN126">
        <v>21.362200000000001</v>
      </c>
      <c r="HO126">
        <v>82.052400000000006</v>
      </c>
      <c r="HP126">
        <v>31</v>
      </c>
      <c r="HQ126">
        <v>745.68100000000004</v>
      </c>
      <c r="HR126">
        <v>37.893999999999998</v>
      </c>
      <c r="HS126">
        <v>98.846199999999996</v>
      </c>
      <c r="HT126">
        <v>98.457599999999999</v>
      </c>
    </row>
    <row r="127" spans="1:228" x14ac:dyDescent="0.2">
      <c r="A127">
        <v>112</v>
      </c>
      <c r="B127">
        <v>1665514102</v>
      </c>
      <c r="C127">
        <v>443</v>
      </c>
      <c r="D127" t="s">
        <v>583</v>
      </c>
      <c r="E127" t="s">
        <v>584</v>
      </c>
      <c r="F127">
        <v>4</v>
      </c>
      <c r="G127">
        <v>1665514099.6875</v>
      </c>
      <c r="H127">
        <f t="shared" si="34"/>
        <v>1.3020262263347354E-3</v>
      </c>
      <c r="I127">
        <f t="shared" si="35"/>
        <v>1.3020262263347355</v>
      </c>
      <c r="J127">
        <f t="shared" si="36"/>
        <v>20.275363169471326</v>
      </c>
      <c r="K127">
        <f t="shared" si="37"/>
        <v>715.32774999999992</v>
      </c>
      <c r="L127">
        <f t="shared" si="38"/>
        <v>235.98164260605674</v>
      </c>
      <c r="M127">
        <f t="shared" si="39"/>
        <v>23.882965472758396</v>
      </c>
      <c r="N127">
        <f t="shared" si="40"/>
        <v>72.396088807110715</v>
      </c>
      <c r="O127">
        <f t="shared" si="41"/>
        <v>7.037834886716729E-2</v>
      </c>
      <c r="P127">
        <f t="shared" si="42"/>
        <v>3.6778031329468672</v>
      </c>
      <c r="Q127">
        <f t="shared" si="43"/>
        <v>6.9638638070859876E-2</v>
      </c>
      <c r="R127">
        <f t="shared" si="44"/>
        <v>4.3589960858001056E-2</v>
      </c>
      <c r="S127">
        <f t="shared" si="45"/>
        <v>226.11853340694321</v>
      </c>
      <c r="T127">
        <f t="shared" si="46"/>
        <v>35.383052547800652</v>
      </c>
      <c r="U127">
        <f t="shared" si="47"/>
        <v>35.093224999999997</v>
      </c>
      <c r="V127">
        <f t="shared" si="48"/>
        <v>5.6775965177107981</v>
      </c>
      <c r="W127">
        <f t="shared" si="49"/>
        <v>70.203063896209756</v>
      </c>
      <c r="X127">
        <f t="shared" si="50"/>
        <v>3.8746408306872193</v>
      </c>
      <c r="Y127">
        <f t="shared" si="51"/>
        <v>5.519190496323068</v>
      </c>
      <c r="Z127">
        <f t="shared" si="52"/>
        <v>1.8029556870235788</v>
      </c>
      <c r="AA127">
        <f t="shared" si="53"/>
        <v>-57.419356581361832</v>
      </c>
      <c r="AB127">
        <f t="shared" si="54"/>
        <v>-101.1984710942202</v>
      </c>
      <c r="AC127">
        <f t="shared" si="55"/>
        <v>-6.4159917628571117</v>
      </c>
      <c r="AD127">
        <f t="shared" si="56"/>
        <v>61.084713968504076</v>
      </c>
      <c r="AE127">
        <f t="shared" si="57"/>
        <v>44.28951088911662</v>
      </c>
      <c r="AF127">
        <f t="shared" si="58"/>
        <v>1.1717585824511068</v>
      </c>
      <c r="AG127">
        <f t="shared" si="59"/>
        <v>20.275363169471326</v>
      </c>
      <c r="AH127">
        <v>762.93736944991804</v>
      </c>
      <c r="AI127">
        <v>747.00666060606034</v>
      </c>
      <c r="AJ127">
        <v>1.76945238671754</v>
      </c>
      <c r="AK127">
        <v>66.723164534499389</v>
      </c>
      <c r="AL127">
        <f t="shared" si="60"/>
        <v>1.3020262263347355</v>
      </c>
      <c r="AM127">
        <v>37.813860344365217</v>
      </c>
      <c r="AN127">
        <v>38.293544705882347</v>
      </c>
      <c r="AO127">
        <v>7.6121706600746431E-3</v>
      </c>
      <c r="AP127">
        <v>87.376067795283461</v>
      </c>
      <c r="AQ127">
        <v>196</v>
      </c>
      <c r="AR127">
        <v>30</v>
      </c>
      <c r="AS127">
        <f t="shared" si="61"/>
        <v>1</v>
      </c>
      <c r="AT127">
        <f t="shared" si="62"/>
        <v>0</v>
      </c>
      <c r="AU127">
        <f t="shared" si="63"/>
        <v>47046.522734857528</v>
      </c>
      <c r="AV127">
        <f t="shared" si="64"/>
        <v>1200</v>
      </c>
      <c r="AW127">
        <f t="shared" si="65"/>
        <v>1025.9267012471209</v>
      </c>
      <c r="AX127">
        <f t="shared" si="66"/>
        <v>0.85493891770593411</v>
      </c>
      <c r="AY127">
        <f t="shared" si="67"/>
        <v>0.18843211117245268</v>
      </c>
      <c r="AZ127">
        <v>2.7</v>
      </c>
      <c r="BA127">
        <v>0.5</v>
      </c>
      <c r="BB127" t="s">
        <v>355</v>
      </c>
      <c r="BC127">
        <v>2</v>
      </c>
      <c r="BD127" t="b">
        <v>1</v>
      </c>
      <c r="BE127">
        <v>1665514099.6875</v>
      </c>
      <c r="BF127">
        <v>715.32774999999992</v>
      </c>
      <c r="BG127">
        <v>734.07275000000004</v>
      </c>
      <c r="BH127">
        <v>38.2843625</v>
      </c>
      <c r="BI127">
        <v>37.816274999999997</v>
      </c>
      <c r="BJ127">
        <v>715.01774999999998</v>
      </c>
      <c r="BK127">
        <v>38.061574999999998</v>
      </c>
      <c r="BL127">
        <v>650.01224999999999</v>
      </c>
      <c r="BM127">
        <v>101.106875</v>
      </c>
      <c r="BN127">
        <v>0.100003675</v>
      </c>
      <c r="BO127">
        <v>34.582837499999997</v>
      </c>
      <c r="BP127">
        <v>35.093224999999997</v>
      </c>
      <c r="BQ127">
        <v>999.9</v>
      </c>
      <c r="BR127">
        <v>0</v>
      </c>
      <c r="BS127">
        <v>0</v>
      </c>
      <c r="BT127">
        <v>8995.6262499999993</v>
      </c>
      <c r="BU127">
        <v>0</v>
      </c>
      <c r="BV127">
        <v>790.703125</v>
      </c>
      <c r="BW127">
        <v>-18.745000000000001</v>
      </c>
      <c r="BX127">
        <v>743.80387499999995</v>
      </c>
      <c r="BY127">
        <v>762.92362500000002</v>
      </c>
      <c r="BZ127">
        <v>0.46807337500000001</v>
      </c>
      <c r="CA127">
        <v>734.07275000000004</v>
      </c>
      <c r="CB127">
        <v>37.816274999999997</v>
      </c>
      <c r="CC127">
        <v>3.8708187500000002</v>
      </c>
      <c r="CD127">
        <v>3.8234925</v>
      </c>
      <c r="CE127">
        <v>28.340462500000001</v>
      </c>
      <c r="CF127">
        <v>28.129100000000001</v>
      </c>
      <c r="CG127">
        <v>1200</v>
      </c>
      <c r="CH127">
        <v>0.49995262499999998</v>
      </c>
      <c r="CI127">
        <v>0.50004737499999996</v>
      </c>
      <c r="CJ127">
        <v>0</v>
      </c>
      <c r="CK127">
        <v>849.10874999999999</v>
      </c>
      <c r="CL127">
        <v>4.9990899999999998</v>
      </c>
      <c r="CM127">
        <v>8893.77</v>
      </c>
      <c r="CN127">
        <v>9557.6975000000002</v>
      </c>
      <c r="CO127">
        <v>45.561999999999998</v>
      </c>
      <c r="CP127">
        <v>47.625</v>
      </c>
      <c r="CQ127">
        <v>46.375</v>
      </c>
      <c r="CR127">
        <v>46.811999999999998</v>
      </c>
      <c r="CS127">
        <v>47.007750000000001</v>
      </c>
      <c r="CT127">
        <v>597.44500000000005</v>
      </c>
      <c r="CU127">
        <v>597.5575</v>
      </c>
      <c r="CV127">
        <v>0</v>
      </c>
      <c r="CW127">
        <v>1665514107.3</v>
      </c>
      <c r="CX127">
        <v>0</v>
      </c>
      <c r="CY127">
        <v>1665512677.5999999</v>
      </c>
      <c r="CZ127" t="s">
        <v>356</v>
      </c>
      <c r="DA127">
        <v>1665512677.5999999</v>
      </c>
      <c r="DB127">
        <v>1665512677.5999999</v>
      </c>
      <c r="DC127">
        <v>8</v>
      </c>
      <c r="DD127">
        <v>0</v>
      </c>
      <c r="DE127">
        <v>1.7000000000000001E-2</v>
      </c>
      <c r="DF127">
        <v>7.1999999999999995E-2</v>
      </c>
      <c r="DG127">
        <v>0.223</v>
      </c>
      <c r="DH127">
        <v>415</v>
      </c>
      <c r="DI127">
        <v>36</v>
      </c>
      <c r="DJ127">
        <v>0.26</v>
      </c>
      <c r="DK127">
        <v>0.31</v>
      </c>
      <c r="DL127">
        <v>-18.69826585365854</v>
      </c>
      <c r="DM127">
        <v>-0.36340348432054181</v>
      </c>
      <c r="DN127">
        <v>5.4695920433576753E-2</v>
      </c>
      <c r="DO127">
        <v>0</v>
      </c>
      <c r="DP127">
        <v>0.51453153658536588</v>
      </c>
      <c r="DQ127">
        <v>-0.40479974216027897</v>
      </c>
      <c r="DR127">
        <v>4.3314535906381887E-2</v>
      </c>
      <c r="DS127">
        <v>0</v>
      </c>
      <c r="DT127">
        <v>0</v>
      </c>
      <c r="DU127">
        <v>0</v>
      </c>
      <c r="DV127">
        <v>0</v>
      </c>
      <c r="DW127">
        <v>-1</v>
      </c>
      <c r="DX127">
        <v>0</v>
      </c>
      <c r="DY127">
        <v>2</v>
      </c>
      <c r="DZ127" t="s">
        <v>363</v>
      </c>
      <c r="EA127">
        <v>3.2937400000000001</v>
      </c>
      <c r="EB127">
        <v>2.62521</v>
      </c>
      <c r="EC127">
        <v>0.14904000000000001</v>
      </c>
      <c r="ED127">
        <v>0.15060100000000001</v>
      </c>
      <c r="EE127">
        <v>0.14984600000000001</v>
      </c>
      <c r="EF127">
        <v>0.14713599999999999</v>
      </c>
      <c r="EG127">
        <v>25673.1</v>
      </c>
      <c r="EH127">
        <v>26174</v>
      </c>
      <c r="EI127">
        <v>28083</v>
      </c>
      <c r="EJ127">
        <v>29680.2</v>
      </c>
      <c r="EK127">
        <v>32788.5</v>
      </c>
      <c r="EL127">
        <v>35189.199999999997</v>
      </c>
      <c r="EM127">
        <v>39566.6</v>
      </c>
      <c r="EN127">
        <v>42483.8</v>
      </c>
      <c r="EO127">
        <v>1.83975</v>
      </c>
      <c r="EP127">
        <v>2.11707</v>
      </c>
      <c r="EQ127">
        <v>0.102308</v>
      </c>
      <c r="ER127">
        <v>0</v>
      </c>
      <c r="ES127">
        <v>33.4373</v>
      </c>
      <c r="ET127">
        <v>999.9</v>
      </c>
      <c r="EU127">
        <v>67.2</v>
      </c>
      <c r="EV127">
        <v>38.700000000000003</v>
      </c>
      <c r="EW127">
        <v>45.9529</v>
      </c>
      <c r="EX127">
        <v>56.8474</v>
      </c>
      <c r="EY127">
        <v>-1.9471099999999999</v>
      </c>
      <c r="EZ127">
        <v>2</v>
      </c>
      <c r="FA127">
        <v>0.72203300000000004</v>
      </c>
      <c r="FB127">
        <v>1.7389300000000001</v>
      </c>
      <c r="FC127">
        <v>20.260000000000002</v>
      </c>
      <c r="FD127">
        <v>5.2175900000000004</v>
      </c>
      <c r="FE127">
        <v>12.008900000000001</v>
      </c>
      <c r="FF127">
        <v>4.9861000000000004</v>
      </c>
      <c r="FG127">
        <v>3.2846500000000001</v>
      </c>
      <c r="FH127">
        <v>6625.9</v>
      </c>
      <c r="FI127">
        <v>9999</v>
      </c>
      <c r="FJ127">
        <v>9999</v>
      </c>
      <c r="FK127">
        <v>492.7</v>
      </c>
      <c r="FL127">
        <v>1.8658399999999999</v>
      </c>
      <c r="FM127">
        <v>1.8621799999999999</v>
      </c>
      <c r="FN127">
        <v>1.86432</v>
      </c>
      <c r="FO127">
        <v>1.8603499999999999</v>
      </c>
      <c r="FP127">
        <v>1.86111</v>
      </c>
      <c r="FQ127">
        <v>1.86019</v>
      </c>
      <c r="FR127">
        <v>1.86188</v>
      </c>
      <c r="FS127">
        <v>1.8584499999999999</v>
      </c>
      <c r="FT127">
        <v>0</v>
      </c>
      <c r="FU127">
        <v>0</v>
      </c>
      <c r="FV127">
        <v>0</v>
      </c>
      <c r="FW127">
        <v>0</v>
      </c>
      <c r="FX127" t="s">
        <v>358</v>
      </c>
      <c r="FY127" t="s">
        <v>359</v>
      </c>
      <c r="FZ127" t="s">
        <v>360</v>
      </c>
      <c r="GA127" t="s">
        <v>360</v>
      </c>
      <c r="GB127" t="s">
        <v>360</v>
      </c>
      <c r="GC127" t="s">
        <v>360</v>
      </c>
      <c r="GD127">
        <v>0</v>
      </c>
      <c r="GE127">
        <v>100</v>
      </c>
      <c r="GF127">
        <v>100</v>
      </c>
      <c r="GG127">
        <v>0.313</v>
      </c>
      <c r="GH127">
        <v>0.2228</v>
      </c>
      <c r="GI127">
        <v>-0.28072112553630851</v>
      </c>
      <c r="GJ127">
        <v>8.4540356221501391E-4</v>
      </c>
      <c r="GK127">
        <v>6.8779579211309249E-8</v>
      </c>
      <c r="GL127">
        <v>-1.3381725072044801E-10</v>
      </c>
      <c r="GM127">
        <v>0.2227800000000002</v>
      </c>
      <c r="GN127">
        <v>0</v>
      </c>
      <c r="GO127">
        <v>0</v>
      </c>
      <c r="GP127">
        <v>0</v>
      </c>
      <c r="GQ127">
        <v>1</v>
      </c>
      <c r="GR127">
        <v>2082</v>
      </c>
      <c r="GS127">
        <v>3</v>
      </c>
      <c r="GT127">
        <v>35</v>
      </c>
      <c r="GU127">
        <v>23.7</v>
      </c>
      <c r="GV127">
        <v>23.7</v>
      </c>
      <c r="GW127">
        <v>2.19482</v>
      </c>
      <c r="GX127">
        <v>2.5915499999999998</v>
      </c>
      <c r="GY127">
        <v>2.04834</v>
      </c>
      <c r="GZ127">
        <v>2.6135299999999999</v>
      </c>
      <c r="HA127">
        <v>2.1972700000000001</v>
      </c>
      <c r="HB127">
        <v>2.3645</v>
      </c>
      <c r="HC127">
        <v>43.399099999999997</v>
      </c>
      <c r="HD127">
        <v>16.093399999999999</v>
      </c>
      <c r="HE127">
        <v>18</v>
      </c>
      <c r="HF127">
        <v>455.04500000000002</v>
      </c>
      <c r="HG127">
        <v>718.91600000000005</v>
      </c>
      <c r="HH127">
        <v>31.0001</v>
      </c>
      <c r="HI127">
        <v>36.278799999999997</v>
      </c>
      <c r="HJ127">
        <v>29.9998</v>
      </c>
      <c r="HK127">
        <v>36.107100000000003</v>
      </c>
      <c r="HL127">
        <v>36.057600000000001</v>
      </c>
      <c r="HM127">
        <v>43.923299999999998</v>
      </c>
      <c r="HN127">
        <v>21.362200000000001</v>
      </c>
      <c r="HO127">
        <v>82.052400000000006</v>
      </c>
      <c r="HP127">
        <v>31</v>
      </c>
      <c r="HQ127">
        <v>752.36099999999999</v>
      </c>
      <c r="HR127">
        <v>37.886800000000001</v>
      </c>
      <c r="HS127">
        <v>98.849000000000004</v>
      </c>
      <c r="HT127">
        <v>98.458500000000001</v>
      </c>
    </row>
    <row r="128" spans="1:228" x14ac:dyDescent="0.2">
      <c r="A128">
        <v>113</v>
      </c>
      <c r="B128">
        <v>1665514106</v>
      </c>
      <c r="C128">
        <v>447</v>
      </c>
      <c r="D128" t="s">
        <v>585</v>
      </c>
      <c r="E128" t="s">
        <v>586</v>
      </c>
      <c r="F128">
        <v>4</v>
      </c>
      <c r="G128">
        <v>1665514104</v>
      </c>
      <c r="H128">
        <f t="shared" si="34"/>
        <v>1.2602833785423603E-3</v>
      </c>
      <c r="I128">
        <f t="shared" si="35"/>
        <v>1.2602833785423604</v>
      </c>
      <c r="J128">
        <f t="shared" si="36"/>
        <v>20.925343107781984</v>
      </c>
      <c r="K128">
        <f t="shared" si="37"/>
        <v>722.55200000000002</v>
      </c>
      <c r="L128">
        <f t="shared" si="38"/>
        <v>213.00605066150501</v>
      </c>
      <c r="M128">
        <f t="shared" si="39"/>
        <v>21.557749768102656</v>
      </c>
      <c r="N128">
        <f t="shared" si="40"/>
        <v>73.127477656469949</v>
      </c>
      <c r="O128">
        <f t="shared" si="41"/>
        <v>6.8152240378482401E-2</v>
      </c>
      <c r="P128">
        <f t="shared" si="42"/>
        <v>3.6818990663328885</v>
      </c>
      <c r="Q128">
        <f t="shared" si="43"/>
        <v>6.7459099073839165E-2</v>
      </c>
      <c r="R128">
        <f t="shared" si="44"/>
        <v>4.2223625300462538E-2</v>
      </c>
      <c r="S128">
        <f t="shared" si="45"/>
        <v>226.11746743204537</v>
      </c>
      <c r="T128">
        <f t="shared" si="46"/>
        <v>35.389053591369347</v>
      </c>
      <c r="U128">
        <f t="shared" si="47"/>
        <v>35.09401428571428</v>
      </c>
      <c r="V128">
        <f t="shared" si="48"/>
        <v>5.6778445113570317</v>
      </c>
      <c r="W128">
        <f t="shared" si="49"/>
        <v>70.240803194692759</v>
      </c>
      <c r="X128">
        <f t="shared" si="50"/>
        <v>3.8763188544259459</v>
      </c>
      <c r="Y128">
        <f t="shared" si="51"/>
        <v>5.5186140791721927</v>
      </c>
      <c r="Z128">
        <f t="shared" si="52"/>
        <v>1.8015256569310858</v>
      </c>
      <c r="AA128">
        <f t="shared" si="53"/>
        <v>-55.57849699371809</v>
      </c>
      <c r="AB128">
        <f t="shared" si="54"/>
        <v>-101.84109505795824</v>
      </c>
      <c r="AC128">
        <f t="shared" si="55"/>
        <v>-6.4495171328879666</v>
      </c>
      <c r="AD128">
        <f t="shared" si="56"/>
        <v>62.248358247481079</v>
      </c>
      <c r="AE128">
        <f t="shared" si="57"/>
        <v>44.309254863660826</v>
      </c>
      <c r="AF128">
        <f t="shared" si="58"/>
        <v>1.2035837391998403</v>
      </c>
      <c r="AG128">
        <f t="shared" si="59"/>
        <v>20.925343107781984</v>
      </c>
      <c r="AH128">
        <v>769.93764687260114</v>
      </c>
      <c r="AI128">
        <v>753.91230909090882</v>
      </c>
      <c r="AJ128">
        <v>1.723638219075688</v>
      </c>
      <c r="AK128">
        <v>66.723164534499389</v>
      </c>
      <c r="AL128">
        <f t="shared" si="60"/>
        <v>1.2602833785423604</v>
      </c>
      <c r="AM128">
        <v>37.818090463384117</v>
      </c>
      <c r="AN128">
        <v>38.304785294117622</v>
      </c>
      <c r="AO128">
        <v>3.150948709521048E-3</v>
      </c>
      <c r="AP128">
        <v>87.376067795283461</v>
      </c>
      <c r="AQ128">
        <v>196</v>
      </c>
      <c r="AR128">
        <v>30</v>
      </c>
      <c r="AS128">
        <f t="shared" si="61"/>
        <v>1</v>
      </c>
      <c r="AT128">
        <f t="shared" si="62"/>
        <v>0</v>
      </c>
      <c r="AU128">
        <f t="shared" si="63"/>
        <v>47119.660860784112</v>
      </c>
      <c r="AV128">
        <f t="shared" si="64"/>
        <v>1199.997142857143</v>
      </c>
      <c r="AW128">
        <f t="shared" si="65"/>
        <v>1025.9239851979512</v>
      </c>
      <c r="AX128">
        <f t="shared" si="66"/>
        <v>0.85493868989993516</v>
      </c>
      <c r="AY128">
        <f t="shared" si="67"/>
        <v>0.1884316715068747</v>
      </c>
      <c r="AZ128">
        <v>2.7</v>
      </c>
      <c r="BA128">
        <v>0.5</v>
      </c>
      <c r="BB128" t="s">
        <v>355</v>
      </c>
      <c r="BC128">
        <v>2</v>
      </c>
      <c r="BD128" t="b">
        <v>1</v>
      </c>
      <c r="BE128">
        <v>1665514104</v>
      </c>
      <c r="BF128">
        <v>722.55200000000002</v>
      </c>
      <c r="BG128">
        <v>741.31799999999998</v>
      </c>
      <c r="BH128">
        <v>38.300814285714289</v>
      </c>
      <c r="BI128">
        <v>37.820028571428573</v>
      </c>
      <c r="BJ128">
        <v>722.23642857142852</v>
      </c>
      <c r="BK128">
        <v>38.078014285714289</v>
      </c>
      <c r="BL128">
        <v>650.02157142857141</v>
      </c>
      <c r="BM128">
        <v>101.10728571428569</v>
      </c>
      <c r="BN128">
        <v>9.9932114285714288E-2</v>
      </c>
      <c r="BO128">
        <v>34.580957142857137</v>
      </c>
      <c r="BP128">
        <v>35.09401428571428</v>
      </c>
      <c r="BQ128">
        <v>999.89999999999986</v>
      </c>
      <c r="BR128">
        <v>0</v>
      </c>
      <c r="BS128">
        <v>0</v>
      </c>
      <c r="BT128">
        <v>9009.7342857142849</v>
      </c>
      <c r="BU128">
        <v>0</v>
      </c>
      <c r="BV128">
        <v>790.26857142857148</v>
      </c>
      <c r="BW128">
        <v>-18.76622857142857</v>
      </c>
      <c r="BX128">
        <v>751.32842857142862</v>
      </c>
      <c r="BY128">
        <v>770.45700000000011</v>
      </c>
      <c r="BZ128">
        <v>0.48077514285714279</v>
      </c>
      <c r="CA128">
        <v>741.31799999999998</v>
      </c>
      <c r="CB128">
        <v>37.820028571428573</v>
      </c>
      <c r="CC128">
        <v>3.8724985714285709</v>
      </c>
      <c r="CD128">
        <v>3.82389</v>
      </c>
      <c r="CE128">
        <v>28.347957142857151</v>
      </c>
      <c r="CF128">
        <v>28.130871428571421</v>
      </c>
      <c r="CG128">
        <v>1199.997142857143</v>
      </c>
      <c r="CH128">
        <v>0.49995985714285712</v>
      </c>
      <c r="CI128">
        <v>0.50004014285714282</v>
      </c>
      <c r="CJ128">
        <v>0</v>
      </c>
      <c r="CK128">
        <v>849.32814285714289</v>
      </c>
      <c r="CL128">
        <v>4.9990899999999998</v>
      </c>
      <c r="CM128">
        <v>8894.2585714285706</v>
      </c>
      <c r="CN128">
        <v>9557.6814285714299</v>
      </c>
      <c r="CO128">
        <v>45.561999999999998</v>
      </c>
      <c r="CP128">
        <v>47.625</v>
      </c>
      <c r="CQ128">
        <v>46.348000000000013</v>
      </c>
      <c r="CR128">
        <v>46.811999999999998</v>
      </c>
      <c r="CS128">
        <v>47</v>
      </c>
      <c r="CT128">
        <v>597.45285714285717</v>
      </c>
      <c r="CU128">
        <v>597.54714285714283</v>
      </c>
      <c r="CV128">
        <v>0</v>
      </c>
      <c r="CW128">
        <v>1665514110.9000001</v>
      </c>
      <c r="CX128">
        <v>0</v>
      </c>
      <c r="CY128">
        <v>1665512677.5999999</v>
      </c>
      <c r="CZ128" t="s">
        <v>356</v>
      </c>
      <c r="DA128">
        <v>1665512677.5999999</v>
      </c>
      <c r="DB128">
        <v>1665512677.5999999</v>
      </c>
      <c r="DC128">
        <v>8</v>
      </c>
      <c r="DD128">
        <v>0</v>
      </c>
      <c r="DE128">
        <v>1.7000000000000001E-2</v>
      </c>
      <c r="DF128">
        <v>7.1999999999999995E-2</v>
      </c>
      <c r="DG128">
        <v>0.223</v>
      </c>
      <c r="DH128">
        <v>415</v>
      </c>
      <c r="DI128">
        <v>36</v>
      </c>
      <c r="DJ128">
        <v>0.26</v>
      </c>
      <c r="DK128">
        <v>0.31</v>
      </c>
      <c r="DL128">
        <v>-18.732309999999998</v>
      </c>
      <c r="DM128">
        <v>-0.12603377110688979</v>
      </c>
      <c r="DN128">
        <v>3.1649240117260627E-2</v>
      </c>
      <c r="DO128">
        <v>0</v>
      </c>
      <c r="DP128">
        <v>0.49466100000000002</v>
      </c>
      <c r="DQ128">
        <v>-0.28968646153846339</v>
      </c>
      <c r="DR128">
        <v>3.5737217809309108E-2</v>
      </c>
      <c r="DS128">
        <v>0</v>
      </c>
      <c r="DT128">
        <v>0</v>
      </c>
      <c r="DU128">
        <v>0</v>
      </c>
      <c r="DV128">
        <v>0</v>
      </c>
      <c r="DW128">
        <v>-1</v>
      </c>
      <c r="DX128">
        <v>0</v>
      </c>
      <c r="DY128">
        <v>2</v>
      </c>
      <c r="DZ128" t="s">
        <v>363</v>
      </c>
      <c r="EA128">
        <v>3.2936800000000002</v>
      </c>
      <c r="EB128">
        <v>2.6253500000000001</v>
      </c>
      <c r="EC128">
        <v>0.149977</v>
      </c>
      <c r="ED128">
        <v>0.15152599999999999</v>
      </c>
      <c r="EE128">
        <v>0.14988099999999999</v>
      </c>
      <c r="EF128">
        <v>0.14713799999999999</v>
      </c>
      <c r="EG128">
        <v>25644.7</v>
      </c>
      <c r="EH128">
        <v>26145.4</v>
      </c>
      <c r="EI128">
        <v>28082.9</v>
      </c>
      <c r="EJ128">
        <v>29680.2</v>
      </c>
      <c r="EK128">
        <v>32787.4</v>
      </c>
      <c r="EL128">
        <v>35189.1</v>
      </c>
      <c r="EM128">
        <v>39566.800000000003</v>
      </c>
      <c r="EN128">
        <v>42483.7</v>
      </c>
      <c r="EO128">
        <v>1.8400799999999999</v>
      </c>
      <c r="EP128">
        <v>2.1172300000000002</v>
      </c>
      <c r="EQ128">
        <v>0.102881</v>
      </c>
      <c r="ER128">
        <v>0</v>
      </c>
      <c r="ES128">
        <v>33.439900000000002</v>
      </c>
      <c r="ET128">
        <v>999.9</v>
      </c>
      <c r="EU128">
        <v>67.2</v>
      </c>
      <c r="EV128">
        <v>38.700000000000003</v>
      </c>
      <c r="EW128">
        <v>45.956000000000003</v>
      </c>
      <c r="EX128">
        <v>57.267400000000002</v>
      </c>
      <c r="EY128">
        <v>-1.8830100000000001</v>
      </c>
      <c r="EZ128">
        <v>2</v>
      </c>
      <c r="FA128">
        <v>0.72192299999999998</v>
      </c>
      <c r="FB128">
        <v>1.73716</v>
      </c>
      <c r="FC128">
        <v>20.259699999999999</v>
      </c>
      <c r="FD128">
        <v>5.2183400000000004</v>
      </c>
      <c r="FE128">
        <v>12.008900000000001</v>
      </c>
      <c r="FF128">
        <v>4.9863499999999998</v>
      </c>
      <c r="FG128">
        <v>3.2846500000000001</v>
      </c>
      <c r="FH128">
        <v>6626.2</v>
      </c>
      <c r="FI128">
        <v>9999</v>
      </c>
      <c r="FJ128">
        <v>9999</v>
      </c>
      <c r="FK128">
        <v>492.7</v>
      </c>
      <c r="FL128">
        <v>1.8658399999999999</v>
      </c>
      <c r="FM128">
        <v>1.8621799999999999</v>
      </c>
      <c r="FN128">
        <v>1.8643099999999999</v>
      </c>
      <c r="FO128">
        <v>1.8603499999999999</v>
      </c>
      <c r="FP128">
        <v>1.86111</v>
      </c>
      <c r="FQ128">
        <v>1.8602000000000001</v>
      </c>
      <c r="FR128">
        <v>1.86188</v>
      </c>
      <c r="FS128">
        <v>1.8584099999999999</v>
      </c>
      <c r="FT128">
        <v>0</v>
      </c>
      <c r="FU128">
        <v>0</v>
      </c>
      <c r="FV128">
        <v>0</v>
      </c>
      <c r="FW128">
        <v>0</v>
      </c>
      <c r="FX128" t="s">
        <v>358</v>
      </c>
      <c r="FY128" t="s">
        <v>359</v>
      </c>
      <c r="FZ128" t="s">
        <v>360</v>
      </c>
      <c r="GA128" t="s">
        <v>360</v>
      </c>
      <c r="GB128" t="s">
        <v>360</v>
      </c>
      <c r="GC128" t="s">
        <v>360</v>
      </c>
      <c r="GD128">
        <v>0</v>
      </c>
      <c r="GE128">
        <v>100</v>
      </c>
      <c r="GF128">
        <v>100</v>
      </c>
      <c r="GG128">
        <v>0.317</v>
      </c>
      <c r="GH128">
        <v>0.2228</v>
      </c>
      <c r="GI128">
        <v>-0.28072112553630851</v>
      </c>
      <c r="GJ128">
        <v>8.4540356221501391E-4</v>
      </c>
      <c r="GK128">
        <v>6.8779579211309249E-8</v>
      </c>
      <c r="GL128">
        <v>-1.3381725072044801E-10</v>
      </c>
      <c r="GM128">
        <v>0.2227800000000002</v>
      </c>
      <c r="GN128">
        <v>0</v>
      </c>
      <c r="GO128">
        <v>0</v>
      </c>
      <c r="GP128">
        <v>0</v>
      </c>
      <c r="GQ128">
        <v>1</v>
      </c>
      <c r="GR128">
        <v>2082</v>
      </c>
      <c r="GS128">
        <v>3</v>
      </c>
      <c r="GT128">
        <v>35</v>
      </c>
      <c r="GU128">
        <v>23.8</v>
      </c>
      <c r="GV128">
        <v>23.8</v>
      </c>
      <c r="GW128">
        <v>2.21069</v>
      </c>
      <c r="GX128">
        <v>2.5927699999999998</v>
      </c>
      <c r="GY128">
        <v>2.04834</v>
      </c>
      <c r="GZ128">
        <v>2.6135299999999999</v>
      </c>
      <c r="HA128">
        <v>2.1972700000000001</v>
      </c>
      <c r="HB128">
        <v>2.34009</v>
      </c>
      <c r="HC128">
        <v>43.399099999999997</v>
      </c>
      <c r="HD128">
        <v>16.075800000000001</v>
      </c>
      <c r="HE128">
        <v>18</v>
      </c>
      <c r="HF128">
        <v>455.22300000000001</v>
      </c>
      <c r="HG128">
        <v>719.03</v>
      </c>
      <c r="HH128">
        <v>30.9998</v>
      </c>
      <c r="HI128">
        <v>36.2746</v>
      </c>
      <c r="HJ128">
        <v>29.9999</v>
      </c>
      <c r="HK128">
        <v>36.104300000000002</v>
      </c>
      <c r="HL128">
        <v>36.055100000000003</v>
      </c>
      <c r="HM128">
        <v>44.242400000000004</v>
      </c>
      <c r="HN128">
        <v>21.362200000000001</v>
      </c>
      <c r="HO128">
        <v>82.052400000000006</v>
      </c>
      <c r="HP128">
        <v>31</v>
      </c>
      <c r="HQ128">
        <v>759.04100000000005</v>
      </c>
      <c r="HR128">
        <v>37.893099999999997</v>
      </c>
      <c r="HS128">
        <v>98.849100000000007</v>
      </c>
      <c r="HT128">
        <v>98.458399999999997</v>
      </c>
    </row>
    <row r="129" spans="1:228" x14ac:dyDescent="0.2">
      <c r="A129">
        <v>114</v>
      </c>
      <c r="B129">
        <v>1665514110</v>
      </c>
      <c r="C129">
        <v>451</v>
      </c>
      <c r="D129" t="s">
        <v>587</v>
      </c>
      <c r="E129" t="s">
        <v>588</v>
      </c>
      <c r="F129">
        <v>4</v>
      </c>
      <c r="G129">
        <v>1665514107.6875</v>
      </c>
      <c r="H129">
        <f t="shared" si="34"/>
        <v>1.2421406276834255E-3</v>
      </c>
      <c r="I129">
        <f t="shared" si="35"/>
        <v>1.2421406276834255</v>
      </c>
      <c r="J129">
        <f t="shared" si="36"/>
        <v>21.095771878778258</v>
      </c>
      <c r="K129">
        <f t="shared" si="37"/>
        <v>728.69137499999999</v>
      </c>
      <c r="L129">
        <f t="shared" si="38"/>
        <v>207.52824374764143</v>
      </c>
      <c r="M129">
        <f t="shared" si="39"/>
        <v>21.003234861766462</v>
      </c>
      <c r="N129">
        <f t="shared" si="40"/>
        <v>73.74840076938915</v>
      </c>
      <c r="O129">
        <f t="shared" si="41"/>
        <v>6.7126284853635851E-2</v>
      </c>
      <c r="P129">
        <f t="shared" si="42"/>
        <v>3.686961545936505</v>
      </c>
      <c r="Q129">
        <f t="shared" si="43"/>
        <v>6.6454657793556277E-2</v>
      </c>
      <c r="R129">
        <f t="shared" si="44"/>
        <v>4.1593943990489296E-2</v>
      </c>
      <c r="S129">
        <f t="shared" si="45"/>
        <v>226.12067315722896</v>
      </c>
      <c r="T129">
        <f t="shared" si="46"/>
        <v>35.390217476010726</v>
      </c>
      <c r="U129">
        <f t="shared" si="47"/>
        <v>35.099249999999998</v>
      </c>
      <c r="V129">
        <f t="shared" si="48"/>
        <v>5.6794898116437187</v>
      </c>
      <c r="W129">
        <f t="shared" si="49"/>
        <v>70.261082349901102</v>
      </c>
      <c r="X129">
        <f t="shared" si="50"/>
        <v>3.8770945526208509</v>
      </c>
      <c r="Y129">
        <f t="shared" si="51"/>
        <v>5.5181252877843097</v>
      </c>
      <c r="Z129">
        <f t="shared" si="52"/>
        <v>1.8023952590228678</v>
      </c>
      <c r="AA129">
        <f t="shared" si="53"/>
        <v>-54.778401680839067</v>
      </c>
      <c r="AB129">
        <f t="shared" si="54"/>
        <v>-103.33880305908193</v>
      </c>
      <c r="AC129">
        <f t="shared" si="55"/>
        <v>-6.5354959709361484</v>
      </c>
      <c r="AD129">
        <f t="shared" si="56"/>
        <v>61.467972446371817</v>
      </c>
      <c r="AE129">
        <f t="shared" si="57"/>
        <v>44.473696259586589</v>
      </c>
      <c r="AF129">
        <f t="shared" si="58"/>
        <v>1.2189982004230431</v>
      </c>
      <c r="AG129">
        <f t="shared" si="59"/>
        <v>21.095771878778258</v>
      </c>
      <c r="AH129">
        <v>776.95781066271888</v>
      </c>
      <c r="AI129">
        <v>760.84772121212097</v>
      </c>
      <c r="AJ129">
        <v>1.72579033456121</v>
      </c>
      <c r="AK129">
        <v>66.723164534499389</v>
      </c>
      <c r="AL129">
        <f t="shared" si="60"/>
        <v>1.2421406276834255</v>
      </c>
      <c r="AM129">
        <v>37.819702058088467</v>
      </c>
      <c r="AN129">
        <v>38.311207352941153</v>
      </c>
      <c r="AO129">
        <v>8.9437790159356914E-4</v>
      </c>
      <c r="AP129">
        <v>87.376067795283461</v>
      </c>
      <c r="AQ129">
        <v>197</v>
      </c>
      <c r="AR129">
        <v>30</v>
      </c>
      <c r="AS129">
        <f t="shared" si="61"/>
        <v>1</v>
      </c>
      <c r="AT129">
        <f t="shared" si="62"/>
        <v>0</v>
      </c>
      <c r="AU129">
        <f t="shared" si="63"/>
        <v>47209.958477896755</v>
      </c>
      <c r="AV129">
        <f t="shared" si="64"/>
        <v>1200.0125</v>
      </c>
      <c r="AW129">
        <f t="shared" si="65"/>
        <v>1025.9372762472688</v>
      </c>
      <c r="AX129">
        <f t="shared" si="66"/>
        <v>0.85493882459330117</v>
      </c>
      <c r="AY129">
        <f t="shared" si="67"/>
        <v>0.18843193146507137</v>
      </c>
      <c r="AZ129">
        <v>2.7</v>
      </c>
      <c r="BA129">
        <v>0.5</v>
      </c>
      <c r="BB129" t="s">
        <v>355</v>
      </c>
      <c r="BC129">
        <v>2</v>
      </c>
      <c r="BD129" t="b">
        <v>1</v>
      </c>
      <c r="BE129">
        <v>1665514107.6875</v>
      </c>
      <c r="BF129">
        <v>728.69137499999999</v>
      </c>
      <c r="BG129">
        <v>747.53625000000011</v>
      </c>
      <c r="BH129">
        <v>38.308700000000002</v>
      </c>
      <c r="BI129">
        <v>37.821687500000003</v>
      </c>
      <c r="BJ129">
        <v>728.37162499999999</v>
      </c>
      <c r="BK129">
        <v>38.0859375</v>
      </c>
      <c r="BL129">
        <v>649.92374999999993</v>
      </c>
      <c r="BM129">
        <v>101.106875</v>
      </c>
      <c r="BN129">
        <v>9.9758287500000001E-2</v>
      </c>
      <c r="BO129">
        <v>34.579362500000002</v>
      </c>
      <c r="BP129">
        <v>35.099249999999998</v>
      </c>
      <c r="BQ129">
        <v>999.9</v>
      </c>
      <c r="BR129">
        <v>0</v>
      </c>
      <c r="BS129">
        <v>0</v>
      </c>
      <c r="BT129">
        <v>9027.2649999999994</v>
      </c>
      <c r="BU129">
        <v>0</v>
      </c>
      <c r="BV129">
        <v>789.02</v>
      </c>
      <c r="BW129">
        <v>-18.844887499999999</v>
      </c>
      <c r="BX129">
        <v>757.71875</v>
      </c>
      <c r="BY129">
        <v>776.92100000000005</v>
      </c>
      <c r="BZ129">
        <v>0.48702037500000001</v>
      </c>
      <c r="CA129">
        <v>747.53625000000011</v>
      </c>
      <c r="CB129">
        <v>37.821687500000003</v>
      </c>
      <c r="CC129">
        <v>3.8732700000000002</v>
      </c>
      <c r="CD129">
        <v>3.8240287500000001</v>
      </c>
      <c r="CE129">
        <v>28.3513625</v>
      </c>
      <c r="CF129">
        <v>28.131499999999999</v>
      </c>
      <c r="CG129">
        <v>1200.0125</v>
      </c>
      <c r="CH129">
        <v>0.49995650000000003</v>
      </c>
      <c r="CI129">
        <v>0.50004349999999997</v>
      </c>
      <c r="CJ129">
        <v>0</v>
      </c>
      <c r="CK129">
        <v>849.20949999999993</v>
      </c>
      <c r="CL129">
        <v>4.9990899999999998</v>
      </c>
      <c r="CM129">
        <v>8894.8262500000001</v>
      </c>
      <c r="CN129">
        <v>9557.8137499999993</v>
      </c>
      <c r="CO129">
        <v>45.561999999999998</v>
      </c>
      <c r="CP129">
        <v>47.625</v>
      </c>
      <c r="CQ129">
        <v>46.335625</v>
      </c>
      <c r="CR129">
        <v>46.811999999999998</v>
      </c>
      <c r="CS129">
        <v>47</v>
      </c>
      <c r="CT129">
        <v>597.45500000000004</v>
      </c>
      <c r="CU129">
        <v>597.55999999999995</v>
      </c>
      <c r="CV129">
        <v>0</v>
      </c>
      <c r="CW129">
        <v>1665514115.0999999</v>
      </c>
      <c r="CX129">
        <v>0</v>
      </c>
      <c r="CY129">
        <v>1665512677.5999999</v>
      </c>
      <c r="CZ129" t="s">
        <v>356</v>
      </c>
      <c r="DA129">
        <v>1665512677.5999999</v>
      </c>
      <c r="DB129">
        <v>1665512677.5999999</v>
      </c>
      <c r="DC129">
        <v>8</v>
      </c>
      <c r="DD129">
        <v>0</v>
      </c>
      <c r="DE129">
        <v>1.7000000000000001E-2</v>
      </c>
      <c r="DF129">
        <v>7.1999999999999995E-2</v>
      </c>
      <c r="DG129">
        <v>0.223</v>
      </c>
      <c r="DH129">
        <v>415</v>
      </c>
      <c r="DI129">
        <v>36</v>
      </c>
      <c r="DJ129">
        <v>0.26</v>
      </c>
      <c r="DK129">
        <v>0.31</v>
      </c>
      <c r="DL129">
        <v>-18.752857500000001</v>
      </c>
      <c r="DM129">
        <v>-0.46904352720449749</v>
      </c>
      <c r="DN129">
        <v>5.5221915429927319E-2</v>
      </c>
      <c r="DO129">
        <v>0</v>
      </c>
      <c r="DP129">
        <v>0.48220742500000002</v>
      </c>
      <c r="DQ129">
        <v>-7.2229969981239983E-2</v>
      </c>
      <c r="DR129">
        <v>2.2770377697666221E-2</v>
      </c>
      <c r="DS129">
        <v>1</v>
      </c>
      <c r="DT129">
        <v>0</v>
      </c>
      <c r="DU129">
        <v>0</v>
      </c>
      <c r="DV129">
        <v>0</v>
      </c>
      <c r="DW129">
        <v>-1</v>
      </c>
      <c r="DX129">
        <v>1</v>
      </c>
      <c r="DY129">
        <v>2</v>
      </c>
      <c r="DZ129" t="s">
        <v>357</v>
      </c>
      <c r="EA129">
        <v>3.29359</v>
      </c>
      <c r="EB129">
        <v>2.62541</v>
      </c>
      <c r="EC129">
        <v>0.15090999999999999</v>
      </c>
      <c r="ED129">
        <v>0.152445</v>
      </c>
      <c r="EE129">
        <v>0.149893</v>
      </c>
      <c r="EF129">
        <v>0.147145</v>
      </c>
      <c r="EG129">
        <v>25616.5</v>
      </c>
      <c r="EH129">
        <v>26117.4</v>
      </c>
      <c r="EI129">
        <v>28083</v>
      </c>
      <c r="EJ129">
        <v>29680.5</v>
      </c>
      <c r="EK129">
        <v>32787.199999999997</v>
      </c>
      <c r="EL129">
        <v>35189.5</v>
      </c>
      <c r="EM129">
        <v>39567.1</v>
      </c>
      <c r="EN129">
        <v>42484.4</v>
      </c>
      <c r="EO129">
        <v>1.83815</v>
      </c>
      <c r="EP129">
        <v>2.1172300000000002</v>
      </c>
      <c r="EQ129">
        <v>0.102289</v>
      </c>
      <c r="ER129">
        <v>0</v>
      </c>
      <c r="ES129">
        <v>33.439900000000002</v>
      </c>
      <c r="ET129">
        <v>999.9</v>
      </c>
      <c r="EU129">
        <v>67.2</v>
      </c>
      <c r="EV129">
        <v>38.700000000000003</v>
      </c>
      <c r="EW129">
        <v>45.957900000000002</v>
      </c>
      <c r="EX129">
        <v>56.937399999999997</v>
      </c>
      <c r="EY129">
        <v>-1.81891</v>
      </c>
      <c r="EZ129">
        <v>2</v>
      </c>
      <c r="FA129">
        <v>0.72187500000000004</v>
      </c>
      <c r="FB129">
        <v>1.7358899999999999</v>
      </c>
      <c r="FC129">
        <v>20.259799999999998</v>
      </c>
      <c r="FD129">
        <v>5.2184900000000001</v>
      </c>
      <c r="FE129">
        <v>12.007999999999999</v>
      </c>
      <c r="FF129">
        <v>4.9855499999999999</v>
      </c>
      <c r="FG129">
        <v>3.2846500000000001</v>
      </c>
      <c r="FH129">
        <v>6626.2</v>
      </c>
      <c r="FI129">
        <v>9999</v>
      </c>
      <c r="FJ129">
        <v>9999</v>
      </c>
      <c r="FK129">
        <v>492.7</v>
      </c>
      <c r="FL129">
        <v>1.8658399999999999</v>
      </c>
      <c r="FM129">
        <v>1.8621799999999999</v>
      </c>
      <c r="FN129">
        <v>1.86432</v>
      </c>
      <c r="FO129">
        <v>1.86036</v>
      </c>
      <c r="FP129">
        <v>1.86111</v>
      </c>
      <c r="FQ129">
        <v>1.8602000000000001</v>
      </c>
      <c r="FR129">
        <v>1.86188</v>
      </c>
      <c r="FS129">
        <v>1.8584400000000001</v>
      </c>
      <c r="FT129">
        <v>0</v>
      </c>
      <c r="FU129">
        <v>0</v>
      </c>
      <c r="FV129">
        <v>0</v>
      </c>
      <c r="FW129">
        <v>0</v>
      </c>
      <c r="FX129" t="s">
        <v>358</v>
      </c>
      <c r="FY129" t="s">
        <v>359</v>
      </c>
      <c r="FZ129" t="s">
        <v>360</v>
      </c>
      <c r="GA129" t="s">
        <v>360</v>
      </c>
      <c r="GB129" t="s">
        <v>360</v>
      </c>
      <c r="GC129" t="s">
        <v>360</v>
      </c>
      <c r="GD129">
        <v>0</v>
      </c>
      <c r="GE129">
        <v>100</v>
      </c>
      <c r="GF129">
        <v>100</v>
      </c>
      <c r="GG129">
        <v>0.32300000000000001</v>
      </c>
      <c r="GH129">
        <v>0.2228</v>
      </c>
      <c r="GI129">
        <v>-0.28072112553630851</v>
      </c>
      <c r="GJ129">
        <v>8.4540356221501391E-4</v>
      </c>
      <c r="GK129">
        <v>6.8779579211309249E-8</v>
      </c>
      <c r="GL129">
        <v>-1.3381725072044801E-10</v>
      </c>
      <c r="GM129">
        <v>0.2227800000000002</v>
      </c>
      <c r="GN129">
        <v>0</v>
      </c>
      <c r="GO129">
        <v>0</v>
      </c>
      <c r="GP129">
        <v>0</v>
      </c>
      <c r="GQ129">
        <v>1</v>
      </c>
      <c r="GR129">
        <v>2082</v>
      </c>
      <c r="GS129">
        <v>3</v>
      </c>
      <c r="GT129">
        <v>35</v>
      </c>
      <c r="GU129">
        <v>23.9</v>
      </c>
      <c r="GV129">
        <v>23.9</v>
      </c>
      <c r="GW129">
        <v>2.2277800000000001</v>
      </c>
      <c r="GX129">
        <v>2.6000999999999999</v>
      </c>
      <c r="GY129">
        <v>2.04834</v>
      </c>
      <c r="GZ129">
        <v>2.6122999999999998</v>
      </c>
      <c r="HA129">
        <v>2.1972700000000001</v>
      </c>
      <c r="HB129">
        <v>2.3046899999999999</v>
      </c>
      <c r="HC129">
        <v>43.399099999999997</v>
      </c>
      <c r="HD129">
        <v>16.075800000000001</v>
      </c>
      <c r="HE129">
        <v>18</v>
      </c>
      <c r="HF129">
        <v>454.03399999999999</v>
      </c>
      <c r="HG129">
        <v>719.00099999999998</v>
      </c>
      <c r="HH129">
        <v>30.999700000000001</v>
      </c>
      <c r="HI129">
        <v>36.270600000000002</v>
      </c>
      <c r="HJ129">
        <v>29.9998</v>
      </c>
      <c r="HK129">
        <v>36.101300000000002</v>
      </c>
      <c r="HL129">
        <v>36.052599999999998</v>
      </c>
      <c r="HM129">
        <v>44.563200000000002</v>
      </c>
      <c r="HN129">
        <v>21.362200000000001</v>
      </c>
      <c r="HO129">
        <v>82.052400000000006</v>
      </c>
      <c r="HP129">
        <v>31</v>
      </c>
      <c r="HQ129">
        <v>765.721</v>
      </c>
      <c r="HR129">
        <v>37.890599999999999</v>
      </c>
      <c r="HS129">
        <v>98.849599999999995</v>
      </c>
      <c r="HT129">
        <v>98.459800000000001</v>
      </c>
    </row>
    <row r="130" spans="1:228" x14ac:dyDescent="0.2">
      <c r="A130">
        <v>115</v>
      </c>
      <c r="B130">
        <v>1665514114</v>
      </c>
      <c r="C130">
        <v>455</v>
      </c>
      <c r="D130" t="s">
        <v>589</v>
      </c>
      <c r="E130" t="s">
        <v>590</v>
      </c>
      <c r="F130">
        <v>4</v>
      </c>
      <c r="G130">
        <v>1665514112</v>
      </c>
      <c r="H130">
        <f t="shared" si="34"/>
        <v>1.2337543558740758E-3</v>
      </c>
      <c r="I130">
        <f t="shared" si="35"/>
        <v>1.2337543558740758</v>
      </c>
      <c r="J130">
        <f t="shared" si="36"/>
        <v>21.096339835837405</v>
      </c>
      <c r="K130">
        <f t="shared" si="37"/>
        <v>735.83285714285716</v>
      </c>
      <c r="L130">
        <f t="shared" si="38"/>
        <v>212.04163695887146</v>
      </c>
      <c r="M130">
        <f t="shared" si="39"/>
        <v>21.460286995903356</v>
      </c>
      <c r="N130">
        <f t="shared" si="40"/>
        <v>74.472091999385</v>
      </c>
      <c r="O130">
        <f t="shared" si="41"/>
        <v>6.6798945904245496E-2</v>
      </c>
      <c r="P130">
        <f t="shared" si="42"/>
        <v>3.6840549122315691</v>
      </c>
      <c r="Q130">
        <f t="shared" si="43"/>
        <v>6.6133299064204842E-2</v>
      </c>
      <c r="R130">
        <f t="shared" si="44"/>
        <v>4.1392564715349245E-2</v>
      </c>
      <c r="S130">
        <f t="shared" si="45"/>
        <v>226.11815143224595</v>
      </c>
      <c r="T130">
        <f t="shared" si="46"/>
        <v>35.388940843389136</v>
      </c>
      <c r="U130">
        <f t="shared" si="47"/>
        <v>35.090042857142848</v>
      </c>
      <c r="V130">
        <f t="shared" si="48"/>
        <v>5.6765967836044116</v>
      </c>
      <c r="W130">
        <f t="shared" si="49"/>
        <v>70.284837117038819</v>
      </c>
      <c r="X130">
        <f t="shared" si="50"/>
        <v>3.877625660973214</v>
      </c>
      <c r="Y130">
        <f t="shared" si="51"/>
        <v>5.5170159312116827</v>
      </c>
      <c r="Z130">
        <f t="shared" si="52"/>
        <v>1.7989711226311975</v>
      </c>
      <c r="AA130">
        <f t="shared" si="53"/>
        <v>-54.408567094046738</v>
      </c>
      <c r="AB130">
        <f t="shared" si="54"/>
        <v>-102.14757540263476</v>
      </c>
      <c r="AC130">
        <f t="shared" si="55"/>
        <v>-6.4648514405883031</v>
      </c>
      <c r="AD130">
        <f t="shared" si="56"/>
        <v>63.097157494976173</v>
      </c>
      <c r="AE130">
        <f t="shared" si="57"/>
        <v>44.555417645327026</v>
      </c>
      <c r="AF130">
        <f t="shared" si="58"/>
        <v>1.2317430043736781</v>
      </c>
      <c r="AG130">
        <f t="shared" si="59"/>
        <v>21.096339835837405</v>
      </c>
      <c r="AH130">
        <v>783.86164099525354</v>
      </c>
      <c r="AI130">
        <v>767.74450303030289</v>
      </c>
      <c r="AJ130">
        <v>1.7282553799031819</v>
      </c>
      <c r="AK130">
        <v>66.723164534499389</v>
      </c>
      <c r="AL130">
        <f t="shared" si="60"/>
        <v>1.2337543558740758</v>
      </c>
      <c r="AM130">
        <v>37.823277308093388</v>
      </c>
      <c r="AN130">
        <v>38.314790588235269</v>
      </c>
      <c r="AO130">
        <v>2.4274624153822471E-4</v>
      </c>
      <c r="AP130">
        <v>87.376067795283461</v>
      </c>
      <c r="AQ130">
        <v>196</v>
      </c>
      <c r="AR130">
        <v>30</v>
      </c>
      <c r="AS130">
        <f t="shared" si="61"/>
        <v>1</v>
      </c>
      <c r="AT130">
        <f t="shared" si="62"/>
        <v>0</v>
      </c>
      <c r="AU130">
        <f t="shared" si="63"/>
        <v>47158.811139125042</v>
      </c>
      <c r="AV130">
        <f t="shared" si="64"/>
        <v>1200.001428571429</v>
      </c>
      <c r="AW130">
        <f t="shared" si="65"/>
        <v>1025.9275851980551</v>
      </c>
      <c r="AX130">
        <f t="shared" si="66"/>
        <v>0.85493863654762126</v>
      </c>
      <c r="AY130">
        <f t="shared" si="67"/>
        <v>0.18843156853690901</v>
      </c>
      <c r="AZ130">
        <v>2.7</v>
      </c>
      <c r="BA130">
        <v>0.5</v>
      </c>
      <c r="BB130" t="s">
        <v>355</v>
      </c>
      <c r="BC130">
        <v>2</v>
      </c>
      <c r="BD130" t="b">
        <v>1</v>
      </c>
      <c r="BE130">
        <v>1665514112</v>
      </c>
      <c r="BF130">
        <v>735.83285714285716</v>
      </c>
      <c r="BG130">
        <v>754.71528571428564</v>
      </c>
      <c r="BH130">
        <v>38.313471428571432</v>
      </c>
      <c r="BI130">
        <v>37.821471428571428</v>
      </c>
      <c r="BJ130">
        <v>735.5077142857142</v>
      </c>
      <c r="BK130">
        <v>38.090700000000012</v>
      </c>
      <c r="BL130">
        <v>650.0582857142856</v>
      </c>
      <c r="BM130">
        <v>101.10771428571429</v>
      </c>
      <c r="BN130">
        <v>0.10017725714285711</v>
      </c>
      <c r="BO130">
        <v>34.575742857142863</v>
      </c>
      <c r="BP130">
        <v>35.090042857142848</v>
      </c>
      <c r="BQ130">
        <v>999.89999999999986</v>
      </c>
      <c r="BR130">
        <v>0</v>
      </c>
      <c r="BS130">
        <v>0</v>
      </c>
      <c r="BT130">
        <v>9017.1442857142847</v>
      </c>
      <c r="BU130">
        <v>0</v>
      </c>
      <c r="BV130">
        <v>788.4584285714285</v>
      </c>
      <c r="BW130">
        <v>-18.882714285714279</v>
      </c>
      <c r="BX130">
        <v>765.14828571428575</v>
      </c>
      <c r="BY130">
        <v>784.38199999999995</v>
      </c>
      <c r="BZ130">
        <v>0.49200485714285719</v>
      </c>
      <c r="CA130">
        <v>754.71528571428564</v>
      </c>
      <c r="CB130">
        <v>37.821471428571428</v>
      </c>
      <c r="CC130">
        <v>3.873792857142857</v>
      </c>
      <c r="CD130">
        <v>3.824048571428571</v>
      </c>
      <c r="CE130">
        <v>28.35368571428571</v>
      </c>
      <c r="CF130">
        <v>28.131585714285709</v>
      </c>
      <c r="CG130">
        <v>1200.001428571429</v>
      </c>
      <c r="CH130">
        <v>0.49996200000000002</v>
      </c>
      <c r="CI130">
        <v>0.50003799999999998</v>
      </c>
      <c r="CJ130">
        <v>0</v>
      </c>
      <c r="CK130">
        <v>849.28271428571418</v>
      </c>
      <c r="CL130">
        <v>4.9990899999999998</v>
      </c>
      <c r="CM130">
        <v>8895.4671428571419</v>
      </c>
      <c r="CN130">
        <v>9557.7357142857127</v>
      </c>
      <c r="CO130">
        <v>45.561999999999998</v>
      </c>
      <c r="CP130">
        <v>47.625</v>
      </c>
      <c r="CQ130">
        <v>46.330000000000013</v>
      </c>
      <c r="CR130">
        <v>46.811999999999998</v>
      </c>
      <c r="CS130">
        <v>47</v>
      </c>
      <c r="CT130">
        <v>597.4571428571428</v>
      </c>
      <c r="CU130">
        <v>597.54714285714283</v>
      </c>
      <c r="CV130">
        <v>0</v>
      </c>
      <c r="CW130">
        <v>1665514119.3</v>
      </c>
      <c r="CX130">
        <v>0</v>
      </c>
      <c r="CY130">
        <v>1665512677.5999999</v>
      </c>
      <c r="CZ130" t="s">
        <v>356</v>
      </c>
      <c r="DA130">
        <v>1665512677.5999999</v>
      </c>
      <c r="DB130">
        <v>1665512677.5999999</v>
      </c>
      <c r="DC130">
        <v>8</v>
      </c>
      <c r="DD130">
        <v>0</v>
      </c>
      <c r="DE130">
        <v>1.7000000000000001E-2</v>
      </c>
      <c r="DF130">
        <v>7.1999999999999995E-2</v>
      </c>
      <c r="DG130">
        <v>0.223</v>
      </c>
      <c r="DH130">
        <v>415</v>
      </c>
      <c r="DI130">
        <v>36</v>
      </c>
      <c r="DJ130">
        <v>0.26</v>
      </c>
      <c r="DK130">
        <v>0.31</v>
      </c>
      <c r="DL130">
        <v>-18.789282926829269</v>
      </c>
      <c r="DM130">
        <v>-0.61090452961672304</v>
      </c>
      <c r="DN130">
        <v>6.628696263839455E-2</v>
      </c>
      <c r="DO130">
        <v>0</v>
      </c>
      <c r="DP130">
        <v>0.47684197560975622</v>
      </c>
      <c r="DQ130">
        <v>0.1201976236933804</v>
      </c>
      <c r="DR130">
        <v>1.3398253405443501E-2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0</v>
      </c>
      <c r="DY130">
        <v>2</v>
      </c>
      <c r="DZ130" t="s">
        <v>363</v>
      </c>
      <c r="EA130">
        <v>3.2937599999999998</v>
      </c>
      <c r="EB130">
        <v>2.6251500000000001</v>
      </c>
      <c r="EC130">
        <v>0.151834</v>
      </c>
      <c r="ED130">
        <v>0.153361</v>
      </c>
      <c r="EE130">
        <v>0.14990800000000001</v>
      </c>
      <c r="EF130">
        <v>0.147145</v>
      </c>
      <c r="EG130">
        <v>25589</v>
      </c>
      <c r="EH130">
        <v>26089</v>
      </c>
      <c r="EI130">
        <v>28083.5</v>
      </c>
      <c r="EJ130">
        <v>29680.5</v>
      </c>
      <c r="EK130">
        <v>32787.5</v>
      </c>
      <c r="EL130">
        <v>35189.300000000003</v>
      </c>
      <c r="EM130">
        <v>39568</v>
      </c>
      <c r="EN130">
        <v>42484.1</v>
      </c>
      <c r="EO130">
        <v>1.83965</v>
      </c>
      <c r="EP130">
        <v>2.1171500000000001</v>
      </c>
      <c r="EQ130">
        <v>0.102211</v>
      </c>
      <c r="ER130">
        <v>0</v>
      </c>
      <c r="ES130">
        <v>33.438099999999999</v>
      </c>
      <c r="ET130">
        <v>999.9</v>
      </c>
      <c r="EU130">
        <v>67.2</v>
      </c>
      <c r="EV130">
        <v>38.700000000000003</v>
      </c>
      <c r="EW130">
        <v>45.9512</v>
      </c>
      <c r="EX130">
        <v>57.147399999999998</v>
      </c>
      <c r="EY130">
        <v>-1.93109</v>
      </c>
      <c r="EZ130">
        <v>2</v>
      </c>
      <c r="FA130">
        <v>0.72136900000000004</v>
      </c>
      <c r="FB130">
        <v>1.73295</v>
      </c>
      <c r="FC130">
        <v>20.259499999999999</v>
      </c>
      <c r="FD130">
        <v>5.2165400000000002</v>
      </c>
      <c r="FE130">
        <v>12.0082</v>
      </c>
      <c r="FF130">
        <v>4.9855499999999999</v>
      </c>
      <c r="FG130">
        <v>3.2843300000000002</v>
      </c>
      <c r="FH130">
        <v>6626.2</v>
      </c>
      <c r="FI130">
        <v>9999</v>
      </c>
      <c r="FJ130">
        <v>9999</v>
      </c>
      <c r="FK130">
        <v>492.7</v>
      </c>
      <c r="FL130">
        <v>1.8658399999999999</v>
      </c>
      <c r="FM130">
        <v>1.8621799999999999</v>
      </c>
      <c r="FN130">
        <v>1.86432</v>
      </c>
      <c r="FO130">
        <v>1.8603799999999999</v>
      </c>
      <c r="FP130">
        <v>1.86111</v>
      </c>
      <c r="FQ130">
        <v>1.8602000000000001</v>
      </c>
      <c r="FR130">
        <v>1.86188</v>
      </c>
      <c r="FS130">
        <v>1.85843</v>
      </c>
      <c r="FT130">
        <v>0</v>
      </c>
      <c r="FU130">
        <v>0</v>
      </c>
      <c r="FV130">
        <v>0</v>
      </c>
      <c r="FW130">
        <v>0</v>
      </c>
      <c r="FX130" t="s">
        <v>358</v>
      </c>
      <c r="FY130" t="s">
        <v>359</v>
      </c>
      <c r="FZ130" t="s">
        <v>360</v>
      </c>
      <c r="GA130" t="s">
        <v>360</v>
      </c>
      <c r="GB130" t="s">
        <v>360</v>
      </c>
      <c r="GC130" t="s">
        <v>360</v>
      </c>
      <c r="GD130">
        <v>0</v>
      </c>
      <c r="GE130">
        <v>100</v>
      </c>
      <c r="GF130">
        <v>100</v>
      </c>
      <c r="GG130">
        <v>0.32700000000000001</v>
      </c>
      <c r="GH130">
        <v>0.22270000000000001</v>
      </c>
      <c r="GI130">
        <v>-0.28072112553630851</v>
      </c>
      <c r="GJ130">
        <v>8.4540356221501391E-4</v>
      </c>
      <c r="GK130">
        <v>6.8779579211309249E-8</v>
      </c>
      <c r="GL130">
        <v>-1.3381725072044801E-10</v>
      </c>
      <c r="GM130">
        <v>0.2227800000000002</v>
      </c>
      <c r="GN130">
        <v>0</v>
      </c>
      <c r="GO130">
        <v>0</v>
      </c>
      <c r="GP130">
        <v>0</v>
      </c>
      <c r="GQ130">
        <v>1</v>
      </c>
      <c r="GR130">
        <v>2082</v>
      </c>
      <c r="GS130">
        <v>3</v>
      </c>
      <c r="GT130">
        <v>35</v>
      </c>
      <c r="GU130">
        <v>23.9</v>
      </c>
      <c r="GV130">
        <v>23.9</v>
      </c>
      <c r="GW130">
        <v>2.2424300000000001</v>
      </c>
      <c r="GX130">
        <v>2.5903299999999998</v>
      </c>
      <c r="GY130">
        <v>2.04834</v>
      </c>
      <c r="GZ130">
        <v>2.6135299999999999</v>
      </c>
      <c r="HA130">
        <v>2.1972700000000001</v>
      </c>
      <c r="HB130">
        <v>2.36328</v>
      </c>
      <c r="HC130">
        <v>43.399099999999997</v>
      </c>
      <c r="HD130">
        <v>16.084599999999998</v>
      </c>
      <c r="HE130">
        <v>18</v>
      </c>
      <c r="HF130">
        <v>454.923</v>
      </c>
      <c r="HG130">
        <v>718.89200000000005</v>
      </c>
      <c r="HH130">
        <v>30.999400000000001</v>
      </c>
      <c r="HI130">
        <v>36.266199999999998</v>
      </c>
      <c r="HJ130">
        <v>29.9999</v>
      </c>
      <c r="HK130">
        <v>36.097900000000003</v>
      </c>
      <c r="HL130">
        <v>36.049300000000002</v>
      </c>
      <c r="HM130">
        <v>44.883200000000002</v>
      </c>
      <c r="HN130">
        <v>21.362200000000001</v>
      </c>
      <c r="HO130">
        <v>82.052400000000006</v>
      </c>
      <c r="HP130">
        <v>31</v>
      </c>
      <c r="HQ130">
        <v>772.40099999999995</v>
      </c>
      <c r="HR130">
        <v>37.792000000000002</v>
      </c>
      <c r="HS130">
        <v>98.851699999999994</v>
      </c>
      <c r="HT130">
        <v>98.459400000000002</v>
      </c>
    </row>
    <row r="131" spans="1:228" x14ac:dyDescent="0.2">
      <c r="A131">
        <v>116</v>
      </c>
      <c r="B131">
        <v>1665514118</v>
      </c>
      <c r="C131">
        <v>459</v>
      </c>
      <c r="D131" t="s">
        <v>591</v>
      </c>
      <c r="E131" t="s">
        <v>592</v>
      </c>
      <c r="F131">
        <v>4</v>
      </c>
      <c r="G131">
        <v>1665514115.6875</v>
      </c>
      <c r="H131">
        <f t="shared" si="34"/>
        <v>1.2410997911578017E-3</v>
      </c>
      <c r="I131">
        <f t="shared" si="35"/>
        <v>1.2410997911578017</v>
      </c>
      <c r="J131">
        <f t="shared" si="36"/>
        <v>20.954379606117289</v>
      </c>
      <c r="K131">
        <f t="shared" si="37"/>
        <v>741.95112500000005</v>
      </c>
      <c r="L131">
        <f t="shared" si="38"/>
        <v>224.58306608682645</v>
      </c>
      <c r="M131">
        <f t="shared" si="39"/>
        <v>22.729544395288336</v>
      </c>
      <c r="N131">
        <f t="shared" si="40"/>
        <v>75.091196004518551</v>
      </c>
      <c r="O131">
        <f t="shared" si="41"/>
        <v>6.7236554973940668E-2</v>
      </c>
      <c r="P131">
        <f t="shared" si="42"/>
        <v>3.6817386391202591</v>
      </c>
      <c r="Q131">
        <f t="shared" si="43"/>
        <v>6.6561785915469102E-2</v>
      </c>
      <c r="R131">
        <f t="shared" si="44"/>
        <v>4.1661177040476997E-2</v>
      </c>
      <c r="S131">
        <f t="shared" si="45"/>
        <v>226.11882478280555</v>
      </c>
      <c r="T131">
        <f t="shared" si="46"/>
        <v>35.386385567931946</v>
      </c>
      <c r="U131">
        <f t="shared" si="47"/>
        <v>35.087837499999999</v>
      </c>
      <c r="V131">
        <f t="shared" si="48"/>
        <v>5.6759040161128294</v>
      </c>
      <c r="W131">
        <f t="shared" si="49"/>
        <v>70.295155985092677</v>
      </c>
      <c r="X131">
        <f t="shared" si="50"/>
        <v>3.8778706771949869</v>
      </c>
      <c r="Y131">
        <f t="shared" si="51"/>
        <v>5.516554622934982</v>
      </c>
      <c r="Z131">
        <f t="shared" si="52"/>
        <v>1.7980333389178424</v>
      </c>
      <c r="AA131">
        <f t="shared" si="53"/>
        <v>-54.732500790059056</v>
      </c>
      <c r="AB131">
        <f t="shared" si="54"/>
        <v>-101.94440930789169</v>
      </c>
      <c r="AC131">
        <f t="shared" si="55"/>
        <v>-6.4559355574635262</v>
      </c>
      <c r="AD131">
        <f t="shared" si="56"/>
        <v>62.985979127391275</v>
      </c>
      <c r="AE131">
        <f t="shared" si="57"/>
        <v>44.582625322446575</v>
      </c>
      <c r="AF131">
        <f t="shared" si="58"/>
        <v>1.234977700634204</v>
      </c>
      <c r="AG131">
        <f t="shared" si="59"/>
        <v>20.954379606117289</v>
      </c>
      <c r="AH131">
        <v>790.76417155072374</v>
      </c>
      <c r="AI131">
        <v>774.66259393939356</v>
      </c>
      <c r="AJ131">
        <v>1.739038406125651</v>
      </c>
      <c r="AK131">
        <v>66.723164534499389</v>
      </c>
      <c r="AL131">
        <f t="shared" si="60"/>
        <v>1.2410997911578017</v>
      </c>
      <c r="AM131">
        <v>37.82119779859422</v>
      </c>
      <c r="AN131">
        <v>38.316098235294113</v>
      </c>
      <c r="AO131">
        <v>1.6849552778559179E-4</v>
      </c>
      <c r="AP131">
        <v>87.376067795283461</v>
      </c>
      <c r="AQ131">
        <v>197</v>
      </c>
      <c r="AR131">
        <v>30</v>
      </c>
      <c r="AS131">
        <f t="shared" si="61"/>
        <v>1</v>
      </c>
      <c r="AT131">
        <f t="shared" si="62"/>
        <v>0</v>
      </c>
      <c r="AU131">
        <f t="shared" si="63"/>
        <v>47117.840069659978</v>
      </c>
      <c r="AV131">
        <f t="shared" si="64"/>
        <v>1200.0050000000001</v>
      </c>
      <c r="AW131">
        <f t="shared" si="65"/>
        <v>1025.9306387475676</v>
      </c>
      <c r="AX131">
        <f t="shared" si="66"/>
        <v>0.85493863671198667</v>
      </c>
      <c r="AY131">
        <f t="shared" si="67"/>
        <v>0.18843156885413437</v>
      </c>
      <c r="AZ131">
        <v>2.7</v>
      </c>
      <c r="BA131">
        <v>0.5</v>
      </c>
      <c r="BB131" t="s">
        <v>355</v>
      </c>
      <c r="BC131">
        <v>2</v>
      </c>
      <c r="BD131" t="b">
        <v>1</v>
      </c>
      <c r="BE131">
        <v>1665514115.6875</v>
      </c>
      <c r="BF131">
        <v>741.95112500000005</v>
      </c>
      <c r="BG131">
        <v>760.85124999999994</v>
      </c>
      <c r="BH131">
        <v>38.315950000000001</v>
      </c>
      <c r="BI131">
        <v>37.822599999999987</v>
      </c>
      <c r="BJ131">
        <v>741.62149999999997</v>
      </c>
      <c r="BK131">
        <v>38.093187499999999</v>
      </c>
      <c r="BL131">
        <v>649.98025000000007</v>
      </c>
      <c r="BM131">
        <v>101.10775</v>
      </c>
      <c r="BN131">
        <v>9.9989262499999995E-2</v>
      </c>
      <c r="BO131">
        <v>34.574237500000002</v>
      </c>
      <c r="BP131">
        <v>35.087837499999999</v>
      </c>
      <c r="BQ131">
        <v>999.9</v>
      </c>
      <c r="BR131">
        <v>0</v>
      </c>
      <c r="BS131">
        <v>0</v>
      </c>
      <c r="BT131">
        <v>9009.1387500000019</v>
      </c>
      <c r="BU131">
        <v>0</v>
      </c>
      <c r="BV131">
        <v>788.14037499999995</v>
      </c>
      <c r="BW131">
        <v>-18.900224999999999</v>
      </c>
      <c r="BX131">
        <v>771.51237500000002</v>
      </c>
      <c r="BY131">
        <v>790.75987499999997</v>
      </c>
      <c r="BZ131">
        <v>0.49337249999999999</v>
      </c>
      <c r="CA131">
        <v>760.85124999999994</v>
      </c>
      <c r="CB131">
        <v>37.822599999999987</v>
      </c>
      <c r="CC131">
        <v>3.8740437499999998</v>
      </c>
      <c r="CD131">
        <v>3.8241624999999999</v>
      </c>
      <c r="CE131">
        <v>28.354812500000001</v>
      </c>
      <c r="CF131">
        <v>28.132087500000001</v>
      </c>
      <c r="CG131">
        <v>1200.0050000000001</v>
      </c>
      <c r="CH131">
        <v>0.49996200000000002</v>
      </c>
      <c r="CI131">
        <v>0.50003799999999998</v>
      </c>
      <c r="CJ131">
        <v>0</v>
      </c>
      <c r="CK131">
        <v>849.64400000000001</v>
      </c>
      <c r="CL131">
        <v>4.9990899999999998</v>
      </c>
      <c r="CM131">
        <v>8896.3112500000007</v>
      </c>
      <c r="CN131">
        <v>9557.7712499999998</v>
      </c>
      <c r="CO131">
        <v>45.53875</v>
      </c>
      <c r="CP131">
        <v>47.625</v>
      </c>
      <c r="CQ131">
        <v>46.311999999999998</v>
      </c>
      <c r="CR131">
        <v>46.773249999999997</v>
      </c>
      <c r="CS131">
        <v>47</v>
      </c>
      <c r="CT131">
        <v>597.45875000000001</v>
      </c>
      <c r="CU131">
        <v>597.54874999999993</v>
      </c>
      <c r="CV131">
        <v>0</v>
      </c>
      <c r="CW131">
        <v>1665514122.9000001</v>
      </c>
      <c r="CX131">
        <v>0</v>
      </c>
      <c r="CY131">
        <v>1665512677.5999999</v>
      </c>
      <c r="CZ131" t="s">
        <v>356</v>
      </c>
      <c r="DA131">
        <v>1665512677.5999999</v>
      </c>
      <c r="DB131">
        <v>1665512677.5999999</v>
      </c>
      <c r="DC131">
        <v>8</v>
      </c>
      <c r="DD131">
        <v>0</v>
      </c>
      <c r="DE131">
        <v>1.7000000000000001E-2</v>
      </c>
      <c r="DF131">
        <v>7.1999999999999995E-2</v>
      </c>
      <c r="DG131">
        <v>0.223</v>
      </c>
      <c r="DH131">
        <v>415</v>
      </c>
      <c r="DI131">
        <v>36</v>
      </c>
      <c r="DJ131">
        <v>0.26</v>
      </c>
      <c r="DK131">
        <v>0.31</v>
      </c>
      <c r="DL131">
        <v>-18.82529024390244</v>
      </c>
      <c r="DM131">
        <v>-0.64087735191641759</v>
      </c>
      <c r="DN131">
        <v>6.7902993234351658E-2</v>
      </c>
      <c r="DO131">
        <v>0</v>
      </c>
      <c r="DP131">
        <v>0.48352151219512179</v>
      </c>
      <c r="DQ131">
        <v>9.6571526132405161E-2</v>
      </c>
      <c r="DR131">
        <v>1.016919545015779E-2</v>
      </c>
      <c r="DS131">
        <v>1</v>
      </c>
      <c r="DT131">
        <v>0</v>
      </c>
      <c r="DU131">
        <v>0</v>
      </c>
      <c r="DV131">
        <v>0</v>
      </c>
      <c r="DW131">
        <v>-1</v>
      </c>
      <c r="DX131">
        <v>1</v>
      </c>
      <c r="DY131">
        <v>2</v>
      </c>
      <c r="DZ131" t="s">
        <v>357</v>
      </c>
      <c r="EA131">
        <v>3.29379</v>
      </c>
      <c r="EB131">
        <v>2.62575</v>
      </c>
      <c r="EC131">
        <v>0.15276100000000001</v>
      </c>
      <c r="ED131">
        <v>0.15427199999999999</v>
      </c>
      <c r="EE131">
        <v>0.14991199999999999</v>
      </c>
      <c r="EF131">
        <v>0.147151</v>
      </c>
      <c r="EG131">
        <v>25560.9</v>
      </c>
      <c r="EH131">
        <v>26061</v>
      </c>
      <c r="EI131">
        <v>28083.4</v>
      </c>
      <c r="EJ131">
        <v>29680.6</v>
      </c>
      <c r="EK131">
        <v>32787</v>
      </c>
      <c r="EL131">
        <v>35189.5</v>
      </c>
      <c r="EM131">
        <v>39567.5</v>
      </c>
      <c r="EN131">
        <v>42484.5</v>
      </c>
      <c r="EO131">
        <v>1.8389</v>
      </c>
      <c r="EP131">
        <v>2.1173999999999999</v>
      </c>
      <c r="EQ131">
        <v>0.101745</v>
      </c>
      <c r="ER131">
        <v>0</v>
      </c>
      <c r="ES131">
        <v>33.436900000000001</v>
      </c>
      <c r="ET131">
        <v>999.9</v>
      </c>
      <c r="EU131">
        <v>67.2</v>
      </c>
      <c r="EV131">
        <v>38.700000000000003</v>
      </c>
      <c r="EW131">
        <v>45.953099999999999</v>
      </c>
      <c r="EX131">
        <v>56.907400000000003</v>
      </c>
      <c r="EY131">
        <v>-1.9070499999999999</v>
      </c>
      <c r="EZ131">
        <v>2</v>
      </c>
      <c r="FA131">
        <v>0.72131900000000004</v>
      </c>
      <c r="FB131">
        <v>1.7293700000000001</v>
      </c>
      <c r="FC131">
        <v>20.260000000000002</v>
      </c>
      <c r="FD131">
        <v>5.2163899999999996</v>
      </c>
      <c r="FE131">
        <v>12.007099999999999</v>
      </c>
      <c r="FF131">
        <v>4.9854500000000002</v>
      </c>
      <c r="FG131">
        <v>3.2844000000000002</v>
      </c>
      <c r="FH131">
        <v>6626.6</v>
      </c>
      <c r="FI131">
        <v>9999</v>
      </c>
      <c r="FJ131">
        <v>9999</v>
      </c>
      <c r="FK131">
        <v>492.7</v>
      </c>
      <c r="FL131">
        <v>1.8658399999999999</v>
      </c>
      <c r="FM131">
        <v>1.8621799999999999</v>
      </c>
      <c r="FN131">
        <v>1.8643099999999999</v>
      </c>
      <c r="FO131">
        <v>1.8603700000000001</v>
      </c>
      <c r="FP131">
        <v>1.86111</v>
      </c>
      <c r="FQ131">
        <v>1.86019</v>
      </c>
      <c r="FR131">
        <v>1.86188</v>
      </c>
      <c r="FS131">
        <v>1.8584099999999999</v>
      </c>
      <c r="FT131">
        <v>0</v>
      </c>
      <c r="FU131">
        <v>0</v>
      </c>
      <c r="FV131">
        <v>0</v>
      </c>
      <c r="FW131">
        <v>0</v>
      </c>
      <c r="FX131" t="s">
        <v>358</v>
      </c>
      <c r="FY131" t="s">
        <v>359</v>
      </c>
      <c r="FZ131" t="s">
        <v>360</v>
      </c>
      <c r="GA131" t="s">
        <v>360</v>
      </c>
      <c r="GB131" t="s">
        <v>360</v>
      </c>
      <c r="GC131" t="s">
        <v>360</v>
      </c>
      <c r="GD131">
        <v>0</v>
      </c>
      <c r="GE131">
        <v>100</v>
      </c>
      <c r="GF131">
        <v>100</v>
      </c>
      <c r="GG131">
        <v>0.33200000000000002</v>
      </c>
      <c r="GH131">
        <v>0.2228</v>
      </c>
      <c r="GI131">
        <v>-0.28072112553630851</v>
      </c>
      <c r="GJ131">
        <v>8.4540356221501391E-4</v>
      </c>
      <c r="GK131">
        <v>6.8779579211309249E-8</v>
      </c>
      <c r="GL131">
        <v>-1.3381725072044801E-10</v>
      </c>
      <c r="GM131">
        <v>0.2227800000000002</v>
      </c>
      <c r="GN131">
        <v>0</v>
      </c>
      <c r="GO131">
        <v>0</v>
      </c>
      <c r="GP131">
        <v>0</v>
      </c>
      <c r="GQ131">
        <v>1</v>
      </c>
      <c r="GR131">
        <v>2082</v>
      </c>
      <c r="GS131">
        <v>3</v>
      </c>
      <c r="GT131">
        <v>35</v>
      </c>
      <c r="GU131">
        <v>24</v>
      </c>
      <c r="GV131">
        <v>24</v>
      </c>
      <c r="GW131">
        <v>2.2595200000000002</v>
      </c>
      <c r="GX131">
        <v>2.5878899999999998</v>
      </c>
      <c r="GY131">
        <v>2.04834</v>
      </c>
      <c r="GZ131">
        <v>2.6135299999999999</v>
      </c>
      <c r="HA131">
        <v>2.1972700000000001</v>
      </c>
      <c r="HB131">
        <v>2.3535200000000001</v>
      </c>
      <c r="HC131">
        <v>43.399099999999997</v>
      </c>
      <c r="HD131">
        <v>16.075800000000001</v>
      </c>
      <c r="HE131">
        <v>18</v>
      </c>
      <c r="HF131">
        <v>454.44600000000003</v>
      </c>
      <c r="HG131">
        <v>719.08100000000002</v>
      </c>
      <c r="HH131">
        <v>30.999199999999998</v>
      </c>
      <c r="HI131">
        <v>36.262</v>
      </c>
      <c r="HJ131">
        <v>29.9999</v>
      </c>
      <c r="HK131">
        <v>36.0946</v>
      </c>
      <c r="HL131">
        <v>36.045099999999998</v>
      </c>
      <c r="HM131">
        <v>45.203200000000002</v>
      </c>
      <c r="HN131">
        <v>21.362200000000001</v>
      </c>
      <c r="HO131">
        <v>82.052400000000006</v>
      </c>
      <c r="HP131">
        <v>31</v>
      </c>
      <c r="HQ131">
        <v>779.08799999999997</v>
      </c>
      <c r="HR131">
        <v>37.744700000000002</v>
      </c>
      <c r="HS131">
        <v>98.850800000000007</v>
      </c>
      <c r="HT131">
        <v>98.46</v>
      </c>
    </row>
    <row r="132" spans="1:228" x14ac:dyDescent="0.2">
      <c r="A132">
        <v>117</v>
      </c>
      <c r="B132">
        <v>1665514122</v>
      </c>
      <c r="C132">
        <v>463</v>
      </c>
      <c r="D132" t="s">
        <v>593</v>
      </c>
      <c r="E132" t="s">
        <v>594</v>
      </c>
      <c r="F132">
        <v>4</v>
      </c>
      <c r="G132">
        <v>1665514120</v>
      </c>
      <c r="H132">
        <f t="shared" si="34"/>
        <v>1.2258869368715567E-3</v>
      </c>
      <c r="I132">
        <f t="shared" si="35"/>
        <v>1.2258869368715568</v>
      </c>
      <c r="J132">
        <f t="shared" si="36"/>
        <v>21.25433614654672</v>
      </c>
      <c r="K132">
        <f t="shared" si="37"/>
        <v>749.12514285714292</v>
      </c>
      <c r="L132">
        <f t="shared" si="38"/>
        <v>218.41921360632801</v>
      </c>
      <c r="M132">
        <f t="shared" si="39"/>
        <v>22.105644372982503</v>
      </c>
      <c r="N132">
        <f t="shared" si="40"/>
        <v>75.817020514993487</v>
      </c>
      <c r="O132">
        <f t="shared" si="41"/>
        <v>6.6431395435870927E-2</v>
      </c>
      <c r="P132">
        <f t="shared" si="42"/>
        <v>3.6830912123239865</v>
      </c>
      <c r="Q132">
        <f t="shared" si="43"/>
        <v>6.5772844300253305E-2</v>
      </c>
      <c r="R132">
        <f t="shared" si="44"/>
        <v>4.1166651691840618E-2</v>
      </c>
      <c r="S132">
        <f t="shared" si="45"/>
        <v>226.11976757510129</v>
      </c>
      <c r="T132">
        <f t="shared" si="46"/>
        <v>35.387665081249374</v>
      </c>
      <c r="U132">
        <f t="shared" si="47"/>
        <v>35.084871428571432</v>
      </c>
      <c r="V132">
        <f t="shared" si="48"/>
        <v>5.6749724017739487</v>
      </c>
      <c r="W132">
        <f t="shared" si="49"/>
        <v>70.297876176403449</v>
      </c>
      <c r="X132">
        <f t="shared" si="50"/>
        <v>3.8776710852801601</v>
      </c>
      <c r="Y132">
        <f t="shared" si="51"/>
        <v>5.5160572355694573</v>
      </c>
      <c r="Z132">
        <f t="shared" si="52"/>
        <v>1.7973013164937885</v>
      </c>
      <c r="AA132">
        <f t="shared" si="53"/>
        <v>-54.061613916035654</v>
      </c>
      <c r="AB132">
        <f t="shared" si="54"/>
        <v>-101.71521948984146</v>
      </c>
      <c r="AC132">
        <f t="shared" si="55"/>
        <v>-6.438911869327689</v>
      </c>
      <c r="AD132">
        <f t="shared" si="56"/>
        <v>63.904022299896482</v>
      </c>
      <c r="AE132">
        <f t="shared" si="57"/>
        <v>44.806911721418871</v>
      </c>
      <c r="AF132">
        <f t="shared" si="58"/>
        <v>1.2277188609424479</v>
      </c>
      <c r="AG132">
        <f t="shared" si="59"/>
        <v>21.25433614654672</v>
      </c>
      <c r="AH132">
        <v>797.78186422315264</v>
      </c>
      <c r="AI132">
        <v>781.57226666666622</v>
      </c>
      <c r="AJ132">
        <v>1.73403823776128</v>
      </c>
      <c r="AK132">
        <v>66.723164534499389</v>
      </c>
      <c r="AL132">
        <f t="shared" si="60"/>
        <v>1.2258869368715568</v>
      </c>
      <c r="AM132">
        <v>37.823196645272198</v>
      </c>
      <c r="AN132">
        <v>38.312845882352939</v>
      </c>
      <c r="AO132">
        <v>6.3857295687205576E-6</v>
      </c>
      <c r="AP132">
        <v>87.376067795283461</v>
      </c>
      <c r="AQ132">
        <v>197</v>
      </c>
      <c r="AR132">
        <v>30</v>
      </c>
      <c r="AS132">
        <f t="shared" si="61"/>
        <v>1</v>
      </c>
      <c r="AT132">
        <f t="shared" si="62"/>
        <v>0</v>
      </c>
      <c r="AU132">
        <f t="shared" si="63"/>
        <v>47142.145758656414</v>
      </c>
      <c r="AV132">
        <f t="shared" si="64"/>
        <v>1200.01</v>
      </c>
      <c r="AW132">
        <f t="shared" si="65"/>
        <v>1025.9349137694824</v>
      </c>
      <c r="AX132">
        <f t="shared" si="66"/>
        <v>0.85493863698592709</v>
      </c>
      <c r="AY132">
        <f t="shared" si="67"/>
        <v>0.18843156938283956</v>
      </c>
      <c r="AZ132">
        <v>2.7</v>
      </c>
      <c r="BA132">
        <v>0.5</v>
      </c>
      <c r="BB132" t="s">
        <v>355</v>
      </c>
      <c r="BC132">
        <v>2</v>
      </c>
      <c r="BD132" t="b">
        <v>1</v>
      </c>
      <c r="BE132">
        <v>1665514120</v>
      </c>
      <c r="BF132">
        <v>749.12514285714292</v>
      </c>
      <c r="BG132">
        <v>768.11842857142858</v>
      </c>
      <c r="BH132">
        <v>38.314100000000003</v>
      </c>
      <c r="BI132">
        <v>37.823685714285723</v>
      </c>
      <c r="BJ132">
        <v>748.79028571428569</v>
      </c>
      <c r="BK132">
        <v>38.091328571428569</v>
      </c>
      <c r="BL132">
        <v>650.0291428571428</v>
      </c>
      <c r="BM132">
        <v>101.1074285714286</v>
      </c>
      <c r="BN132">
        <v>9.9988157142857137E-2</v>
      </c>
      <c r="BO132">
        <v>34.572614285714288</v>
      </c>
      <c r="BP132">
        <v>35.084871428571432</v>
      </c>
      <c r="BQ132">
        <v>999.89999999999986</v>
      </c>
      <c r="BR132">
        <v>0</v>
      </c>
      <c r="BS132">
        <v>0</v>
      </c>
      <c r="BT132">
        <v>9013.84</v>
      </c>
      <c r="BU132">
        <v>0</v>
      </c>
      <c r="BV132">
        <v>785.7752857142857</v>
      </c>
      <c r="BW132">
        <v>-18.99342857142857</v>
      </c>
      <c r="BX132">
        <v>778.97042857142856</v>
      </c>
      <c r="BY132">
        <v>798.31371428571424</v>
      </c>
      <c r="BZ132">
        <v>0.49040614285714279</v>
      </c>
      <c r="CA132">
        <v>768.11842857142858</v>
      </c>
      <c r="CB132">
        <v>37.823685714285723</v>
      </c>
      <c r="CC132">
        <v>3.8738328571428569</v>
      </c>
      <c r="CD132">
        <v>3.8242500000000001</v>
      </c>
      <c r="CE132">
        <v>28.35388571428572</v>
      </c>
      <c r="CF132">
        <v>28.13251428571429</v>
      </c>
      <c r="CG132">
        <v>1200.01</v>
      </c>
      <c r="CH132">
        <v>0.49996200000000002</v>
      </c>
      <c r="CI132">
        <v>0.50003799999999998</v>
      </c>
      <c r="CJ132">
        <v>0</v>
      </c>
      <c r="CK132">
        <v>849.72171428571414</v>
      </c>
      <c r="CL132">
        <v>4.9990899999999998</v>
      </c>
      <c r="CM132">
        <v>8897.8557142857135</v>
      </c>
      <c r="CN132">
        <v>9557.8014285714289</v>
      </c>
      <c r="CO132">
        <v>45.535428571428568</v>
      </c>
      <c r="CP132">
        <v>47.625</v>
      </c>
      <c r="CQ132">
        <v>46.311999999999998</v>
      </c>
      <c r="CR132">
        <v>46.75</v>
      </c>
      <c r="CS132">
        <v>47</v>
      </c>
      <c r="CT132">
        <v>597.46142857142866</v>
      </c>
      <c r="CU132">
        <v>597.55142857142869</v>
      </c>
      <c r="CV132">
        <v>0</v>
      </c>
      <c r="CW132">
        <v>1665514127.0999999</v>
      </c>
      <c r="CX132">
        <v>0</v>
      </c>
      <c r="CY132">
        <v>1665512677.5999999</v>
      </c>
      <c r="CZ132" t="s">
        <v>356</v>
      </c>
      <c r="DA132">
        <v>1665512677.5999999</v>
      </c>
      <c r="DB132">
        <v>1665512677.5999999</v>
      </c>
      <c r="DC132">
        <v>8</v>
      </c>
      <c r="DD132">
        <v>0</v>
      </c>
      <c r="DE132">
        <v>1.7000000000000001E-2</v>
      </c>
      <c r="DF132">
        <v>7.1999999999999995E-2</v>
      </c>
      <c r="DG132">
        <v>0.223</v>
      </c>
      <c r="DH132">
        <v>415</v>
      </c>
      <c r="DI132">
        <v>36</v>
      </c>
      <c r="DJ132">
        <v>0.26</v>
      </c>
      <c r="DK132">
        <v>0.31</v>
      </c>
      <c r="DL132">
        <v>-18.8731756097561</v>
      </c>
      <c r="DM132">
        <v>-0.72675470383273244</v>
      </c>
      <c r="DN132">
        <v>7.7519004060177754E-2</v>
      </c>
      <c r="DO132">
        <v>0</v>
      </c>
      <c r="DP132">
        <v>0.48827585365853649</v>
      </c>
      <c r="DQ132">
        <v>4.4029923344948062E-2</v>
      </c>
      <c r="DR132">
        <v>5.4695613707444841E-3</v>
      </c>
      <c r="DS132">
        <v>1</v>
      </c>
      <c r="DT132">
        <v>0</v>
      </c>
      <c r="DU132">
        <v>0</v>
      </c>
      <c r="DV132">
        <v>0</v>
      </c>
      <c r="DW132">
        <v>-1</v>
      </c>
      <c r="DX132">
        <v>1</v>
      </c>
      <c r="DY132">
        <v>2</v>
      </c>
      <c r="DZ132" t="s">
        <v>357</v>
      </c>
      <c r="EA132">
        <v>3.2935500000000002</v>
      </c>
      <c r="EB132">
        <v>2.6247099999999999</v>
      </c>
      <c r="EC132">
        <v>0.15368100000000001</v>
      </c>
      <c r="ED132">
        <v>0.155193</v>
      </c>
      <c r="EE132">
        <v>0.14990100000000001</v>
      </c>
      <c r="EF132">
        <v>0.14715400000000001</v>
      </c>
      <c r="EG132">
        <v>25533</v>
      </c>
      <c r="EH132">
        <v>26033</v>
      </c>
      <c r="EI132">
        <v>28083.3</v>
      </c>
      <c r="EJ132">
        <v>29681.1</v>
      </c>
      <c r="EK132">
        <v>32787.5</v>
      </c>
      <c r="EL132">
        <v>35189.599999999999</v>
      </c>
      <c r="EM132">
        <v>39567.599999999999</v>
      </c>
      <c r="EN132">
        <v>42484.7</v>
      </c>
      <c r="EO132">
        <v>1.8387800000000001</v>
      </c>
      <c r="EP132">
        <v>2.11775</v>
      </c>
      <c r="EQ132">
        <v>0.102404</v>
      </c>
      <c r="ER132">
        <v>0</v>
      </c>
      <c r="ES132">
        <v>33.4343</v>
      </c>
      <c r="ET132">
        <v>999.9</v>
      </c>
      <c r="EU132">
        <v>67.2</v>
      </c>
      <c r="EV132">
        <v>38.700000000000003</v>
      </c>
      <c r="EW132">
        <v>45.9497</v>
      </c>
      <c r="EX132">
        <v>57.0274</v>
      </c>
      <c r="EY132">
        <v>-1.9471099999999999</v>
      </c>
      <c r="EZ132">
        <v>2</v>
      </c>
      <c r="FA132">
        <v>0.721082</v>
      </c>
      <c r="FB132">
        <v>1.72515</v>
      </c>
      <c r="FC132">
        <v>20.260000000000002</v>
      </c>
      <c r="FD132">
        <v>5.2150400000000001</v>
      </c>
      <c r="FE132">
        <v>12.0077</v>
      </c>
      <c r="FF132">
        <v>4.9831000000000003</v>
      </c>
      <c r="FG132">
        <v>3.2844799999999998</v>
      </c>
      <c r="FH132">
        <v>6626.6</v>
      </c>
      <c r="FI132">
        <v>9999</v>
      </c>
      <c r="FJ132">
        <v>9999</v>
      </c>
      <c r="FK132">
        <v>492.7</v>
      </c>
      <c r="FL132">
        <v>1.8658399999999999</v>
      </c>
      <c r="FM132">
        <v>1.8621799999999999</v>
      </c>
      <c r="FN132">
        <v>1.86432</v>
      </c>
      <c r="FO132">
        <v>1.8603799999999999</v>
      </c>
      <c r="FP132">
        <v>1.86111</v>
      </c>
      <c r="FQ132">
        <v>1.86019</v>
      </c>
      <c r="FR132">
        <v>1.86188</v>
      </c>
      <c r="FS132">
        <v>1.85846</v>
      </c>
      <c r="FT132">
        <v>0</v>
      </c>
      <c r="FU132">
        <v>0</v>
      </c>
      <c r="FV132">
        <v>0</v>
      </c>
      <c r="FW132">
        <v>0</v>
      </c>
      <c r="FX132" t="s">
        <v>358</v>
      </c>
      <c r="FY132" t="s">
        <v>359</v>
      </c>
      <c r="FZ132" t="s">
        <v>360</v>
      </c>
      <c r="GA132" t="s">
        <v>360</v>
      </c>
      <c r="GB132" t="s">
        <v>360</v>
      </c>
      <c r="GC132" t="s">
        <v>360</v>
      </c>
      <c r="GD132">
        <v>0</v>
      </c>
      <c r="GE132">
        <v>100</v>
      </c>
      <c r="GF132">
        <v>100</v>
      </c>
      <c r="GG132">
        <v>0.33700000000000002</v>
      </c>
      <c r="GH132">
        <v>0.2228</v>
      </c>
      <c r="GI132">
        <v>-0.28072112553630851</v>
      </c>
      <c r="GJ132">
        <v>8.4540356221501391E-4</v>
      </c>
      <c r="GK132">
        <v>6.8779579211309249E-8</v>
      </c>
      <c r="GL132">
        <v>-1.3381725072044801E-10</v>
      </c>
      <c r="GM132">
        <v>0.2227800000000002</v>
      </c>
      <c r="GN132">
        <v>0</v>
      </c>
      <c r="GO132">
        <v>0</v>
      </c>
      <c r="GP132">
        <v>0</v>
      </c>
      <c r="GQ132">
        <v>1</v>
      </c>
      <c r="GR132">
        <v>2082</v>
      </c>
      <c r="GS132">
        <v>3</v>
      </c>
      <c r="GT132">
        <v>35</v>
      </c>
      <c r="GU132">
        <v>24.1</v>
      </c>
      <c r="GV132">
        <v>24.1</v>
      </c>
      <c r="GW132">
        <v>2.2753899999999998</v>
      </c>
      <c r="GX132">
        <v>2.5988799999999999</v>
      </c>
      <c r="GY132">
        <v>2.04834</v>
      </c>
      <c r="GZ132">
        <v>2.6135299999999999</v>
      </c>
      <c r="HA132">
        <v>2.1972700000000001</v>
      </c>
      <c r="HB132">
        <v>2.3107899999999999</v>
      </c>
      <c r="HC132">
        <v>43.399099999999997</v>
      </c>
      <c r="HD132">
        <v>16.075800000000001</v>
      </c>
      <c r="HE132">
        <v>18</v>
      </c>
      <c r="HF132">
        <v>454.346</v>
      </c>
      <c r="HG132">
        <v>719.37400000000002</v>
      </c>
      <c r="HH132">
        <v>30.998999999999999</v>
      </c>
      <c r="HI132">
        <v>36.2577</v>
      </c>
      <c r="HJ132">
        <v>29.999700000000001</v>
      </c>
      <c r="HK132">
        <v>36.090800000000002</v>
      </c>
      <c r="HL132">
        <v>36.041800000000002</v>
      </c>
      <c r="HM132">
        <v>45.521700000000003</v>
      </c>
      <c r="HN132">
        <v>21.362200000000001</v>
      </c>
      <c r="HO132">
        <v>82.052400000000006</v>
      </c>
      <c r="HP132">
        <v>31</v>
      </c>
      <c r="HQ132">
        <v>782.46299999999997</v>
      </c>
      <c r="HR132">
        <v>37.703400000000002</v>
      </c>
      <c r="HS132">
        <v>98.850800000000007</v>
      </c>
      <c r="HT132">
        <v>98.460999999999999</v>
      </c>
    </row>
    <row r="133" spans="1:228" x14ac:dyDescent="0.2">
      <c r="A133">
        <v>118</v>
      </c>
      <c r="B133">
        <v>1665514126</v>
      </c>
      <c r="C133">
        <v>467</v>
      </c>
      <c r="D133" t="s">
        <v>595</v>
      </c>
      <c r="E133" t="s">
        <v>596</v>
      </c>
      <c r="F133">
        <v>4</v>
      </c>
      <c r="G133">
        <v>1665514123.6875</v>
      </c>
      <c r="H133">
        <f t="shared" si="34"/>
        <v>1.2280241001277189E-3</v>
      </c>
      <c r="I133">
        <f t="shared" si="35"/>
        <v>1.228024100127719</v>
      </c>
      <c r="J133">
        <f t="shared" si="36"/>
        <v>21.568562210192631</v>
      </c>
      <c r="K133">
        <f t="shared" si="37"/>
        <v>755.30112499999996</v>
      </c>
      <c r="L133">
        <f t="shared" si="38"/>
        <v>217.86419072228523</v>
      </c>
      <c r="M133">
        <f t="shared" si="39"/>
        <v>22.049350905434043</v>
      </c>
      <c r="N133">
        <f t="shared" si="40"/>
        <v>76.441656103196323</v>
      </c>
      <c r="O133">
        <f t="shared" si="41"/>
        <v>6.6558588099432381E-2</v>
      </c>
      <c r="P133">
        <f t="shared" si="42"/>
        <v>3.6756560044335695</v>
      </c>
      <c r="Q133">
        <f t="shared" si="43"/>
        <v>6.5896203445570359E-2</v>
      </c>
      <c r="R133">
        <f t="shared" si="44"/>
        <v>4.1244090286686963E-2</v>
      </c>
      <c r="S133">
        <f t="shared" si="45"/>
        <v>226.11828182242044</v>
      </c>
      <c r="T133">
        <f t="shared" si="46"/>
        <v>35.385286172383957</v>
      </c>
      <c r="U133">
        <f t="shared" si="47"/>
        <v>35.084087500000003</v>
      </c>
      <c r="V133">
        <f t="shared" si="48"/>
        <v>5.6747261995985614</v>
      </c>
      <c r="W133">
        <f t="shared" si="49"/>
        <v>70.311435394913573</v>
      </c>
      <c r="X133">
        <f t="shared" si="50"/>
        <v>3.8776700411173026</v>
      </c>
      <c r="Y133">
        <f t="shared" si="51"/>
        <v>5.5149920056927444</v>
      </c>
      <c r="Z133">
        <f t="shared" si="52"/>
        <v>1.7970561584812588</v>
      </c>
      <c r="AA133">
        <f t="shared" si="53"/>
        <v>-54.155862815632403</v>
      </c>
      <c r="AB133">
        <f t="shared" si="54"/>
        <v>-102.0435046548523</v>
      </c>
      <c r="AC133">
        <f t="shared" si="55"/>
        <v>-6.4726259025587103</v>
      </c>
      <c r="AD133">
        <f t="shared" si="56"/>
        <v>63.446288449377008</v>
      </c>
      <c r="AE133">
        <f t="shared" si="57"/>
        <v>44.944757679437437</v>
      </c>
      <c r="AF133">
        <f t="shared" si="58"/>
        <v>1.2258073206765896</v>
      </c>
      <c r="AG133">
        <f t="shared" si="59"/>
        <v>21.568562210192631</v>
      </c>
      <c r="AH133">
        <v>804.83345096551295</v>
      </c>
      <c r="AI133">
        <v>788.52196969696979</v>
      </c>
      <c r="AJ133">
        <v>1.725191999518477</v>
      </c>
      <c r="AK133">
        <v>66.723164534499389</v>
      </c>
      <c r="AL133">
        <f t="shared" si="60"/>
        <v>1.228024100127719</v>
      </c>
      <c r="AM133">
        <v>37.824553034103197</v>
      </c>
      <c r="AN133">
        <v>38.315522352941173</v>
      </c>
      <c r="AO133">
        <v>-6.9987178676971933E-5</v>
      </c>
      <c r="AP133">
        <v>87.376067795283461</v>
      </c>
      <c r="AQ133">
        <v>197</v>
      </c>
      <c r="AR133">
        <v>30</v>
      </c>
      <c r="AS133">
        <f t="shared" si="61"/>
        <v>1</v>
      </c>
      <c r="AT133">
        <f t="shared" si="62"/>
        <v>0</v>
      </c>
      <c r="AU133">
        <f t="shared" si="63"/>
        <v>47010.435470522774</v>
      </c>
      <c r="AV133">
        <f t="shared" si="64"/>
        <v>1200.0050000000001</v>
      </c>
      <c r="AW133">
        <f t="shared" si="65"/>
        <v>1025.9303574209434</v>
      </c>
      <c r="AX133">
        <f t="shared" si="66"/>
        <v>0.85493840227410989</v>
      </c>
      <c r="AY133">
        <f t="shared" si="67"/>
        <v>0.18843111638903207</v>
      </c>
      <c r="AZ133">
        <v>2.7</v>
      </c>
      <c r="BA133">
        <v>0.5</v>
      </c>
      <c r="BB133" t="s">
        <v>355</v>
      </c>
      <c r="BC133">
        <v>2</v>
      </c>
      <c r="BD133" t="b">
        <v>1</v>
      </c>
      <c r="BE133">
        <v>1665514123.6875</v>
      </c>
      <c r="BF133">
        <v>755.30112499999996</v>
      </c>
      <c r="BG133">
        <v>774.35662500000001</v>
      </c>
      <c r="BH133">
        <v>38.314300000000003</v>
      </c>
      <c r="BI133">
        <v>37.824587500000007</v>
      </c>
      <c r="BJ133">
        <v>754.96174999999994</v>
      </c>
      <c r="BK133">
        <v>38.091537500000001</v>
      </c>
      <c r="BL133">
        <v>649.947</v>
      </c>
      <c r="BM133">
        <v>101.107</v>
      </c>
      <c r="BN133">
        <v>9.9861174999999996E-2</v>
      </c>
      <c r="BO133">
        <v>34.569137499999997</v>
      </c>
      <c r="BP133">
        <v>35.084087500000003</v>
      </c>
      <c r="BQ133">
        <v>999.9</v>
      </c>
      <c r="BR133">
        <v>0</v>
      </c>
      <c r="BS133">
        <v>0</v>
      </c>
      <c r="BT133">
        <v>8988.2037500000006</v>
      </c>
      <c r="BU133">
        <v>0</v>
      </c>
      <c r="BV133">
        <v>784.53625000000011</v>
      </c>
      <c r="BW133">
        <v>-19.05585</v>
      </c>
      <c r="BX133">
        <v>785.39274999999998</v>
      </c>
      <c r="BY133">
        <v>804.79787499999998</v>
      </c>
      <c r="BZ133">
        <v>0.48972599999999999</v>
      </c>
      <c r="CA133">
        <v>774.35662500000001</v>
      </c>
      <c r="CB133">
        <v>37.824587500000007</v>
      </c>
      <c r="CC133">
        <v>3.87385</v>
      </c>
      <c r="CD133">
        <v>3.82433625</v>
      </c>
      <c r="CE133">
        <v>28.353950000000001</v>
      </c>
      <c r="CF133">
        <v>28.132874999999999</v>
      </c>
      <c r="CG133">
        <v>1200.0050000000001</v>
      </c>
      <c r="CH133">
        <v>0.499969</v>
      </c>
      <c r="CI133">
        <v>0.500031</v>
      </c>
      <c r="CJ133">
        <v>0</v>
      </c>
      <c r="CK133">
        <v>850.01412500000004</v>
      </c>
      <c r="CL133">
        <v>4.9990899999999998</v>
      </c>
      <c r="CM133">
        <v>8899.0512500000004</v>
      </c>
      <c r="CN133">
        <v>9557.7874999999985</v>
      </c>
      <c r="CO133">
        <v>45.5</v>
      </c>
      <c r="CP133">
        <v>47.585625</v>
      </c>
      <c r="CQ133">
        <v>46.311999999999998</v>
      </c>
      <c r="CR133">
        <v>46.75</v>
      </c>
      <c r="CS133">
        <v>47</v>
      </c>
      <c r="CT133">
        <v>597.46749999999997</v>
      </c>
      <c r="CU133">
        <v>597.53874999999994</v>
      </c>
      <c r="CV133">
        <v>0</v>
      </c>
      <c r="CW133">
        <v>1665514130.7</v>
      </c>
      <c r="CX133">
        <v>0</v>
      </c>
      <c r="CY133">
        <v>1665512677.5999999</v>
      </c>
      <c r="CZ133" t="s">
        <v>356</v>
      </c>
      <c r="DA133">
        <v>1665512677.5999999</v>
      </c>
      <c r="DB133">
        <v>1665512677.5999999</v>
      </c>
      <c r="DC133">
        <v>8</v>
      </c>
      <c r="DD133">
        <v>0</v>
      </c>
      <c r="DE133">
        <v>1.7000000000000001E-2</v>
      </c>
      <c r="DF133">
        <v>7.1999999999999995E-2</v>
      </c>
      <c r="DG133">
        <v>0.223</v>
      </c>
      <c r="DH133">
        <v>415</v>
      </c>
      <c r="DI133">
        <v>36</v>
      </c>
      <c r="DJ133">
        <v>0.26</v>
      </c>
      <c r="DK133">
        <v>0.31</v>
      </c>
      <c r="DL133">
        <v>-18.915643902439029</v>
      </c>
      <c r="DM133">
        <v>-0.81141533101041119</v>
      </c>
      <c r="DN133">
        <v>8.5565083056288085E-2</v>
      </c>
      <c r="DO133">
        <v>0</v>
      </c>
      <c r="DP133">
        <v>0.48998792682926828</v>
      </c>
      <c r="DQ133">
        <v>1.341637630662141E-2</v>
      </c>
      <c r="DR133">
        <v>3.008212972402217E-3</v>
      </c>
      <c r="DS133">
        <v>1</v>
      </c>
      <c r="DT133">
        <v>0</v>
      </c>
      <c r="DU133">
        <v>0</v>
      </c>
      <c r="DV133">
        <v>0</v>
      </c>
      <c r="DW133">
        <v>-1</v>
      </c>
      <c r="DX133">
        <v>1</v>
      </c>
      <c r="DY133">
        <v>2</v>
      </c>
      <c r="DZ133" t="s">
        <v>357</v>
      </c>
      <c r="EA133">
        <v>3.2938100000000001</v>
      </c>
      <c r="EB133">
        <v>2.62568</v>
      </c>
      <c r="EC133">
        <v>0.15459899999999999</v>
      </c>
      <c r="ED133">
        <v>0.15610199999999999</v>
      </c>
      <c r="EE133">
        <v>0.14991399999999999</v>
      </c>
      <c r="EF133">
        <v>0.14715400000000001</v>
      </c>
      <c r="EG133">
        <v>25505.599999999999</v>
      </c>
      <c r="EH133">
        <v>26004.7</v>
      </c>
      <c r="EI133">
        <v>28083.7</v>
      </c>
      <c r="EJ133">
        <v>29680.9</v>
      </c>
      <c r="EK133">
        <v>32787.699999999997</v>
      </c>
      <c r="EL133">
        <v>35189.599999999999</v>
      </c>
      <c r="EM133">
        <v>39568.300000000003</v>
      </c>
      <c r="EN133">
        <v>42484.6</v>
      </c>
      <c r="EO133">
        <v>1.83832</v>
      </c>
      <c r="EP133">
        <v>2.1173999999999999</v>
      </c>
      <c r="EQ133">
        <v>0.102051</v>
      </c>
      <c r="ER133">
        <v>0</v>
      </c>
      <c r="ES133">
        <v>33.432000000000002</v>
      </c>
      <c r="ET133">
        <v>999.9</v>
      </c>
      <c r="EU133">
        <v>67.2</v>
      </c>
      <c r="EV133">
        <v>38.700000000000003</v>
      </c>
      <c r="EW133">
        <v>45.950899999999997</v>
      </c>
      <c r="EX133">
        <v>56.967399999999998</v>
      </c>
      <c r="EY133">
        <v>-1.83494</v>
      </c>
      <c r="EZ133">
        <v>2</v>
      </c>
      <c r="FA133">
        <v>0.72060500000000005</v>
      </c>
      <c r="FB133">
        <v>1.72018</v>
      </c>
      <c r="FC133">
        <v>20.260200000000001</v>
      </c>
      <c r="FD133">
        <v>5.2156399999999996</v>
      </c>
      <c r="FE133">
        <v>12.007099999999999</v>
      </c>
      <c r="FF133">
        <v>4.9851000000000001</v>
      </c>
      <c r="FG133">
        <v>3.2845499999999999</v>
      </c>
      <c r="FH133">
        <v>6626.9</v>
      </c>
      <c r="FI133">
        <v>9999</v>
      </c>
      <c r="FJ133">
        <v>9999</v>
      </c>
      <c r="FK133">
        <v>492.7</v>
      </c>
      <c r="FL133">
        <v>1.8658399999999999</v>
      </c>
      <c r="FM133">
        <v>1.8621799999999999</v>
      </c>
      <c r="FN133">
        <v>1.86432</v>
      </c>
      <c r="FO133">
        <v>1.86036</v>
      </c>
      <c r="FP133">
        <v>1.86111</v>
      </c>
      <c r="FQ133">
        <v>1.8602000000000001</v>
      </c>
      <c r="FR133">
        <v>1.86188</v>
      </c>
      <c r="FS133">
        <v>1.8584400000000001</v>
      </c>
      <c r="FT133">
        <v>0</v>
      </c>
      <c r="FU133">
        <v>0</v>
      </c>
      <c r="FV133">
        <v>0</v>
      </c>
      <c r="FW133">
        <v>0</v>
      </c>
      <c r="FX133" t="s">
        <v>358</v>
      </c>
      <c r="FY133" t="s">
        <v>359</v>
      </c>
      <c r="FZ133" t="s">
        <v>360</v>
      </c>
      <c r="GA133" t="s">
        <v>360</v>
      </c>
      <c r="GB133" t="s">
        <v>360</v>
      </c>
      <c r="GC133" t="s">
        <v>360</v>
      </c>
      <c r="GD133">
        <v>0</v>
      </c>
      <c r="GE133">
        <v>100</v>
      </c>
      <c r="GF133">
        <v>100</v>
      </c>
      <c r="GG133">
        <v>0.34200000000000003</v>
      </c>
      <c r="GH133">
        <v>0.2228</v>
      </c>
      <c r="GI133">
        <v>-0.28072112553630851</v>
      </c>
      <c r="GJ133">
        <v>8.4540356221501391E-4</v>
      </c>
      <c r="GK133">
        <v>6.8779579211309249E-8</v>
      </c>
      <c r="GL133">
        <v>-1.3381725072044801E-10</v>
      </c>
      <c r="GM133">
        <v>0.2227800000000002</v>
      </c>
      <c r="GN133">
        <v>0</v>
      </c>
      <c r="GO133">
        <v>0</v>
      </c>
      <c r="GP133">
        <v>0</v>
      </c>
      <c r="GQ133">
        <v>1</v>
      </c>
      <c r="GR133">
        <v>2082</v>
      </c>
      <c r="GS133">
        <v>3</v>
      </c>
      <c r="GT133">
        <v>35</v>
      </c>
      <c r="GU133">
        <v>24.1</v>
      </c>
      <c r="GV133">
        <v>24.1</v>
      </c>
      <c r="GW133">
        <v>2.2912599999999999</v>
      </c>
      <c r="GX133">
        <v>2.5915499999999998</v>
      </c>
      <c r="GY133">
        <v>2.04834</v>
      </c>
      <c r="GZ133">
        <v>2.6135299999999999</v>
      </c>
      <c r="HA133">
        <v>2.1972700000000001</v>
      </c>
      <c r="HB133">
        <v>2.3596200000000001</v>
      </c>
      <c r="HC133">
        <v>43.371899999999997</v>
      </c>
      <c r="HD133">
        <v>16.084599999999998</v>
      </c>
      <c r="HE133">
        <v>18</v>
      </c>
      <c r="HF133">
        <v>454.04599999999999</v>
      </c>
      <c r="HG133">
        <v>718.99599999999998</v>
      </c>
      <c r="HH133">
        <v>30.998799999999999</v>
      </c>
      <c r="HI133">
        <v>36.253799999999998</v>
      </c>
      <c r="HJ133">
        <v>29.9998</v>
      </c>
      <c r="HK133">
        <v>36.0871</v>
      </c>
      <c r="HL133">
        <v>36.037700000000001</v>
      </c>
      <c r="HM133">
        <v>45.838999999999999</v>
      </c>
      <c r="HN133">
        <v>21.362200000000001</v>
      </c>
      <c r="HO133">
        <v>82.052400000000006</v>
      </c>
      <c r="HP133">
        <v>31</v>
      </c>
      <c r="HQ133">
        <v>789.15099999999995</v>
      </c>
      <c r="HR133">
        <v>37.651200000000003</v>
      </c>
      <c r="HS133">
        <v>98.852500000000006</v>
      </c>
      <c r="HT133">
        <v>98.460700000000003</v>
      </c>
    </row>
    <row r="134" spans="1:228" x14ac:dyDescent="0.2">
      <c r="A134">
        <v>119</v>
      </c>
      <c r="B134">
        <v>1665514130</v>
      </c>
      <c r="C134">
        <v>471</v>
      </c>
      <c r="D134" t="s">
        <v>597</v>
      </c>
      <c r="E134" t="s">
        <v>598</v>
      </c>
      <c r="F134">
        <v>4</v>
      </c>
      <c r="G134">
        <v>1665514128</v>
      </c>
      <c r="H134">
        <f t="shared" si="34"/>
        <v>1.2261023730494565E-3</v>
      </c>
      <c r="I134">
        <f t="shared" si="35"/>
        <v>1.2261023730494565</v>
      </c>
      <c r="J134">
        <f t="shared" si="36"/>
        <v>21.049475184762471</v>
      </c>
      <c r="K134">
        <f t="shared" si="37"/>
        <v>762.50485714285719</v>
      </c>
      <c r="L134">
        <f t="shared" si="38"/>
        <v>236.43051102609707</v>
      </c>
      <c r="M134">
        <f t="shared" si="39"/>
        <v>23.928787068835693</v>
      </c>
      <c r="N134">
        <f t="shared" si="40"/>
        <v>77.172004096841988</v>
      </c>
      <c r="O134">
        <f t="shared" si="41"/>
        <v>6.6448014621396143E-2</v>
      </c>
      <c r="P134">
        <f t="shared" si="42"/>
        <v>3.6787442673326725</v>
      </c>
      <c r="Q134">
        <f t="shared" si="43"/>
        <v>6.578836548901483E-2</v>
      </c>
      <c r="R134">
        <f t="shared" si="44"/>
        <v>4.1176449407537161E-2</v>
      </c>
      <c r="S134">
        <f t="shared" si="45"/>
        <v>226.11794537902003</v>
      </c>
      <c r="T134">
        <f t="shared" si="46"/>
        <v>35.379421518872036</v>
      </c>
      <c r="U134">
        <f t="shared" si="47"/>
        <v>35.085299999999997</v>
      </c>
      <c r="V134">
        <f t="shared" si="48"/>
        <v>5.6751070036989866</v>
      </c>
      <c r="W134">
        <f t="shared" si="49"/>
        <v>70.337506977331188</v>
      </c>
      <c r="X134">
        <f t="shared" si="50"/>
        <v>3.877896336101899</v>
      </c>
      <c r="Y134">
        <f t="shared" si="51"/>
        <v>5.5132695239706058</v>
      </c>
      <c r="Z134">
        <f t="shared" si="52"/>
        <v>1.7972106675970876</v>
      </c>
      <c r="AA134">
        <f t="shared" si="53"/>
        <v>-54.071114651481032</v>
      </c>
      <c r="AB134">
        <f t="shared" si="54"/>
        <v>-103.48495765499447</v>
      </c>
      <c r="AC134">
        <f t="shared" si="55"/>
        <v>-6.5584060690487398</v>
      </c>
      <c r="AD134">
        <f t="shared" si="56"/>
        <v>62.003467003495786</v>
      </c>
      <c r="AE134">
        <f t="shared" si="57"/>
        <v>44.950055092081378</v>
      </c>
      <c r="AF134">
        <f t="shared" si="58"/>
        <v>1.2215194764917849</v>
      </c>
      <c r="AG134">
        <f t="shared" si="59"/>
        <v>21.049475184762471</v>
      </c>
      <c r="AH134">
        <v>811.78466977879236</v>
      </c>
      <c r="AI134">
        <v>795.53575757575754</v>
      </c>
      <c r="AJ134">
        <v>1.7656403828648819</v>
      </c>
      <c r="AK134">
        <v>66.723164534499389</v>
      </c>
      <c r="AL134">
        <f t="shared" si="60"/>
        <v>1.2261023730494565</v>
      </c>
      <c r="AM134">
        <v>37.82579636785664</v>
      </c>
      <c r="AN134">
        <v>38.315114999999992</v>
      </c>
      <c r="AO134">
        <v>8.030849943767804E-5</v>
      </c>
      <c r="AP134">
        <v>87.376067795283461</v>
      </c>
      <c r="AQ134">
        <v>196</v>
      </c>
      <c r="AR134">
        <v>30</v>
      </c>
      <c r="AS134">
        <f t="shared" si="61"/>
        <v>1</v>
      </c>
      <c r="AT134">
        <f t="shared" si="62"/>
        <v>0</v>
      </c>
      <c r="AU134">
        <f t="shared" si="63"/>
        <v>47066.226651762605</v>
      </c>
      <c r="AV134">
        <f t="shared" si="64"/>
        <v>1200.004285714286</v>
      </c>
      <c r="AW134">
        <f t="shared" si="65"/>
        <v>1025.9296421652955</v>
      </c>
      <c r="AX134">
        <f t="shared" si="66"/>
        <v>0.854938315119954</v>
      </c>
      <c r="AY134">
        <f t="shared" si="67"/>
        <v>0.18843094818151124</v>
      </c>
      <c r="AZ134">
        <v>2.7</v>
      </c>
      <c r="BA134">
        <v>0.5</v>
      </c>
      <c r="BB134" t="s">
        <v>355</v>
      </c>
      <c r="BC134">
        <v>2</v>
      </c>
      <c r="BD134" t="b">
        <v>1</v>
      </c>
      <c r="BE134">
        <v>1665514128</v>
      </c>
      <c r="BF134">
        <v>762.50485714285719</v>
      </c>
      <c r="BG134">
        <v>781.56157142857137</v>
      </c>
      <c r="BH134">
        <v>38.315899999999999</v>
      </c>
      <c r="BI134">
        <v>37.82798571428571</v>
      </c>
      <c r="BJ134">
        <v>762.1604285714285</v>
      </c>
      <c r="BK134">
        <v>38.093114285714293</v>
      </c>
      <c r="BL134">
        <v>650.05942857142861</v>
      </c>
      <c r="BM134">
        <v>101.1082857142857</v>
      </c>
      <c r="BN134">
        <v>0.1002552857142857</v>
      </c>
      <c r="BO134">
        <v>34.563514285714277</v>
      </c>
      <c r="BP134">
        <v>35.085299999999997</v>
      </c>
      <c r="BQ134">
        <v>999.89999999999986</v>
      </c>
      <c r="BR134">
        <v>0</v>
      </c>
      <c r="BS134">
        <v>0</v>
      </c>
      <c r="BT134">
        <v>8998.75</v>
      </c>
      <c r="BU134">
        <v>0</v>
      </c>
      <c r="BV134">
        <v>783.33785714285716</v>
      </c>
      <c r="BW134">
        <v>-19.05677142857143</v>
      </c>
      <c r="BX134">
        <v>792.88485714285719</v>
      </c>
      <c r="BY134">
        <v>812.28885714285718</v>
      </c>
      <c r="BZ134">
        <v>0.48792685714285722</v>
      </c>
      <c r="CA134">
        <v>781.56157142857137</v>
      </c>
      <c r="CB134">
        <v>37.82798571428571</v>
      </c>
      <c r="CC134">
        <v>3.874047142857143</v>
      </c>
      <c r="CD134">
        <v>3.8247142857142862</v>
      </c>
      <c r="CE134">
        <v>28.35482857142857</v>
      </c>
      <c r="CF134">
        <v>28.13457142857143</v>
      </c>
      <c r="CG134">
        <v>1200.004285714286</v>
      </c>
      <c r="CH134">
        <v>0.49997399999999997</v>
      </c>
      <c r="CI134">
        <v>0.50002599999999997</v>
      </c>
      <c r="CJ134">
        <v>0</v>
      </c>
      <c r="CK134">
        <v>850.24814285714285</v>
      </c>
      <c r="CL134">
        <v>4.9990899999999998</v>
      </c>
      <c r="CM134">
        <v>8901.1728571428557</v>
      </c>
      <c r="CN134">
        <v>9557.7899999999991</v>
      </c>
      <c r="CO134">
        <v>45.5</v>
      </c>
      <c r="CP134">
        <v>47.58</v>
      </c>
      <c r="CQ134">
        <v>46.311999999999998</v>
      </c>
      <c r="CR134">
        <v>46.75</v>
      </c>
      <c r="CS134">
        <v>46.982000000000014</v>
      </c>
      <c r="CT134">
        <v>597.47000000000014</v>
      </c>
      <c r="CU134">
        <v>597.5342857142856</v>
      </c>
      <c r="CV134">
        <v>0</v>
      </c>
      <c r="CW134">
        <v>1665514134.9000001</v>
      </c>
      <c r="CX134">
        <v>0</v>
      </c>
      <c r="CY134">
        <v>1665512677.5999999</v>
      </c>
      <c r="CZ134" t="s">
        <v>356</v>
      </c>
      <c r="DA134">
        <v>1665512677.5999999</v>
      </c>
      <c r="DB134">
        <v>1665512677.5999999</v>
      </c>
      <c r="DC134">
        <v>8</v>
      </c>
      <c r="DD134">
        <v>0</v>
      </c>
      <c r="DE134">
        <v>1.7000000000000001E-2</v>
      </c>
      <c r="DF134">
        <v>7.1999999999999995E-2</v>
      </c>
      <c r="DG134">
        <v>0.223</v>
      </c>
      <c r="DH134">
        <v>415</v>
      </c>
      <c r="DI134">
        <v>36</v>
      </c>
      <c r="DJ134">
        <v>0.26</v>
      </c>
      <c r="DK134">
        <v>0.31</v>
      </c>
      <c r="DL134">
        <v>-18.974820000000001</v>
      </c>
      <c r="DM134">
        <v>-0.83481500938081055</v>
      </c>
      <c r="DN134">
        <v>8.6500598841857693E-2</v>
      </c>
      <c r="DO134">
        <v>0</v>
      </c>
      <c r="DP134">
        <v>0.49130554999999998</v>
      </c>
      <c r="DQ134">
        <v>-4.6555272045032204E-3</v>
      </c>
      <c r="DR134">
        <v>2.3837863258899718E-3</v>
      </c>
      <c r="DS134">
        <v>1</v>
      </c>
      <c r="DT134">
        <v>0</v>
      </c>
      <c r="DU134">
        <v>0</v>
      </c>
      <c r="DV134">
        <v>0</v>
      </c>
      <c r="DW134">
        <v>-1</v>
      </c>
      <c r="DX134">
        <v>1</v>
      </c>
      <c r="DY134">
        <v>2</v>
      </c>
      <c r="DZ134" t="s">
        <v>357</v>
      </c>
      <c r="EA134">
        <v>3.2938299999999998</v>
      </c>
      <c r="EB134">
        <v>2.62541</v>
      </c>
      <c r="EC134">
        <v>0.155526</v>
      </c>
      <c r="ED134">
        <v>0.15698999999999999</v>
      </c>
      <c r="EE134">
        <v>0.14990600000000001</v>
      </c>
      <c r="EF134">
        <v>0.147255</v>
      </c>
      <c r="EG134">
        <v>25477.599999999999</v>
      </c>
      <c r="EH134">
        <v>25977.599999999999</v>
      </c>
      <c r="EI134">
        <v>28083.7</v>
      </c>
      <c r="EJ134">
        <v>29681.3</v>
      </c>
      <c r="EK134">
        <v>32787.599999999999</v>
      </c>
      <c r="EL134">
        <v>35185.9</v>
      </c>
      <c r="EM134">
        <v>39567.800000000003</v>
      </c>
      <c r="EN134">
        <v>42485.1</v>
      </c>
      <c r="EO134">
        <v>1.8404799999999999</v>
      </c>
      <c r="EP134">
        <v>2.1177700000000002</v>
      </c>
      <c r="EQ134">
        <v>0.102133</v>
      </c>
      <c r="ER134">
        <v>0</v>
      </c>
      <c r="ES134">
        <v>33.430900000000001</v>
      </c>
      <c r="ET134">
        <v>999.9</v>
      </c>
      <c r="EU134">
        <v>67.2</v>
      </c>
      <c r="EV134">
        <v>38.700000000000003</v>
      </c>
      <c r="EW134">
        <v>45.955399999999997</v>
      </c>
      <c r="EX134">
        <v>57.327399999999997</v>
      </c>
      <c r="EY134">
        <v>-1.91506</v>
      </c>
      <c r="EZ134">
        <v>2</v>
      </c>
      <c r="FA134">
        <v>0.72025700000000004</v>
      </c>
      <c r="FB134">
        <v>1.71563</v>
      </c>
      <c r="FC134">
        <v>20.260300000000001</v>
      </c>
      <c r="FD134">
        <v>5.2156399999999996</v>
      </c>
      <c r="FE134">
        <v>12.0077</v>
      </c>
      <c r="FF134">
        <v>4.9847999999999999</v>
      </c>
      <c r="FG134">
        <v>3.2845800000000001</v>
      </c>
      <c r="FH134">
        <v>6626.9</v>
      </c>
      <c r="FI134">
        <v>9999</v>
      </c>
      <c r="FJ134">
        <v>9999</v>
      </c>
      <c r="FK134">
        <v>492.7</v>
      </c>
      <c r="FL134">
        <v>1.8658399999999999</v>
      </c>
      <c r="FM134">
        <v>1.8621799999999999</v>
      </c>
      <c r="FN134">
        <v>1.86432</v>
      </c>
      <c r="FO134">
        <v>1.86036</v>
      </c>
      <c r="FP134">
        <v>1.86111</v>
      </c>
      <c r="FQ134">
        <v>1.8602000000000001</v>
      </c>
      <c r="FR134">
        <v>1.86188</v>
      </c>
      <c r="FS134">
        <v>1.8584700000000001</v>
      </c>
      <c r="FT134">
        <v>0</v>
      </c>
      <c r="FU134">
        <v>0</v>
      </c>
      <c r="FV134">
        <v>0</v>
      </c>
      <c r="FW134">
        <v>0</v>
      </c>
      <c r="FX134" t="s">
        <v>358</v>
      </c>
      <c r="FY134" t="s">
        <v>359</v>
      </c>
      <c r="FZ134" t="s">
        <v>360</v>
      </c>
      <c r="GA134" t="s">
        <v>360</v>
      </c>
      <c r="GB134" t="s">
        <v>360</v>
      </c>
      <c r="GC134" t="s">
        <v>360</v>
      </c>
      <c r="GD134">
        <v>0</v>
      </c>
      <c r="GE134">
        <v>100</v>
      </c>
      <c r="GF134">
        <v>100</v>
      </c>
      <c r="GG134">
        <v>0.34599999999999997</v>
      </c>
      <c r="GH134">
        <v>0.2228</v>
      </c>
      <c r="GI134">
        <v>-0.28072112553630851</v>
      </c>
      <c r="GJ134">
        <v>8.4540356221501391E-4</v>
      </c>
      <c r="GK134">
        <v>6.8779579211309249E-8</v>
      </c>
      <c r="GL134">
        <v>-1.3381725072044801E-10</v>
      </c>
      <c r="GM134">
        <v>0.2227800000000002</v>
      </c>
      <c r="GN134">
        <v>0</v>
      </c>
      <c r="GO134">
        <v>0</v>
      </c>
      <c r="GP134">
        <v>0</v>
      </c>
      <c r="GQ134">
        <v>1</v>
      </c>
      <c r="GR134">
        <v>2082</v>
      </c>
      <c r="GS134">
        <v>3</v>
      </c>
      <c r="GT134">
        <v>35</v>
      </c>
      <c r="GU134">
        <v>24.2</v>
      </c>
      <c r="GV134">
        <v>24.2</v>
      </c>
      <c r="GW134">
        <v>2.3059099999999999</v>
      </c>
      <c r="GX134">
        <v>2.5842299999999998</v>
      </c>
      <c r="GY134">
        <v>2.04834</v>
      </c>
      <c r="GZ134">
        <v>2.6135299999999999</v>
      </c>
      <c r="HA134">
        <v>2.1972700000000001</v>
      </c>
      <c r="HB134">
        <v>2.3791500000000001</v>
      </c>
      <c r="HC134">
        <v>43.371899999999997</v>
      </c>
      <c r="HD134">
        <v>16.075800000000001</v>
      </c>
      <c r="HE134">
        <v>18</v>
      </c>
      <c r="HF134">
        <v>455.33199999999999</v>
      </c>
      <c r="HG134">
        <v>719.31200000000001</v>
      </c>
      <c r="HH134">
        <v>30.998799999999999</v>
      </c>
      <c r="HI134">
        <v>36.249299999999998</v>
      </c>
      <c r="HJ134">
        <v>29.999700000000001</v>
      </c>
      <c r="HK134">
        <v>36.0837</v>
      </c>
      <c r="HL134">
        <v>36.034300000000002</v>
      </c>
      <c r="HM134">
        <v>46.148400000000002</v>
      </c>
      <c r="HN134">
        <v>21.952100000000002</v>
      </c>
      <c r="HO134">
        <v>82.052400000000006</v>
      </c>
      <c r="HP134">
        <v>31</v>
      </c>
      <c r="HQ134">
        <v>795.83</v>
      </c>
      <c r="HR134">
        <v>37.6175</v>
      </c>
      <c r="HS134">
        <v>98.851699999999994</v>
      </c>
      <c r="HT134">
        <v>98.4619</v>
      </c>
    </row>
    <row r="135" spans="1:228" x14ac:dyDescent="0.2">
      <c r="A135">
        <v>120</v>
      </c>
      <c r="B135">
        <v>1665514134</v>
      </c>
      <c r="C135">
        <v>475</v>
      </c>
      <c r="D135" t="s">
        <v>599</v>
      </c>
      <c r="E135" t="s">
        <v>600</v>
      </c>
      <c r="F135">
        <v>4</v>
      </c>
      <c r="G135">
        <v>1665514131.6875</v>
      </c>
      <c r="H135">
        <f t="shared" si="34"/>
        <v>1.2054506783576054E-3</v>
      </c>
      <c r="I135">
        <f t="shared" si="35"/>
        <v>1.2054506783576053</v>
      </c>
      <c r="J135">
        <f t="shared" si="36"/>
        <v>21.429113274611119</v>
      </c>
      <c r="K135">
        <f t="shared" si="37"/>
        <v>768.66512499999999</v>
      </c>
      <c r="L135">
        <f t="shared" si="38"/>
        <v>225.5060760377655</v>
      </c>
      <c r="M135">
        <f t="shared" si="39"/>
        <v>22.822925829352549</v>
      </c>
      <c r="N135">
        <f t="shared" si="40"/>
        <v>77.794742579561571</v>
      </c>
      <c r="O135">
        <f t="shared" si="41"/>
        <v>6.5437630501480673E-2</v>
      </c>
      <c r="P135">
        <f t="shared" si="42"/>
        <v>3.6826179641402712</v>
      </c>
      <c r="Q135">
        <f t="shared" si="43"/>
        <v>6.4798451365466594E-2</v>
      </c>
      <c r="R135">
        <f t="shared" si="44"/>
        <v>4.0555939353391898E-2</v>
      </c>
      <c r="S135">
        <f t="shared" si="45"/>
        <v>226.11694086101349</v>
      </c>
      <c r="T135">
        <f t="shared" si="46"/>
        <v>35.381210801342817</v>
      </c>
      <c r="U135">
        <f t="shared" si="47"/>
        <v>35.075787499999997</v>
      </c>
      <c r="V135">
        <f t="shared" si="48"/>
        <v>5.6721200543874168</v>
      </c>
      <c r="W135">
        <f t="shared" si="49"/>
        <v>70.349348725058363</v>
      </c>
      <c r="X135">
        <f t="shared" si="50"/>
        <v>3.8781798550801061</v>
      </c>
      <c r="Y135">
        <f t="shared" si="51"/>
        <v>5.51274450348778</v>
      </c>
      <c r="Z135">
        <f t="shared" si="52"/>
        <v>1.7939401993073107</v>
      </c>
      <c r="AA135">
        <f t="shared" si="53"/>
        <v>-53.160374915570401</v>
      </c>
      <c r="AB135">
        <f t="shared" si="54"/>
        <v>-102.04569032067712</v>
      </c>
      <c r="AC135">
        <f t="shared" si="55"/>
        <v>-6.460035536590274</v>
      </c>
      <c r="AD135">
        <f t="shared" si="56"/>
        <v>64.450840088175681</v>
      </c>
      <c r="AE135">
        <f t="shared" si="57"/>
        <v>44.514865525524279</v>
      </c>
      <c r="AF135">
        <f t="shared" si="58"/>
        <v>1.1337133987023293</v>
      </c>
      <c r="AG135">
        <f t="shared" si="59"/>
        <v>21.429113274611119</v>
      </c>
      <c r="AH135">
        <v>818.50527588587534</v>
      </c>
      <c r="AI135">
        <v>802.36993939393926</v>
      </c>
      <c r="AJ135">
        <v>1.696848345975128</v>
      </c>
      <c r="AK135">
        <v>66.723164534499389</v>
      </c>
      <c r="AL135">
        <f t="shared" si="60"/>
        <v>1.2054506783576053</v>
      </c>
      <c r="AM135">
        <v>37.844661185546862</v>
      </c>
      <c r="AN135">
        <v>38.327025294117632</v>
      </c>
      <c r="AO135">
        <v>-1.5751496511648701E-4</v>
      </c>
      <c r="AP135">
        <v>87.376067795283461</v>
      </c>
      <c r="AQ135">
        <v>196</v>
      </c>
      <c r="AR135">
        <v>30</v>
      </c>
      <c r="AS135">
        <f t="shared" si="61"/>
        <v>1</v>
      </c>
      <c r="AT135">
        <f t="shared" si="62"/>
        <v>0</v>
      </c>
      <c r="AU135">
        <f t="shared" si="63"/>
        <v>47135.386247216346</v>
      </c>
      <c r="AV135">
        <f t="shared" si="64"/>
        <v>1200</v>
      </c>
      <c r="AW135">
        <f t="shared" si="65"/>
        <v>1025.9258760937894</v>
      </c>
      <c r="AX135">
        <f t="shared" si="66"/>
        <v>0.85493823007815783</v>
      </c>
      <c r="AY135">
        <f t="shared" si="67"/>
        <v>0.18843078405084457</v>
      </c>
      <c r="AZ135">
        <v>2.7</v>
      </c>
      <c r="BA135">
        <v>0.5</v>
      </c>
      <c r="BB135" t="s">
        <v>355</v>
      </c>
      <c r="BC135">
        <v>2</v>
      </c>
      <c r="BD135" t="b">
        <v>1</v>
      </c>
      <c r="BE135">
        <v>1665514131.6875</v>
      </c>
      <c r="BF135">
        <v>768.66512499999999</v>
      </c>
      <c r="BG135">
        <v>787.51762499999995</v>
      </c>
      <c r="BH135">
        <v>38.319062500000001</v>
      </c>
      <c r="BI135">
        <v>37.866187500000002</v>
      </c>
      <c r="BJ135">
        <v>768.31662499999993</v>
      </c>
      <c r="BK135">
        <v>38.096287500000003</v>
      </c>
      <c r="BL135">
        <v>650.0095</v>
      </c>
      <c r="BM135">
        <v>101.107625</v>
      </c>
      <c r="BN135">
        <v>9.9962087499999991E-2</v>
      </c>
      <c r="BO135">
        <v>34.561799999999998</v>
      </c>
      <c r="BP135">
        <v>35.075787499999997</v>
      </c>
      <c r="BQ135">
        <v>999.9</v>
      </c>
      <c r="BR135">
        <v>0</v>
      </c>
      <c r="BS135">
        <v>0</v>
      </c>
      <c r="BT135">
        <v>9012.1875</v>
      </c>
      <c r="BU135">
        <v>0</v>
      </c>
      <c r="BV135">
        <v>782.00737500000002</v>
      </c>
      <c r="BW135">
        <v>-18.852675000000001</v>
      </c>
      <c r="BX135">
        <v>799.29325000000006</v>
      </c>
      <c r="BY135">
        <v>818.51175000000012</v>
      </c>
      <c r="BZ135">
        <v>0.45289512500000001</v>
      </c>
      <c r="CA135">
        <v>787.51762499999995</v>
      </c>
      <c r="CB135">
        <v>37.866187500000002</v>
      </c>
      <c r="CC135">
        <v>3.8743487499999998</v>
      </c>
      <c r="CD135">
        <v>3.8285575000000001</v>
      </c>
      <c r="CE135">
        <v>28.356137499999999</v>
      </c>
      <c r="CF135">
        <v>28.151824999999999</v>
      </c>
      <c r="CG135">
        <v>1200</v>
      </c>
      <c r="CH135">
        <v>0.49997599999999998</v>
      </c>
      <c r="CI135">
        <v>0.50002400000000002</v>
      </c>
      <c r="CJ135">
        <v>0</v>
      </c>
      <c r="CK135">
        <v>850.52612499999998</v>
      </c>
      <c r="CL135">
        <v>4.9990899999999998</v>
      </c>
      <c r="CM135">
        <v>8902.9925000000003</v>
      </c>
      <c r="CN135">
        <v>9557.7737500000003</v>
      </c>
      <c r="CO135">
        <v>45.5</v>
      </c>
      <c r="CP135">
        <v>47.561999999999998</v>
      </c>
      <c r="CQ135">
        <v>46.311999999999998</v>
      </c>
      <c r="CR135">
        <v>46.75</v>
      </c>
      <c r="CS135">
        <v>46.976374999999997</v>
      </c>
      <c r="CT135">
        <v>597.47125000000005</v>
      </c>
      <c r="CU135">
        <v>597.52874999999995</v>
      </c>
      <c r="CV135">
        <v>0</v>
      </c>
      <c r="CW135">
        <v>1665514139.0999999</v>
      </c>
      <c r="CX135">
        <v>0</v>
      </c>
      <c r="CY135">
        <v>1665512677.5999999</v>
      </c>
      <c r="CZ135" t="s">
        <v>356</v>
      </c>
      <c r="DA135">
        <v>1665512677.5999999</v>
      </c>
      <c r="DB135">
        <v>1665512677.5999999</v>
      </c>
      <c r="DC135">
        <v>8</v>
      </c>
      <c r="DD135">
        <v>0</v>
      </c>
      <c r="DE135">
        <v>1.7000000000000001E-2</v>
      </c>
      <c r="DF135">
        <v>7.1999999999999995E-2</v>
      </c>
      <c r="DG135">
        <v>0.223</v>
      </c>
      <c r="DH135">
        <v>415</v>
      </c>
      <c r="DI135">
        <v>36</v>
      </c>
      <c r="DJ135">
        <v>0.26</v>
      </c>
      <c r="DK135">
        <v>0.31</v>
      </c>
      <c r="DL135">
        <v>-18.970337499999999</v>
      </c>
      <c r="DM135">
        <v>-3.0561726078768149E-2</v>
      </c>
      <c r="DN135">
        <v>9.4952400410679386E-2</v>
      </c>
      <c r="DO135">
        <v>1</v>
      </c>
      <c r="DP135">
        <v>0.48228559999999998</v>
      </c>
      <c r="DQ135">
        <v>-0.13793398874296639</v>
      </c>
      <c r="DR135">
        <v>2.0184975746579431E-2</v>
      </c>
      <c r="DS135">
        <v>0</v>
      </c>
      <c r="DT135">
        <v>0</v>
      </c>
      <c r="DU135">
        <v>0</v>
      </c>
      <c r="DV135">
        <v>0</v>
      </c>
      <c r="DW135">
        <v>-1</v>
      </c>
      <c r="DX135">
        <v>1</v>
      </c>
      <c r="DY135">
        <v>2</v>
      </c>
      <c r="DZ135" t="s">
        <v>357</v>
      </c>
      <c r="EA135">
        <v>3.29366</v>
      </c>
      <c r="EB135">
        <v>2.62534</v>
      </c>
      <c r="EC135">
        <v>0.156419</v>
      </c>
      <c r="ED135">
        <v>0.15786700000000001</v>
      </c>
      <c r="EE135">
        <v>0.149948</v>
      </c>
      <c r="EF135">
        <v>0.14706</v>
      </c>
      <c r="EG135">
        <v>25451</v>
      </c>
      <c r="EH135">
        <v>25951.1</v>
      </c>
      <c r="EI135">
        <v>28084.2</v>
      </c>
      <c r="EJ135">
        <v>29681.9</v>
      </c>
      <c r="EK135">
        <v>32786.699999999997</v>
      </c>
      <c r="EL135">
        <v>35194.800000000003</v>
      </c>
      <c r="EM135">
        <v>39568.5</v>
      </c>
      <c r="EN135">
        <v>42486.1</v>
      </c>
      <c r="EO135">
        <v>1.8409800000000001</v>
      </c>
      <c r="EP135">
        <v>2.1177199999999998</v>
      </c>
      <c r="EQ135">
        <v>0.101939</v>
      </c>
      <c r="ER135">
        <v>0</v>
      </c>
      <c r="ES135">
        <v>33.4283</v>
      </c>
      <c r="ET135">
        <v>999.9</v>
      </c>
      <c r="EU135">
        <v>67.2</v>
      </c>
      <c r="EV135">
        <v>38.700000000000003</v>
      </c>
      <c r="EW135">
        <v>45.953699999999998</v>
      </c>
      <c r="EX135">
        <v>57.507399999999997</v>
      </c>
      <c r="EY135">
        <v>-2.0032000000000001</v>
      </c>
      <c r="EZ135">
        <v>2</v>
      </c>
      <c r="FA135">
        <v>0.719804</v>
      </c>
      <c r="FB135">
        <v>1.7120200000000001</v>
      </c>
      <c r="FC135">
        <v>20.260400000000001</v>
      </c>
      <c r="FD135">
        <v>5.21549</v>
      </c>
      <c r="FE135">
        <v>12.0085</v>
      </c>
      <c r="FF135">
        <v>4.9846500000000002</v>
      </c>
      <c r="FG135">
        <v>3.2845800000000001</v>
      </c>
      <c r="FH135">
        <v>6626.9</v>
      </c>
      <c r="FI135">
        <v>9999</v>
      </c>
      <c r="FJ135">
        <v>9999</v>
      </c>
      <c r="FK135">
        <v>492.7</v>
      </c>
      <c r="FL135">
        <v>1.8658399999999999</v>
      </c>
      <c r="FM135">
        <v>1.8621799999999999</v>
      </c>
      <c r="FN135">
        <v>1.86432</v>
      </c>
      <c r="FO135">
        <v>1.8603799999999999</v>
      </c>
      <c r="FP135">
        <v>1.86111</v>
      </c>
      <c r="FQ135">
        <v>1.86019</v>
      </c>
      <c r="FR135">
        <v>1.86188</v>
      </c>
      <c r="FS135">
        <v>1.85843</v>
      </c>
      <c r="FT135">
        <v>0</v>
      </c>
      <c r="FU135">
        <v>0</v>
      </c>
      <c r="FV135">
        <v>0</v>
      </c>
      <c r="FW135">
        <v>0</v>
      </c>
      <c r="FX135" t="s">
        <v>358</v>
      </c>
      <c r="FY135" t="s">
        <v>359</v>
      </c>
      <c r="FZ135" t="s">
        <v>360</v>
      </c>
      <c r="GA135" t="s">
        <v>360</v>
      </c>
      <c r="GB135" t="s">
        <v>360</v>
      </c>
      <c r="GC135" t="s">
        <v>360</v>
      </c>
      <c r="GD135">
        <v>0</v>
      </c>
      <c r="GE135">
        <v>100</v>
      </c>
      <c r="GF135">
        <v>100</v>
      </c>
      <c r="GG135">
        <v>0.35099999999999998</v>
      </c>
      <c r="GH135">
        <v>0.2228</v>
      </c>
      <c r="GI135">
        <v>-0.28072112553630851</v>
      </c>
      <c r="GJ135">
        <v>8.4540356221501391E-4</v>
      </c>
      <c r="GK135">
        <v>6.8779579211309249E-8</v>
      </c>
      <c r="GL135">
        <v>-1.3381725072044801E-10</v>
      </c>
      <c r="GM135">
        <v>0.2227800000000002</v>
      </c>
      <c r="GN135">
        <v>0</v>
      </c>
      <c r="GO135">
        <v>0</v>
      </c>
      <c r="GP135">
        <v>0</v>
      </c>
      <c r="GQ135">
        <v>1</v>
      </c>
      <c r="GR135">
        <v>2082</v>
      </c>
      <c r="GS135">
        <v>3</v>
      </c>
      <c r="GT135">
        <v>35</v>
      </c>
      <c r="GU135">
        <v>24.3</v>
      </c>
      <c r="GV135">
        <v>24.3</v>
      </c>
      <c r="GW135">
        <v>2.32178</v>
      </c>
      <c r="GX135">
        <v>2.5964399999999999</v>
      </c>
      <c r="GY135">
        <v>2.04834</v>
      </c>
      <c r="GZ135">
        <v>2.6135299999999999</v>
      </c>
      <c r="HA135">
        <v>2.1972700000000001</v>
      </c>
      <c r="HB135">
        <v>2.2961399999999998</v>
      </c>
      <c r="HC135">
        <v>43.399099999999997</v>
      </c>
      <c r="HD135">
        <v>16.075800000000001</v>
      </c>
      <c r="HE135">
        <v>18</v>
      </c>
      <c r="HF135">
        <v>455.60899999999998</v>
      </c>
      <c r="HG135">
        <v>719.22400000000005</v>
      </c>
      <c r="HH135">
        <v>30.998899999999999</v>
      </c>
      <c r="HI135">
        <v>36.245100000000001</v>
      </c>
      <c r="HJ135">
        <v>29.999600000000001</v>
      </c>
      <c r="HK135">
        <v>36.079599999999999</v>
      </c>
      <c r="HL135">
        <v>36.030700000000003</v>
      </c>
      <c r="HM135">
        <v>46.4452</v>
      </c>
      <c r="HN135">
        <v>21.952100000000002</v>
      </c>
      <c r="HO135">
        <v>82.052400000000006</v>
      </c>
      <c r="HP135">
        <v>31</v>
      </c>
      <c r="HQ135">
        <v>802.52</v>
      </c>
      <c r="HR135">
        <v>37.5458</v>
      </c>
      <c r="HS135">
        <v>98.853399999999993</v>
      </c>
      <c r="HT135">
        <v>98.463999999999999</v>
      </c>
    </row>
    <row r="136" spans="1:228" x14ac:dyDescent="0.2">
      <c r="A136">
        <v>121</v>
      </c>
      <c r="B136">
        <v>1665514138</v>
      </c>
      <c r="C136">
        <v>479</v>
      </c>
      <c r="D136" t="s">
        <v>601</v>
      </c>
      <c r="E136" t="s">
        <v>602</v>
      </c>
      <c r="F136">
        <v>4</v>
      </c>
      <c r="G136">
        <v>1665514136</v>
      </c>
      <c r="H136">
        <f t="shared" si="34"/>
        <v>1.3391253715085228E-3</v>
      </c>
      <c r="I136">
        <f t="shared" si="35"/>
        <v>1.3391253715085227</v>
      </c>
      <c r="J136">
        <f t="shared" si="36"/>
        <v>21.72264807814712</v>
      </c>
      <c r="K136">
        <f t="shared" si="37"/>
        <v>775.67342857142864</v>
      </c>
      <c r="L136">
        <f t="shared" si="38"/>
        <v>278.26155916633655</v>
      </c>
      <c r="M136">
        <f t="shared" si="39"/>
        <v>28.162592880594183</v>
      </c>
      <c r="N136">
        <f t="shared" si="40"/>
        <v>78.505184268350618</v>
      </c>
      <c r="O136">
        <f t="shared" si="41"/>
        <v>7.282290683164229E-2</v>
      </c>
      <c r="P136">
        <f t="shared" si="42"/>
        <v>3.6788143983845059</v>
      </c>
      <c r="Q136">
        <f t="shared" si="43"/>
        <v>7.2031443450955523E-2</v>
      </c>
      <c r="R136">
        <f t="shared" si="44"/>
        <v>4.5090045088734272E-2</v>
      </c>
      <c r="S136">
        <f t="shared" si="45"/>
        <v>226.11730380730896</v>
      </c>
      <c r="T136">
        <f t="shared" si="46"/>
        <v>35.349912429079097</v>
      </c>
      <c r="U136">
        <f t="shared" si="47"/>
        <v>35.07264285714286</v>
      </c>
      <c r="V136">
        <f t="shared" si="48"/>
        <v>5.6711329290338668</v>
      </c>
      <c r="W136">
        <f t="shared" si="49"/>
        <v>70.368397249407082</v>
      </c>
      <c r="X136">
        <f t="shared" si="50"/>
        <v>3.8783372439535619</v>
      </c>
      <c r="Y136">
        <f t="shared" si="51"/>
        <v>5.5114758834247013</v>
      </c>
      <c r="Z136">
        <f t="shared" si="52"/>
        <v>1.7927956850803048</v>
      </c>
      <c r="AA136">
        <f t="shared" si="53"/>
        <v>-59.055428883525856</v>
      </c>
      <c r="AB136">
        <f t="shared" si="54"/>
        <v>-102.1382712327991</v>
      </c>
      <c r="AC136">
        <f t="shared" si="55"/>
        <v>-6.4723517273568021</v>
      </c>
      <c r="AD136">
        <f t="shared" si="56"/>
        <v>58.451251963627215</v>
      </c>
      <c r="AE136">
        <f t="shared" si="57"/>
        <v>44.320941294425793</v>
      </c>
      <c r="AF136">
        <f t="shared" si="58"/>
        <v>1.5390361277573625</v>
      </c>
      <c r="AG136">
        <f t="shared" si="59"/>
        <v>21.72264807814712</v>
      </c>
      <c r="AH136">
        <v>825.23502271166694</v>
      </c>
      <c r="AI136">
        <v>809.08535151515116</v>
      </c>
      <c r="AJ136">
        <v>1.6694822685833171</v>
      </c>
      <c r="AK136">
        <v>66.723164534499389</v>
      </c>
      <c r="AL136">
        <f t="shared" si="60"/>
        <v>1.3391253715085227</v>
      </c>
      <c r="AM136">
        <v>37.817394034452093</v>
      </c>
      <c r="AN136">
        <v>38.306712058823507</v>
      </c>
      <c r="AO136">
        <v>8.5866939518881129E-3</v>
      </c>
      <c r="AP136">
        <v>87.376067795283461</v>
      </c>
      <c r="AQ136">
        <v>196</v>
      </c>
      <c r="AR136">
        <v>30</v>
      </c>
      <c r="AS136">
        <f t="shared" si="61"/>
        <v>1</v>
      </c>
      <c r="AT136">
        <f t="shared" si="62"/>
        <v>0</v>
      </c>
      <c r="AU136">
        <f t="shared" si="63"/>
        <v>47068.375362798222</v>
      </c>
      <c r="AV136">
        <f t="shared" si="64"/>
        <v>1200.002857142857</v>
      </c>
      <c r="AW136">
        <f t="shared" si="65"/>
        <v>1025.9282278794346</v>
      </c>
      <c r="AX136">
        <f t="shared" si="66"/>
        <v>0.85493815433249476</v>
      </c>
      <c r="AY136">
        <f t="shared" si="67"/>
        <v>0.18843063786171496</v>
      </c>
      <c r="AZ136">
        <v>2.7</v>
      </c>
      <c r="BA136">
        <v>0.5</v>
      </c>
      <c r="BB136" t="s">
        <v>355</v>
      </c>
      <c r="BC136">
        <v>2</v>
      </c>
      <c r="BD136" t="b">
        <v>1</v>
      </c>
      <c r="BE136">
        <v>1665514136</v>
      </c>
      <c r="BF136">
        <v>775.67342857142864</v>
      </c>
      <c r="BG136">
        <v>794.57928571428579</v>
      </c>
      <c r="BH136">
        <v>38.320057142857138</v>
      </c>
      <c r="BI136">
        <v>37.705271428571443</v>
      </c>
      <c r="BJ136">
        <v>775.31971428571421</v>
      </c>
      <c r="BK136">
        <v>38.097285714285711</v>
      </c>
      <c r="BL136">
        <v>650.00900000000001</v>
      </c>
      <c r="BM136">
        <v>101.10899999999999</v>
      </c>
      <c r="BN136">
        <v>0.1000673428571429</v>
      </c>
      <c r="BO136">
        <v>34.557657142857138</v>
      </c>
      <c r="BP136">
        <v>35.07264285714286</v>
      </c>
      <c r="BQ136">
        <v>999.89999999999986</v>
      </c>
      <c r="BR136">
        <v>0</v>
      </c>
      <c r="BS136">
        <v>0</v>
      </c>
      <c r="BT136">
        <v>8998.9285714285706</v>
      </c>
      <c r="BU136">
        <v>0</v>
      </c>
      <c r="BV136">
        <v>784.17271428571428</v>
      </c>
      <c r="BW136">
        <v>-18.905899999999999</v>
      </c>
      <c r="BX136">
        <v>806.58171428571427</v>
      </c>
      <c r="BY136">
        <v>825.71299999999997</v>
      </c>
      <c r="BZ136">
        <v>0.61479685714285714</v>
      </c>
      <c r="CA136">
        <v>794.57928571428579</v>
      </c>
      <c r="CB136">
        <v>37.705271428571443</v>
      </c>
      <c r="CC136">
        <v>3.8745042857142851</v>
      </c>
      <c r="CD136">
        <v>3.8123428571428581</v>
      </c>
      <c r="CE136">
        <v>28.356828571428569</v>
      </c>
      <c r="CF136">
        <v>28.078957142857139</v>
      </c>
      <c r="CG136">
        <v>1200.002857142857</v>
      </c>
      <c r="CH136">
        <v>0.49997600000000009</v>
      </c>
      <c r="CI136">
        <v>0.50002399999999991</v>
      </c>
      <c r="CJ136">
        <v>0</v>
      </c>
      <c r="CK136">
        <v>850.51071428571413</v>
      </c>
      <c r="CL136">
        <v>4.9990899999999998</v>
      </c>
      <c r="CM136">
        <v>8905.5299999999988</v>
      </c>
      <c r="CN136">
        <v>9557.7857142857138</v>
      </c>
      <c r="CO136">
        <v>45.5</v>
      </c>
      <c r="CP136">
        <v>47.561999999999998</v>
      </c>
      <c r="CQ136">
        <v>46.311999999999998</v>
      </c>
      <c r="CR136">
        <v>46.732000000000014</v>
      </c>
      <c r="CS136">
        <v>46.954999999999998</v>
      </c>
      <c r="CT136">
        <v>597.47571428571428</v>
      </c>
      <c r="CU136">
        <v>597.52714285714285</v>
      </c>
      <c r="CV136">
        <v>0</v>
      </c>
      <c r="CW136">
        <v>1665514142.7</v>
      </c>
      <c r="CX136">
        <v>0</v>
      </c>
      <c r="CY136">
        <v>1665512677.5999999</v>
      </c>
      <c r="CZ136" t="s">
        <v>356</v>
      </c>
      <c r="DA136">
        <v>1665512677.5999999</v>
      </c>
      <c r="DB136">
        <v>1665512677.5999999</v>
      </c>
      <c r="DC136">
        <v>8</v>
      </c>
      <c r="DD136">
        <v>0</v>
      </c>
      <c r="DE136">
        <v>1.7000000000000001E-2</v>
      </c>
      <c r="DF136">
        <v>7.1999999999999995E-2</v>
      </c>
      <c r="DG136">
        <v>0.223</v>
      </c>
      <c r="DH136">
        <v>415</v>
      </c>
      <c r="DI136">
        <v>36</v>
      </c>
      <c r="DJ136">
        <v>0.26</v>
      </c>
      <c r="DK136">
        <v>0.31</v>
      </c>
      <c r="DL136">
        <v>-18.975014999999999</v>
      </c>
      <c r="DM136">
        <v>0.44968255159478299</v>
      </c>
      <c r="DN136">
        <v>9.3061045959090732E-2</v>
      </c>
      <c r="DO136">
        <v>0</v>
      </c>
      <c r="DP136">
        <v>0.50193007499999998</v>
      </c>
      <c r="DQ136">
        <v>0.2420954409005634</v>
      </c>
      <c r="DR136">
        <v>5.2432189939667549E-2</v>
      </c>
      <c r="DS136">
        <v>0</v>
      </c>
      <c r="DT136">
        <v>0</v>
      </c>
      <c r="DU136">
        <v>0</v>
      </c>
      <c r="DV136">
        <v>0</v>
      </c>
      <c r="DW136">
        <v>-1</v>
      </c>
      <c r="DX136">
        <v>0</v>
      </c>
      <c r="DY136">
        <v>2</v>
      </c>
      <c r="DZ136" t="s">
        <v>363</v>
      </c>
      <c r="EA136">
        <v>3.2936899999999998</v>
      </c>
      <c r="EB136">
        <v>2.6252499999999999</v>
      </c>
      <c r="EC136">
        <v>0.157302</v>
      </c>
      <c r="ED136">
        <v>0.158723</v>
      </c>
      <c r="EE136">
        <v>0.14987400000000001</v>
      </c>
      <c r="EF136">
        <v>0.14679400000000001</v>
      </c>
      <c r="EG136">
        <v>25424.2</v>
      </c>
      <c r="EH136">
        <v>25925.1</v>
      </c>
      <c r="EI136">
        <v>28084</v>
      </c>
      <c r="EJ136">
        <v>29682.400000000001</v>
      </c>
      <c r="EK136">
        <v>32789.800000000003</v>
      </c>
      <c r="EL136">
        <v>35206.300000000003</v>
      </c>
      <c r="EM136">
        <v>39568.800000000003</v>
      </c>
      <c r="EN136">
        <v>42486.6</v>
      </c>
      <c r="EO136">
        <v>1.84118</v>
      </c>
      <c r="EP136">
        <v>2.11788</v>
      </c>
      <c r="EQ136">
        <v>0.101451</v>
      </c>
      <c r="ER136">
        <v>0</v>
      </c>
      <c r="ES136">
        <v>33.427900000000001</v>
      </c>
      <c r="ET136">
        <v>999.9</v>
      </c>
      <c r="EU136">
        <v>67.2</v>
      </c>
      <c r="EV136">
        <v>38.700000000000003</v>
      </c>
      <c r="EW136">
        <v>45.952100000000002</v>
      </c>
      <c r="EX136">
        <v>57.447400000000002</v>
      </c>
      <c r="EY136">
        <v>-1.8469500000000001</v>
      </c>
      <c r="EZ136">
        <v>2</v>
      </c>
      <c r="FA136">
        <v>0.719329</v>
      </c>
      <c r="FB136">
        <v>1.7084699999999999</v>
      </c>
      <c r="FC136">
        <v>20.260300000000001</v>
      </c>
      <c r="FD136">
        <v>5.2153400000000003</v>
      </c>
      <c r="FE136">
        <v>12.0077</v>
      </c>
      <c r="FF136">
        <v>4.9847999999999999</v>
      </c>
      <c r="FG136">
        <v>3.2845</v>
      </c>
      <c r="FH136">
        <v>6627.2</v>
      </c>
      <c r="FI136">
        <v>9999</v>
      </c>
      <c r="FJ136">
        <v>9999</v>
      </c>
      <c r="FK136">
        <v>492.7</v>
      </c>
      <c r="FL136">
        <v>1.8658399999999999</v>
      </c>
      <c r="FM136">
        <v>1.8621799999999999</v>
      </c>
      <c r="FN136">
        <v>1.86432</v>
      </c>
      <c r="FO136">
        <v>1.86036</v>
      </c>
      <c r="FP136">
        <v>1.86111</v>
      </c>
      <c r="FQ136">
        <v>1.86019</v>
      </c>
      <c r="FR136">
        <v>1.86188</v>
      </c>
      <c r="FS136">
        <v>1.8584400000000001</v>
      </c>
      <c r="FT136">
        <v>0</v>
      </c>
      <c r="FU136">
        <v>0</v>
      </c>
      <c r="FV136">
        <v>0</v>
      </c>
      <c r="FW136">
        <v>0</v>
      </c>
      <c r="FX136" t="s">
        <v>358</v>
      </c>
      <c r="FY136" t="s">
        <v>359</v>
      </c>
      <c r="FZ136" t="s">
        <v>360</v>
      </c>
      <c r="GA136" t="s">
        <v>360</v>
      </c>
      <c r="GB136" t="s">
        <v>360</v>
      </c>
      <c r="GC136" t="s">
        <v>360</v>
      </c>
      <c r="GD136">
        <v>0</v>
      </c>
      <c r="GE136">
        <v>100</v>
      </c>
      <c r="GF136">
        <v>100</v>
      </c>
      <c r="GG136">
        <v>0.35599999999999998</v>
      </c>
      <c r="GH136">
        <v>0.2228</v>
      </c>
      <c r="GI136">
        <v>-0.28072112553630851</v>
      </c>
      <c r="GJ136">
        <v>8.4540356221501391E-4</v>
      </c>
      <c r="GK136">
        <v>6.8779579211309249E-8</v>
      </c>
      <c r="GL136">
        <v>-1.3381725072044801E-10</v>
      </c>
      <c r="GM136">
        <v>0.2227800000000002</v>
      </c>
      <c r="GN136">
        <v>0</v>
      </c>
      <c r="GO136">
        <v>0</v>
      </c>
      <c r="GP136">
        <v>0</v>
      </c>
      <c r="GQ136">
        <v>1</v>
      </c>
      <c r="GR136">
        <v>2082</v>
      </c>
      <c r="GS136">
        <v>3</v>
      </c>
      <c r="GT136">
        <v>35</v>
      </c>
      <c r="GU136">
        <v>24.3</v>
      </c>
      <c r="GV136">
        <v>24.3</v>
      </c>
      <c r="GW136">
        <v>2.33643</v>
      </c>
      <c r="GX136">
        <v>2.5915499999999998</v>
      </c>
      <c r="GY136">
        <v>2.04834</v>
      </c>
      <c r="GZ136">
        <v>2.6135299999999999</v>
      </c>
      <c r="HA136">
        <v>2.1972700000000001</v>
      </c>
      <c r="HB136">
        <v>2.3718300000000001</v>
      </c>
      <c r="HC136">
        <v>43.371899999999997</v>
      </c>
      <c r="HD136">
        <v>16.084599999999998</v>
      </c>
      <c r="HE136">
        <v>18</v>
      </c>
      <c r="HF136">
        <v>455.70800000000003</v>
      </c>
      <c r="HG136">
        <v>719.31200000000001</v>
      </c>
      <c r="HH136">
        <v>30.998999999999999</v>
      </c>
      <c r="HI136">
        <v>36.240299999999998</v>
      </c>
      <c r="HJ136">
        <v>29.999600000000001</v>
      </c>
      <c r="HK136">
        <v>36.0762</v>
      </c>
      <c r="HL136">
        <v>36.026000000000003</v>
      </c>
      <c r="HM136">
        <v>46.753900000000002</v>
      </c>
      <c r="HN136">
        <v>22.234300000000001</v>
      </c>
      <c r="HO136">
        <v>82.052400000000006</v>
      </c>
      <c r="HP136">
        <v>31</v>
      </c>
      <c r="HQ136">
        <v>809.226</v>
      </c>
      <c r="HR136">
        <v>37.543300000000002</v>
      </c>
      <c r="HS136">
        <v>98.853499999999997</v>
      </c>
      <c r="HT136">
        <v>98.465400000000002</v>
      </c>
    </row>
    <row r="137" spans="1:228" x14ac:dyDescent="0.2">
      <c r="A137">
        <v>122</v>
      </c>
      <c r="B137">
        <v>1665514142</v>
      </c>
      <c r="C137">
        <v>483</v>
      </c>
      <c r="D137" t="s">
        <v>603</v>
      </c>
      <c r="E137" t="s">
        <v>604</v>
      </c>
      <c r="F137">
        <v>4</v>
      </c>
      <c r="G137">
        <v>1665514139.6875</v>
      </c>
      <c r="H137">
        <f t="shared" si="34"/>
        <v>1.3115361811827512E-3</v>
      </c>
      <c r="I137">
        <f t="shared" si="35"/>
        <v>1.3115361811827513</v>
      </c>
      <c r="J137">
        <f t="shared" si="36"/>
        <v>21.599628842856717</v>
      </c>
      <c r="K137">
        <f t="shared" si="37"/>
        <v>781.62850000000003</v>
      </c>
      <c r="L137">
        <f t="shared" si="38"/>
        <v>275.9011711698567</v>
      </c>
      <c r="M137">
        <f t="shared" si="39"/>
        <v>27.923535884687592</v>
      </c>
      <c r="N137">
        <f t="shared" si="40"/>
        <v>79.107425951474525</v>
      </c>
      <c r="O137">
        <f t="shared" si="41"/>
        <v>7.1177638114443081E-2</v>
      </c>
      <c r="P137">
        <f t="shared" si="42"/>
        <v>3.6851985174419082</v>
      </c>
      <c r="Q137">
        <f t="shared" si="43"/>
        <v>7.0422628264381018E-2</v>
      </c>
      <c r="R137">
        <f t="shared" si="44"/>
        <v>4.408130979916057E-2</v>
      </c>
      <c r="S137">
        <f t="shared" si="45"/>
        <v>226.1176117359864</v>
      </c>
      <c r="T137">
        <f t="shared" si="46"/>
        <v>35.350740369512529</v>
      </c>
      <c r="U137">
        <f t="shared" si="47"/>
        <v>35.069637499999999</v>
      </c>
      <c r="V137">
        <f t="shared" si="48"/>
        <v>5.6701896659713782</v>
      </c>
      <c r="W137">
        <f t="shared" si="49"/>
        <v>70.307213527389479</v>
      </c>
      <c r="X137">
        <f t="shared" si="50"/>
        <v>3.8741805964400067</v>
      </c>
      <c r="Y137">
        <f t="shared" si="51"/>
        <v>5.5103600357177402</v>
      </c>
      <c r="Z137">
        <f t="shared" si="52"/>
        <v>1.7960090695313715</v>
      </c>
      <c r="AA137">
        <f t="shared" si="53"/>
        <v>-57.838745590159327</v>
      </c>
      <c r="AB137">
        <f t="shared" si="54"/>
        <v>-102.44253033729422</v>
      </c>
      <c r="AC137">
        <f t="shared" si="55"/>
        <v>-6.4801762956542879</v>
      </c>
      <c r="AD137">
        <f t="shared" si="56"/>
        <v>59.356159512878577</v>
      </c>
      <c r="AE137">
        <f t="shared" si="57"/>
        <v>44.360968882746313</v>
      </c>
      <c r="AF137">
        <f t="shared" si="58"/>
        <v>1.5439423853221654</v>
      </c>
      <c r="AG137">
        <f t="shared" si="59"/>
        <v>21.599628842856717</v>
      </c>
      <c r="AH137">
        <v>831.88903262685039</v>
      </c>
      <c r="AI137">
        <v>815.77416363636382</v>
      </c>
      <c r="AJ137">
        <v>1.6738998908713529</v>
      </c>
      <c r="AK137">
        <v>66.723164534499389</v>
      </c>
      <c r="AL137">
        <f t="shared" si="60"/>
        <v>1.3115361811827513</v>
      </c>
      <c r="AM137">
        <v>37.685789586706939</v>
      </c>
      <c r="AN137">
        <v>38.256292941176461</v>
      </c>
      <c r="AO137">
        <v>-8.7590038965182672E-3</v>
      </c>
      <c r="AP137">
        <v>87.376067795283461</v>
      </c>
      <c r="AQ137">
        <v>196</v>
      </c>
      <c r="AR137">
        <v>30</v>
      </c>
      <c r="AS137">
        <f t="shared" si="61"/>
        <v>1</v>
      </c>
      <c r="AT137">
        <f t="shared" si="62"/>
        <v>0</v>
      </c>
      <c r="AU137">
        <f t="shared" si="63"/>
        <v>47182.49530623843</v>
      </c>
      <c r="AV137">
        <f t="shared" si="64"/>
        <v>1200.0037500000001</v>
      </c>
      <c r="AW137">
        <f t="shared" si="65"/>
        <v>1025.9290635937755</v>
      </c>
      <c r="AX137">
        <f t="shared" si="66"/>
        <v>0.85493821464622533</v>
      </c>
      <c r="AY137">
        <f t="shared" si="67"/>
        <v>0.18843075426721489</v>
      </c>
      <c r="AZ137">
        <v>2.7</v>
      </c>
      <c r="BA137">
        <v>0.5</v>
      </c>
      <c r="BB137" t="s">
        <v>355</v>
      </c>
      <c r="BC137">
        <v>2</v>
      </c>
      <c r="BD137" t="b">
        <v>1</v>
      </c>
      <c r="BE137">
        <v>1665514139.6875</v>
      </c>
      <c r="BF137">
        <v>781.62850000000003</v>
      </c>
      <c r="BG137">
        <v>800.55725000000007</v>
      </c>
      <c r="BH137">
        <v>38.2792125</v>
      </c>
      <c r="BI137">
        <v>37.662412500000002</v>
      </c>
      <c r="BJ137">
        <v>781.270625</v>
      </c>
      <c r="BK137">
        <v>38.0564125</v>
      </c>
      <c r="BL137">
        <v>649.97924999999998</v>
      </c>
      <c r="BM137">
        <v>101.108625</v>
      </c>
      <c r="BN137">
        <v>9.9846737500000005E-2</v>
      </c>
      <c r="BO137">
        <v>34.554012499999999</v>
      </c>
      <c r="BP137">
        <v>35.069637499999999</v>
      </c>
      <c r="BQ137">
        <v>999.9</v>
      </c>
      <c r="BR137">
        <v>0</v>
      </c>
      <c r="BS137">
        <v>0</v>
      </c>
      <c r="BT137">
        <v>9021.0149999999994</v>
      </c>
      <c r="BU137">
        <v>0</v>
      </c>
      <c r="BV137">
        <v>783.75762499999996</v>
      </c>
      <c r="BW137">
        <v>-18.928637500000001</v>
      </c>
      <c r="BX137">
        <v>812.73975000000007</v>
      </c>
      <c r="BY137">
        <v>831.88812499999995</v>
      </c>
      <c r="BZ137">
        <v>0.61679262499999998</v>
      </c>
      <c r="CA137">
        <v>800.55725000000007</v>
      </c>
      <c r="CB137">
        <v>37.662412500000002</v>
      </c>
      <c r="CC137">
        <v>3.8703599999999998</v>
      </c>
      <c r="CD137">
        <v>3.8079974999999999</v>
      </c>
      <c r="CE137">
        <v>28.338450000000002</v>
      </c>
      <c r="CF137">
        <v>28.0593875</v>
      </c>
      <c r="CG137">
        <v>1200.0037500000001</v>
      </c>
      <c r="CH137">
        <v>0.49997599999999998</v>
      </c>
      <c r="CI137">
        <v>0.50002400000000002</v>
      </c>
      <c r="CJ137">
        <v>0</v>
      </c>
      <c r="CK137">
        <v>850.85974999999996</v>
      </c>
      <c r="CL137">
        <v>4.9990899999999998</v>
      </c>
      <c r="CM137">
        <v>8907.1549999999988</v>
      </c>
      <c r="CN137">
        <v>9557.7887499999997</v>
      </c>
      <c r="CO137">
        <v>45.5</v>
      </c>
      <c r="CP137">
        <v>47.561999999999998</v>
      </c>
      <c r="CQ137">
        <v>46.296499999999988</v>
      </c>
      <c r="CR137">
        <v>46.694875000000003</v>
      </c>
      <c r="CS137">
        <v>46.936999999999998</v>
      </c>
      <c r="CT137">
        <v>597.47375000000011</v>
      </c>
      <c r="CU137">
        <v>597.53</v>
      </c>
      <c r="CV137">
        <v>0</v>
      </c>
      <c r="CW137">
        <v>1665514146.9000001</v>
      </c>
      <c r="CX137">
        <v>0</v>
      </c>
      <c r="CY137">
        <v>1665512677.5999999</v>
      </c>
      <c r="CZ137" t="s">
        <v>356</v>
      </c>
      <c r="DA137">
        <v>1665512677.5999999</v>
      </c>
      <c r="DB137">
        <v>1665512677.5999999</v>
      </c>
      <c r="DC137">
        <v>8</v>
      </c>
      <c r="DD137">
        <v>0</v>
      </c>
      <c r="DE137">
        <v>1.7000000000000001E-2</v>
      </c>
      <c r="DF137">
        <v>7.1999999999999995E-2</v>
      </c>
      <c r="DG137">
        <v>0.223</v>
      </c>
      <c r="DH137">
        <v>415</v>
      </c>
      <c r="DI137">
        <v>36</v>
      </c>
      <c r="DJ137">
        <v>0.26</v>
      </c>
      <c r="DK137">
        <v>0.31</v>
      </c>
      <c r="DL137">
        <v>-18.963358536585371</v>
      </c>
      <c r="DM137">
        <v>0.70128710801393468</v>
      </c>
      <c r="DN137">
        <v>9.7745238735292811E-2</v>
      </c>
      <c r="DO137">
        <v>0</v>
      </c>
      <c r="DP137">
        <v>0.52283858536585359</v>
      </c>
      <c r="DQ137">
        <v>0.47904403484320612</v>
      </c>
      <c r="DR137">
        <v>6.6691300399119829E-2</v>
      </c>
      <c r="DS137">
        <v>0</v>
      </c>
      <c r="DT137">
        <v>0</v>
      </c>
      <c r="DU137">
        <v>0</v>
      </c>
      <c r="DV137">
        <v>0</v>
      </c>
      <c r="DW137">
        <v>-1</v>
      </c>
      <c r="DX137">
        <v>0</v>
      </c>
      <c r="DY137">
        <v>2</v>
      </c>
      <c r="DZ137" t="s">
        <v>363</v>
      </c>
      <c r="EA137">
        <v>3.2936399999999999</v>
      </c>
      <c r="EB137">
        <v>2.6253099999999998</v>
      </c>
      <c r="EC137">
        <v>0.15817000000000001</v>
      </c>
      <c r="ED137">
        <v>0.159605</v>
      </c>
      <c r="EE137">
        <v>0.14974599999999999</v>
      </c>
      <c r="EF137">
        <v>0.14665</v>
      </c>
      <c r="EG137">
        <v>25398.5</v>
      </c>
      <c r="EH137">
        <v>25897.7</v>
      </c>
      <c r="EI137">
        <v>28084.7</v>
      </c>
      <c r="EJ137">
        <v>29682.2</v>
      </c>
      <c r="EK137">
        <v>32795.5</v>
      </c>
      <c r="EL137">
        <v>35212.1</v>
      </c>
      <c r="EM137">
        <v>39569.599999999999</v>
      </c>
      <c r="EN137">
        <v>42486.3</v>
      </c>
      <c r="EO137">
        <v>1.84005</v>
      </c>
      <c r="EP137">
        <v>2.1179000000000001</v>
      </c>
      <c r="EQ137">
        <v>0.101324</v>
      </c>
      <c r="ER137">
        <v>0</v>
      </c>
      <c r="ES137">
        <v>33.427900000000001</v>
      </c>
      <c r="ET137">
        <v>999.9</v>
      </c>
      <c r="EU137">
        <v>67.2</v>
      </c>
      <c r="EV137">
        <v>38.700000000000003</v>
      </c>
      <c r="EW137">
        <v>45.952800000000003</v>
      </c>
      <c r="EX137">
        <v>56.937399999999997</v>
      </c>
      <c r="EY137">
        <v>-1.83894</v>
      </c>
      <c r="EZ137">
        <v>2</v>
      </c>
      <c r="FA137">
        <v>0.71895299999999995</v>
      </c>
      <c r="FB137">
        <v>1.70706</v>
      </c>
      <c r="FC137">
        <v>20.260200000000001</v>
      </c>
      <c r="FD137">
        <v>5.2160900000000003</v>
      </c>
      <c r="FE137">
        <v>12.007899999999999</v>
      </c>
      <c r="FF137">
        <v>4.9847999999999999</v>
      </c>
      <c r="FG137">
        <v>3.2845800000000001</v>
      </c>
      <c r="FH137">
        <v>6627.2</v>
      </c>
      <c r="FI137">
        <v>9999</v>
      </c>
      <c r="FJ137">
        <v>9999</v>
      </c>
      <c r="FK137">
        <v>492.7</v>
      </c>
      <c r="FL137">
        <v>1.8658399999999999</v>
      </c>
      <c r="FM137">
        <v>1.8621799999999999</v>
      </c>
      <c r="FN137">
        <v>1.8643099999999999</v>
      </c>
      <c r="FO137">
        <v>1.8603700000000001</v>
      </c>
      <c r="FP137">
        <v>1.86111</v>
      </c>
      <c r="FQ137">
        <v>1.86019</v>
      </c>
      <c r="FR137">
        <v>1.86188</v>
      </c>
      <c r="FS137">
        <v>1.85843</v>
      </c>
      <c r="FT137">
        <v>0</v>
      </c>
      <c r="FU137">
        <v>0</v>
      </c>
      <c r="FV137">
        <v>0</v>
      </c>
      <c r="FW137">
        <v>0</v>
      </c>
      <c r="FX137" t="s">
        <v>358</v>
      </c>
      <c r="FY137" t="s">
        <v>359</v>
      </c>
      <c r="FZ137" t="s">
        <v>360</v>
      </c>
      <c r="GA137" t="s">
        <v>360</v>
      </c>
      <c r="GB137" t="s">
        <v>360</v>
      </c>
      <c r="GC137" t="s">
        <v>360</v>
      </c>
      <c r="GD137">
        <v>0</v>
      </c>
      <c r="GE137">
        <v>100</v>
      </c>
      <c r="GF137">
        <v>100</v>
      </c>
      <c r="GG137">
        <v>0.36099999999999999</v>
      </c>
      <c r="GH137">
        <v>0.2228</v>
      </c>
      <c r="GI137">
        <v>-0.28072112553630851</v>
      </c>
      <c r="GJ137">
        <v>8.4540356221501391E-4</v>
      </c>
      <c r="GK137">
        <v>6.8779579211309249E-8</v>
      </c>
      <c r="GL137">
        <v>-1.3381725072044801E-10</v>
      </c>
      <c r="GM137">
        <v>0.2227800000000002</v>
      </c>
      <c r="GN137">
        <v>0</v>
      </c>
      <c r="GO137">
        <v>0</v>
      </c>
      <c r="GP137">
        <v>0</v>
      </c>
      <c r="GQ137">
        <v>1</v>
      </c>
      <c r="GR137">
        <v>2082</v>
      </c>
      <c r="GS137">
        <v>3</v>
      </c>
      <c r="GT137">
        <v>35</v>
      </c>
      <c r="GU137">
        <v>24.4</v>
      </c>
      <c r="GV137">
        <v>24.4</v>
      </c>
      <c r="GW137">
        <v>2.3535200000000001</v>
      </c>
      <c r="GX137">
        <v>2.5854499999999998</v>
      </c>
      <c r="GY137">
        <v>2.04834</v>
      </c>
      <c r="GZ137">
        <v>2.6135299999999999</v>
      </c>
      <c r="HA137">
        <v>2.1972700000000001</v>
      </c>
      <c r="HB137">
        <v>2.34619</v>
      </c>
      <c r="HC137">
        <v>43.371899999999997</v>
      </c>
      <c r="HD137">
        <v>16.075800000000001</v>
      </c>
      <c r="HE137">
        <v>18</v>
      </c>
      <c r="HF137">
        <v>454.99599999999998</v>
      </c>
      <c r="HG137">
        <v>719.29700000000003</v>
      </c>
      <c r="HH137">
        <v>30.999300000000002</v>
      </c>
      <c r="HI137">
        <v>36.235799999999998</v>
      </c>
      <c r="HJ137">
        <v>29.999500000000001</v>
      </c>
      <c r="HK137">
        <v>36.072099999999999</v>
      </c>
      <c r="HL137">
        <v>36.0227</v>
      </c>
      <c r="HM137">
        <v>47.068399999999997</v>
      </c>
      <c r="HN137">
        <v>22.234300000000001</v>
      </c>
      <c r="HO137">
        <v>82.052400000000006</v>
      </c>
      <c r="HP137">
        <v>31</v>
      </c>
      <c r="HQ137">
        <v>816.06700000000001</v>
      </c>
      <c r="HR137">
        <v>37.5505</v>
      </c>
      <c r="HS137">
        <v>98.855800000000002</v>
      </c>
      <c r="HT137">
        <v>98.464699999999993</v>
      </c>
    </row>
    <row r="138" spans="1:228" x14ac:dyDescent="0.2">
      <c r="A138">
        <v>123</v>
      </c>
      <c r="B138">
        <v>1665514146</v>
      </c>
      <c r="C138">
        <v>487</v>
      </c>
      <c r="D138" t="s">
        <v>605</v>
      </c>
      <c r="E138" t="s">
        <v>606</v>
      </c>
      <c r="F138">
        <v>4</v>
      </c>
      <c r="G138">
        <v>1665514144</v>
      </c>
      <c r="H138">
        <f t="shared" si="34"/>
        <v>1.2754480815318592E-3</v>
      </c>
      <c r="I138">
        <f t="shared" si="35"/>
        <v>1.2754480815318592</v>
      </c>
      <c r="J138">
        <f t="shared" si="36"/>
        <v>21.993491857772998</v>
      </c>
      <c r="K138">
        <f t="shared" si="37"/>
        <v>788.64471428571426</v>
      </c>
      <c r="L138">
        <f t="shared" si="38"/>
        <v>259.25608696122998</v>
      </c>
      <c r="M138">
        <f t="shared" si="39"/>
        <v>26.238474778955773</v>
      </c>
      <c r="N138">
        <f t="shared" si="40"/>
        <v>79.816195206390546</v>
      </c>
      <c r="O138">
        <f t="shared" si="41"/>
        <v>6.9103221284790323E-2</v>
      </c>
      <c r="P138">
        <f t="shared" si="42"/>
        <v>3.680207113816969</v>
      </c>
      <c r="Q138">
        <f t="shared" si="43"/>
        <v>6.8390386307082149E-2</v>
      </c>
      <c r="R138">
        <f t="shared" si="44"/>
        <v>4.2807423925213493E-2</v>
      </c>
      <c r="S138">
        <f t="shared" si="45"/>
        <v>226.11931337883254</v>
      </c>
      <c r="T138">
        <f t="shared" si="46"/>
        <v>35.357155064706021</v>
      </c>
      <c r="U138">
        <f t="shared" si="47"/>
        <v>35.060628571428573</v>
      </c>
      <c r="V138">
        <f t="shared" si="48"/>
        <v>5.6673629355795434</v>
      </c>
      <c r="W138">
        <f t="shared" si="49"/>
        <v>70.218473285661958</v>
      </c>
      <c r="X138">
        <f t="shared" si="50"/>
        <v>3.8688273923500005</v>
      </c>
      <c r="Y138">
        <f t="shared" si="51"/>
        <v>5.5097002417168532</v>
      </c>
      <c r="Z138">
        <f t="shared" si="52"/>
        <v>1.7985355432295429</v>
      </c>
      <c r="AA138">
        <f t="shared" si="53"/>
        <v>-56.247260395554989</v>
      </c>
      <c r="AB138">
        <f t="shared" si="54"/>
        <v>-100.94397864740792</v>
      </c>
      <c r="AC138">
        <f t="shared" si="55"/>
        <v>-6.3936952727074132</v>
      </c>
      <c r="AD138">
        <f t="shared" si="56"/>
        <v>62.534379063162234</v>
      </c>
      <c r="AE138">
        <f t="shared" si="57"/>
        <v>44.927942067872721</v>
      </c>
      <c r="AF138">
        <f t="shared" si="58"/>
        <v>1.5168668832355696</v>
      </c>
      <c r="AG138">
        <f t="shared" si="59"/>
        <v>21.993491857772998</v>
      </c>
      <c r="AH138">
        <v>838.86004867793122</v>
      </c>
      <c r="AI138">
        <v>822.51898181818171</v>
      </c>
      <c r="AJ138">
        <v>1.68778555794731</v>
      </c>
      <c r="AK138">
        <v>66.723164534499389</v>
      </c>
      <c r="AL138">
        <f t="shared" si="60"/>
        <v>1.2754480815318592</v>
      </c>
      <c r="AM138">
        <v>37.634798494149251</v>
      </c>
      <c r="AN138">
        <v>38.208926176470577</v>
      </c>
      <c r="AO138">
        <v>-1.214801725133084E-2</v>
      </c>
      <c r="AP138">
        <v>87.376067795283461</v>
      </c>
      <c r="AQ138">
        <v>197</v>
      </c>
      <c r="AR138">
        <v>30</v>
      </c>
      <c r="AS138">
        <f t="shared" si="61"/>
        <v>1</v>
      </c>
      <c r="AT138">
        <f t="shared" si="62"/>
        <v>0</v>
      </c>
      <c r="AU138">
        <f t="shared" si="63"/>
        <v>47094.019793858221</v>
      </c>
      <c r="AV138">
        <f t="shared" si="64"/>
        <v>1200.012857142857</v>
      </c>
      <c r="AW138">
        <f t="shared" si="65"/>
        <v>1025.9368421651982</v>
      </c>
      <c r="AX138">
        <f t="shared" si="66"/>
        <v>0.85493820841876556</v>
      </c>
      <c r="AY138">
        <f t="shared" si="67"/>
        <v>0.18843074224821735</v>
      </c>
      <c r="AZ138">
        <v>2.7</v>
      </c>
      <c r="BA138">
        <v>0.5</v>
      </c>
      <c r="BB138" t="s">
        <v>355</v>
      </c>
      <c r="BC138">
        <v>2</v>
      </c>
      <c r="BD138" t="b">
        <v>1</v>
      </c>
      <c r="BE138">
        <v>1665514144</v>
      </c>
      <c r="BF138">
        <v>788.64471428571426</v>
      </c>
      <c r="BG138">
        <v>807.80500000000006</v>
      </c>
      <c r="BH138">
        <v>38.226957142857138</v>
      </c>
      <c r="BI138">
        <v>37.620928571428571</v>
      </c>
      <c r="BJ138">
        <v>788.2817142857142</v>
      </c>
      <c r="BK138">
        <v>38.004199999999997</v>
      </c>
      <c r="BL138">
        <v>649.96614285714281</v>
      </c>
      <c r="BM138">
        <v>101.10685714285709</v>
      </c>
      <c r="BN138">
        <v>9.9926799999999996E-2</v>
      </c>
      <c r="BO138">
        <v>34.551857142857138</v>
      </c>
      <c r="BP138">
        <v>35.060628571428573</v>
      </c>
      <c r="BQ138">
        <v>999.89999999999986</v>
      </c>
      <c r="BR138">
        <v>0</v>
      </c>
      <c r="BS138">
        <v>0</v>
      </c>
      <c r="BT138">
        <v>9003.9285714285706</v>
      </c>
      <c r="BU138">
        <v>0</v>
      </c>
      <c r="BV138">
        <v>783.41228571428576</v>
      </c>
      <c r="BW138">
        <v>-19.160357142857141</v>
      </c>
      <c r="BX138">
        <v>819.99042857142854</v>
      </c>
      <c r="BY138">
        <v>839.38357142857137</v>
      </c>
      <c r="BZ138">
        <v>0.60602657142857141</v>
      </c>
      <c r="CA138">
        <v>807.80500000000006</v>
      </c>
      <c r="CB138">
        <v>37.620928571428571</v>
      </c>
      <c r="CC138">
        <v>3.8650028571428572</v>
      </c>
      <c r="CD138">
        <v>3.803727142857142</v>
      </c>
      <c r="CE138">
        <v>28.314628571428571</v>
      </c>
      <c r="CF138">
        <v>28.040128571428571</v>
      </c>
      <c r="CG138">
        <v>1200.012857142857</v>
      </c>
      <c r="CH138">
        <v>0.49997600000000009</v>
      </c>
      <c r="CI138">
        <v>0.50002399999999991</v>
      </c>
      <c r="CJ138">
        <v>0</v>
      </c>
      <c r="CK138">
        <v>851.13142857142861</v>
      </c>
      <c r="CL138">
        <v>4.9990899999999998</v>
      </c>
      <c r="CM138">
        <v>8909.442857142858</v>
      </c>
      <c r="CN138">
        <v>9557.8828571428567</v>
      </c>
      <c r="CO138">
        <v>45.5</v>
      </c>
      <c r="CP138">
        <v>47.561999999999998</v>
      </c>
      <c r="CQ138">
        <v>46.285428571428582</v>
      </c>
      <c r="CR138">
        <v>46.686999999999998</v>
      </c>
      <c r="CS138">
        <v>46.936999999999998</v>
      </c>
      <c r="CT138">
        <v>597.47857142857151</v>
      </c>
      <c r="CU138">
        <v>597.53428571428572</v>
      </c>
      <c r="CV138">
        <v>0</v>
      </c>
      <c r="CW138">
        <v>1665514151.0999999</v>
      </c>
      <c r="CX138">
        <v>0</v>
      </c>
      <c r="CY138">
        <v>1665512677.5999999</v>
      </c>
      <c r="CZ138" t="s">
        <v>356</v>
      </c>
      <c r="DA138">
        <v>1665512677.5999999</v>
      </c>
      <c r="DB138">
        <v>1665512677.5999999</v>
      </c>
      <c r="DC138">
        <v>8</v>
      </c>
      <c r="DD138">
        <v>0</v>
      </c>
      <c r="DE138">
        <v>1.7000000000000001E-2</v>
      </c>
      <c r="DF138">
        <v>7.1999999999999995E-2</v>
      </c>
      <c r="DG138">
        <v>0.223</v>
      </c>
      <c r="DH138">
        <v>415</v>
      </c>
      <c r="DI138">
        <v>36</v>
      </c>
      <c r="DJ138">
        <v>0.26</v>
      </c>
      <c r="DK138">
        <v>0.31</v>
      </c>
      <c r="DL138">
        <v>-18.97495609756097</v>
      </c>
      <c r="DM138">
        <v>-5.804947735195938E-2</v>
      </c>
      <c r="DN138">
        <v>0.1125123387245095</v>
      </c>
      <c r="DO138">
        <v>1</v>
      </c>
      <c r="DP138">
        <v>0.54733621951219513</v>
      </c>
      <c r="DQ138">
        <v>0.59173843902439049</v>
      </c>
      <c r="DR138">
        <v>7.2669839691618096E-2</v>
      </c>
      <c r="DS138">
        <v>0</v>
      </c>
      <c r="DT138">
        <v>0</v>
      </c>
      <c r="DU138">
        <v>0</v>
      </c>
      <c r="DV138">
        <v>0</v>
      </c>
      <c r="DW138">
        <v>-1</v>
      </c>
      <c r="DX138">
        <v>1</v>
      </c>
      <c r="DY138">
        <v>2</v>
      </c>
      <c r="DZ138" t="s">
        <v>357</v>
      </c>
      <c r="EA138">
        <v>3.29379</v>
      </c>
      <c r="EB138">
        <v>2.6251500000000001</v>
      </c>
      <c r="EC138">
        <v>0.159051</v>
      </c>
      <c r="ED138">
        <v>0.160494</v>
      </c>
      <c r="EE138">
        <v>0.149621</v>
      </c>
      <c r="EF138">
        <v>0.146623</v>
      </c>
      <c r="EG138">
        <v>25372.2</v>
      </c>
      <c r="EH138">
        <v>25870.2</v>
      </c>
      <c r="EI138">
        <v>28085.1</v>
      </c>
      <c r="EJ138">
        <v>29682.1</v>
      </c>
      <c r="EK138">
        <v>32800.199999999997</v>
      </c>
      <c r="EL138">
        <v>35213.1</v>
      </c>
      <c r="EM138">
        <v>39569.5</v>
      </c>
      <c r="EN138">
        <v>42486.1</v>
      </c>
      <c r="EO138">
        <v>1.83917</v>
      </c>
      <c r="EP138">
        <v>2.1179299999999999</v>
      </c>
      <c r="EQ138">
        <v>0.101175</v>
      </c>
      <c r="ER138">
        <v>0</v>
      </c>
      <c r="ES138">
        <v>33.427900000000001</v>
      </c>
      <c r="ET138">
        <v>999.9</v>
      </c>
      <c r="EU138">
        <v>67.2</v>
      </c>
      <c r="EV138">
        <v>38.700000000000003</v>
      </c>
      <c r="EW138">
        <v>45.956800000000001</v>
      </c>
      <c r="EX138">
        <v>57.417400000000001</v>
      </c>
      <c r="EY138">
        <v>-1.91106</v>
      </c>
      <c r="EZ138">
        <v>2</v>
      </c>
      <c r="FA138">
        <v>0.71859300000000004</v>
      </c>
      <c r="FB138">
        <v>1.70316</v>
      </c>
      <c r="FC138">
        <v>20.260300000000001</v>
      </c>
      <c r="FD138">
        <v>5.2150400000000001</v>
      </c>
      <c r="FE138">
        <v>12.0061</v>
      </c>
      <c r="FF138">
        <v>4.9842000000000004</v>
      </c>
      <c r="FG138">
        <v>3.2845</v>
      </c>
      <c r="FH138">
        <v>6627.2</v>
      </c>
      <c r="FI138">
        <v>9999</v>
      </c>
      <c r="FJ138">
        <v>9999</v>
      </c>
      <c r="FK138">
        <v>492.7</v>
      </c>
      <c r="FL138">
        <v>1.8658399999999999</v>
      </c>
      <c r="FM138">
        <v>1.8621799999999999</v>
      </c>
      <c r="FN138">
        <v>1.86432</v>
      </c>
      <c r="FO138">
        <v>1.86036</v>
      </c>
      <c r="FP138">
        <v>1.86111</v>
      </c>
      <c r="FQ138">
        <v>1.86019</v>
      </c>
      <c r="FR138">
        <v>1.8618699999999999</v>
      </c>
      <c r="FS138">
        <v>1.85843</v>
      </c>
      <c r="FT138">
        <v>0</v>
      </c>
      <c r="FU138">
        <v>0</v>
      </c>
      <c r="FV138">
        <v>0</v>
      </c>
      <c r="FW138">
        <v>0</v>
      </c>
      <c r="FX138" t="s">
        <v>358</v>
      </c>
      <c r="FY138" t="s">
        <v>359</v>
      </c>
      <c r="FZ138" t="s">
        <v>360</v>
      </c>
      <c r="GA138" t="s">
        <v>360</v>
      </c>
      <c r="GB138" t="s">
        <v>360</v>
      </c>
      <c r="GC138" t="s">
        <v>360</v>
      </c>
      <c r="GD138">
        <v>0</v>
      </c>
      <c r="GE138">
        <v>100</v>
      </c>
      <c r="GF138">
        <v>100</v>
      </c>
      <c r="GG138">
        <v>0.36499999999999999</v>
      </c>
      <c r="GH138">
        <v>0.22270000000000001</v>
      </c>
      <c r="GI138">
        <v>-0.28072112553630851</v>
      </c>
      <c r="GJ138">
        <v>8.4540356221501391E-4</v>
      </c>
      <c r="GK138">
        <v>6.8779579211309249E-8</v>
      </c>
      <c r="GL138">
        <v>-1.3381725072044801E-10</v>
      </c>
      <c r="GM138">
        <v>0.2227800000000002</v>
      </c>
      <c r="GN138">
        <v>0</v>
      </c>
      <c r="GO138">
        <v>0</v>
      </c>
      <c r="GP138">
        <v>0</v>
      </c>
      <c r="GQ138">
        <v>1</v>
      </c>
      <c r="GR138">
        <v>2082</v>
      </c>
      <c r="GS138">
        <v>3</v>
      </c>
      <c r="GT138">
        <v>35</v>
      </c>
      <c r="GU138">
        <v>24.5</v>
      </c>
      <c r="GV138">
        <v>24.5</v>
      </c>
      <c r="GW138">
        <v>2.36816</v>
      </c>
      <c r="GX138">
        <v>2.5964399999999999</v>
      </c>
      <c r="GY138">
        <v>2.04834</v>
      </c>
      <c r="GZ138">
        <v>2.6135299999999999</v>
      </c>
      <c r="HA138">
        <v>2.1972700000000001</v>
      </c>
      <c r="HB138">
        <v>2.31934</v>
      </c>
      <c r="HC138">
        <v>43.371899999999997</v>
      </c>
      <c r="HD138">
        <v>16.075800000000001</v>
      </c>
      <c r="HE138">
        <v>18</v>
      </c>
      <c r="HF138">
        <v>454.43599999999998</v>
      </c>
      <c r="HG138">
        <v>719.27300000000002</v>
      </c>
      <c r="HH138">
        <v>30.999099999999999</v>
      </c>
      <c r="HI138">
        <v>36.2316</v>
      </c>
      <c r="HJ138">
        <v>29.999600000000001</v>
      </c>
      <c r="HK138">
        <v>36.067900000000002</v>
      </c>
      <c r="HL138">
        <v>36.018500000000003</v>
      </c>
      <c r="HM138">
        <v>47.379899999999999</v>
      </c>
      <c r="HN138">
        <v>22.234300000000001</v>
      </c>
      <c r="HO138">
        <v>82.052400000000006</v>
      </c>
      <c r="HP138">
        <v>31</v>
      </c>
      <c r="HQ138">
        <v>822.76099999999997</v>
      </c>
      <c r="HR138">
        <v>37.578099999999999</v>
      </c>
      <c r="HS138">
        <v>98.856099999999998</v>
      </c>
      <c r="HT138">
        <v>98.464299999999994</v>
      </c>
    </row>
    <row r="139" spans="1:228" x14ac:dyDescent="0.2">
      <c r="A139">
        <v>124</v>
      </c>
      <c r="B139">
        <v>1665514150</v>
      </c>
      <c r="C139">
        <v>491</v>
      </c>
      <c r="D139" t="s">
        <v>607</v>
      </c>
      <c r="E139" t="s">
        <v>608</v>
      </c>
      <c r="F139">
        <v>4</v>
      </c>
      <c r="G139">
        <v>1665514147.6875</v>
      </c>
      <c r="H139">
        <f t="shared" si="34"/>
        <v>1.2187533683932583E-3</v>
      </c>
      <c r="I139">
        <f t="shared" si="35"/>
        <v>1.2187533683932583</v>
      </c>
      <c r="J139">
        <f t="shared" si="36"/>
        <v>21.698008884033129</v>
      </c>
      <c r="K139">
        <f t="shared" si="37"/>
        <v>794.73512499999993</v>
      </c>
      <c r="L139">
        <f t="shared" si="38"/>
        <v>247.15859428158214</v>
      </c>
      <c r="M139">
        <f t="shared" si="39"/>
        <v>25.013535128994452</v>
      </c>
      <c r="N139">
        <f t="shared" si="40"/>
        <v>80.430684699498855</v>
      </c>
      <c r="O139">
        <f t="shared" si="41"/>
        <v>6.5811978481072897E-2</v>
      </c>
      <c r="P139">
        <f t="shared" si="42"/>
        <v>3.6721007537706942</v>
      </c>
      <c r="Q139">
        <f t="shared" si="43"/>
        <v>6.5163672437653086E-2</v>
      </c>
      <c r="R139">
        <f t="shared" si="44"/>
        <v>4.0785010626137611E-2</v>
      </c>
      <c r="S139">
        <f t="shared" si="45"/>
        <v>226.11724986071192</v>
      </c>
      <c r="T139">
        <f t="shared" si="46"/>
        <v>35.363803037799691</v>
      </c>
      <c r="U139">
        <f t="shared" si="47"/>
        <v>35.0641125</v>
      </c>
      <c r="V139">
        <f t="shared" si="48"/>
        <v>5.6684559421446368</v>
      </c>
      <c r="W139">
        <f t="shared" si="49"/>
        <v>70.171969162069033</v>
      </c>
      <c r="X139">
        <f t="shared" si="50"/>
        <v>3.8647844457856975</v>
      </c>
      <c r="Y139">
        <f t="shared" si="51"/>
        <v>5.5075901274191112</v>
      </c>
      <c r="Z139">
        <f t="shared" si="52"/>
        <v>1.8036714963589393</v>
      </c>
      <c r="AA139">
        <f t="shared" si="53"/>
        <v>-53.747023546142692</v>
      </c>
      <c r="AB139">
        <f t="shared" si="54"/>
        <v>-102.77627908392752</v>
      </c>
      <c r="AC139">
        <f t="shared" si="55"/>
        <v>-6.5240138067311992</v>
      </c>
      <c r="AD139">
        <f t="shared" si="56"/>
        <v>63.069933423910513</v>
      </c>
      <c r="AE139">
        <f t="shared" si="57"/>
        <v>45.133795506342182</v>
      </c>
      <c r="AF139">
        <f t="shared" si="58"/>
        <v>1.429344340833081</v>
      </c>
      <c r="AG139">
        <f t="shared" si="59"/>
        <v>21.698008884033129</v>
      </c>
      <c r="AH139">
        <v>845.79797276087129</v>
      </c>
      <c r="AI139">
        <v>829.42038787878766</v>
      </c>
      <c r="AJ139">
        <v>1.728654488188679</v>
      </c>
      <c r="AK139">
        <v>66.723164534499389</v>
      </c>
      <c r="AL139">
        <f t="shared" si="60"/>
        <v>1.2187533683932583</v>
      </c>
      <c r="AM139">
        <v>37.619394983091247</v>
      </c>
      <c r="AN139">
        <v>38.171525000000003</v>
      </c>
      <c r="AO139">
        <v>-1.2278305290412741E-2</v>
      </c>
      <c r="AP139">
        <v>87.376067795283461</v>
      </c>
      <c r="AQ139">
        <v>197</v>
      </c>
      <c r="AR139">
        <v>30</v>
      </c>
      <c r="AS139">
        <f t="shared" si="61"/>
        <v>1</v>
      </c>
      <c r="AT139">
        <f t="shared" si="62"/>
        <v>0</v>
      </c>
      <c r="AU139">
        <f t="shared" si="63"/>
        <v>46950.890683890764</v>
      </c>
      <c r="AV139">
        <f t="shared" si="64"/>
        <v>1200.0037500000001</v>
      </c>
      <c r="AW139">
        <f t="shared" si="65"/>
        <v>1025.9288760936329</v>
      </c>
      <c r="AX139">
        <f t="shared" si="66"/>
        <v>0.85493805839659487</v>
      </c>
      <c r="AY139">
        <f t="shared" si="67"/>
        <v>0.18843045270542855</v>
      </c>
      <c r="AZ139">
        <v>2.7</v>
      </c>
      <c r="BA139">
        <v>0.5</v>
      </c>
      <c r="BB139" t="s">
        <v>355</v>
      </c>
      <c r="BC139">
        <v>2</v>
      </c>
      <c r="BD139" t="b">
        <v>1</v>
      </c>
      <c r="BE139">
        <v>1665514147.6875</v>
      </c>
      <c r="BF139">
        <v>794.73512499999993</v>
      </c>
      <c r="BG139">
        <v>813.95387499999993</v>
      </c>
      <c r="BH139">
        <v>38.187912500000003</v>
      </c>
      <c r="BI139">
        <v>37.616887499999997</v>
      </c>
      <c r="BJ139">
        <v>794.36787500000003</v>
      </c>
      <c r="BK139">
        <v>37.965149999999987</v>
      </c>
      <c r="BL139">
        <v>650.0335</v>
      </c>
      <c r="BM139">
        <v>101.104375</v>
      </c>
      <c r="BN139">
        <v>0.1000164625</v>
      </c>
      <c r="BO139">
        <v>34.544962499999997</v>
      </c>
      <c r="BP139">
        <v>35.0641125</v>
      </c>
      <c r="BQ139">
        <v>999.9</v>
      </c>
      <c r="BR139">
        <v>0</v>
      </c>
      <c r="BS139">
        <v>0</v>
      </c>
      <c r="BT139">
        <v>8976.1700000000019</v>
      </c>
      <c r="BU139">
        <v>0</v>
      </c>
      <c r="BV139">
        <v>783.22125000000005</v>
      </c>
      <c r="BW139">
        <v>-19.218837499999999</v>
      </c>
      <c r="BX139">
        <v>826.28925000000004</v>
      </c>
      <c r="BY139">
        <v>845.76912500000003</v>
      </c>
      <c r="BZ139">
        <v>0.57101249999999992</v>
      </c>
      <c r="CA139">
        <v>813.95387499999993</v>
      </c>
      <c r="CB139">
        <v>37.616887499999997</v>
      </c>
      <c r="CC139">
        <v>3.8609775000000002</v>
      </c>
      <c r="CD139">
        <v>3.803245</v>
      </c>
      <c r="CE139">
        <v>28.296700000000001</v>
      </c>
      <c r="CF139">
        <v>28.037962499999999</v>
      </c>
      <c r="CG139">
        <v>1200.0037500000001</v>
      </c>
      <c r="CH139">
        <v>0.49998350000000003</v>
      </c>
      <c r="CI139">
        <v>0.50001650000000009</v>
      </c>
      <c r="CJ139">
        <v>0</v>
      </c>
      <c r="CK139">
        <v>851.35912499999995</v>
      </c>
      <c r="CL139">
        <v>4.9990899999999998</v>
      </c>
      <c r="CM139">
        <v>8910.8062500000015</v>
      </c>
      <c r="CN139">
        <v>9557.8362500000003</v>
      </c>
      <c r="CO139">
        <v>45.5</v>
      </c>
      <c r="CP139">
        <v>47.507750000000001</v>
      </c>
      <c r="CQ139">
        <v>46.25</v>
      </c>
      <c r="CR139">
        <v>46.686999999999998</v>
      </c>
      <c r="CS139">
        <v>46.936999999999998</v>
      </c>
      <c r="CT139">
        <v>597.48</v>
      </c>
      <c r="CU139">
        <v>597.52374999999995</v>
      </c>
      <c r="CV139">
        <v>0</v>
      </c>
      <c r="CW139">
        <v>1665514154.7</v>
      </c>
      <c r="CX139">
        <v>0</v>
      </c>
      <c r="CY139">
        <v>1665512677.5999999</v>
      </c>
      <c r="CZ139" t="s">
        <v>356</v>
      </c>
      <c r="DA139">
        <v>1665512677.5999999</v>
      </c>
      <c r="DB139">
        <v>1665512677.5999999</v>
      </c>
      <c r="DC139">
        <v>8</v>
      </c>
      <c r="DD139">
        <v>0</v>
      </c>
      <c r="DE139">
        <v>1.7000000000000001E-2</v>
      </c>
      <c r="DF139">
        <v>7.1999999999999995E-2</v>
      </c>
      <c r="DG139">
        <v>0.223</v>
      </c>
      <c r="DH139">
        <v>415</v>
      </c>
      <c r="DI139">
        <v>36</v>
      </c>
      <c r="DJ139">
        <v>0.26</v>
      </c>
      <c r="DK139">
        <v>0.31</v>
      </c>
      <c r="DL139">
        <v>-19.006015000000001</v>
      </c>
      <c r="DM139">
        <v>-1.4028968105065569</v>
      </c>
      <c r="DN139">
        <v>0.15281719397698679</v>
      </c>
      <c r="DO139">
        <v>0</v>
      </c>
      <c r="DP139">
        <v>0.56806780000000001</v>
      </c>
      <c r="DQ139">
        <v>0.40963247279549653</v>
      </c>
      <c r="DR139">
        <v>6.650874832163059E-2</v>
      </c>
      <c r="DS139">
        <v>0</v>
      </c>
      <c r="DT139">
        <v>0</v>
      </c>
      <c r="DU139">
        <v>0</v>
      </c>
      <c r="DV139">
        <v>0</v>
      </c>
      <c r="DW139">
        <v>-1</v>
      </c>
      <c r="DX139">
        <v>0</v>
      </c>
      <c r="DY139">
        <v>2</v>
      </c>
      <c r="DZ139" t="s">
        <v>363</v>
      </c>
      <c r="EA139">
        <v>3.29379</v>
      </c>
      <c r="EB139">
        <v>2.6252200000000001</v>
      </c>
      <c r="EC139">
        <v>0.159944</v>
      </c>
      <c r="ED139">
        <v>0.16136500000000001</v>
      </c>
      <c r="EE139">
        <v>0.14951700000000001</v>
      </c>
      <c r="EF139">
        <v>0.14661299999999999</v>
      </c>
      <c r="EG139">
        <v>25345.5</v>
      </c>
      <c r="EH139">
        <v>25843.599999999999</v>
      </c>
      <c r="EI139">
        <v>28085.4</v>
      </c>
      <c r="EJ139">
        <v>29682.6</v>
      </c>
      <c r="EK139">
        <v>32804.6</v>
      </c>
      <c r="EL139">
        <v>35214</v>
      </c>
      <c r="EM139">
        <v>39569.699999999997</v>
      </c>
      <c r="EN139">
        <v>42486.7</v>
      </c>
      <c r="EO139">
        <v>1.8393699999999999</v>
      </c>
      <c r="EP139">
        <v>2.1181000000000001</v>
      </c>
      <c r="EQ139">
        <v>0.101242</v>
      </c>
      <c r="ER139">
        <v>0</v>
      </c>
      <c r="ES139">
        <v>33.426000000000002</v>
      </c>
      <c r="ET139">
        <v>999.9</v>
      </c>
      <c r="EU139">
        <v>67.2</v>
      </c>
      <c r="EV139">
        <v>38.700000000000003</v>
      </c>
      <c r="EW139">
        <v>45.955599999999997</v>
      </c>
      <c r="EX139">
        <v>56.997399999999999</v>
      </c>
      <c r="EY139">
        <v>-1.8709899999999999</v>
      </c>
      <c r="EZ139">
        <v>2</v>
      </c>
      <c r="FA139">
        <v>0.71815600000000002</v>
      </c>
      <c r="FB139">
        <v>1.69686</v>
      </c>
      <c r="FC139">
        <v>20.2605</v>
      </c>
      <c r="FD139">
        <v>5.2160900000000003</v>
      </c>
      <c r="FE139">
        <v>12.007099999999999</v>
      </c>
      <c r="FF139">
        <v>4.9846000000000004</v>
      </c>
      <c r="FG139">
        <v>3.2845800000000001</v>
      </c>
      <c r="FH139">
        <v>6627.5</v>
      </c>
      <c r="FI139">
        <v>9999</v>
      </c>
      <c r="FJ139">
        <v>9999</v>
      </c>
      <c r="FK139">
        <v>492.7</v>
      </c>
      <c r="FL139">
        <v>1.8658399999999999</v>
      </c>
      <c r="FM139">
        <v>1.8621799999999999</v>
      </c>
      <c r="FN139">
        <v>1.8643099999999999</v>
      </c>
      <c r="FO139">
        <v>1.8603499999999999</v>
      </c>
      <c r="FP139">
        <v>1.86111</v>
      </c>
      <c r="FQ139">
        <v>1.86019</v>
      </c>
      <c r="FR139">
        <v>1.86188</v>
      </c>
      <c r="FS139">
        <v>1.85846</v>
      </c>
      <c r="FT139">
        <v>0</v>
      </c>
      <c r="FU139">
        <v>0</v>
      </c>
      <c r="FV139">
        <v>0</v>
      </c>
      <c r="FW139">
        <v>0</v>
      </c>
      <c r="FX139" t="s">
        <v>358</v>
      </c>
      <c r="FY139" t="s">
        <v>359</v>
      </c>
      <c r="FZ139" t="s">
        <v>360</v>
      </c>
      <c r="GA139" t="s">
        <v>360</v>
      </c>
      <c r="GB139" t="s">
        <v>360</v>
      </c>
      <c r="GC139" t="s">
        <v>360</v>
      </c>
      <c r="GD139">
        <v>0</v>
      </c>
      <c r="GE139">
        <v>100</v>
      </c>
      <c r="GF139">
        <v>100</v>
      </c>
      <c r="GG139">
        <v>0.37</v>
      </c>
      <c r="GH139">
        <v>0.2228</v>
      </c>
      <c r="GI139">
        <v>-0.28072112553630851</v>
      </c>
      <c r="GJ139">
        <v>8.4540356221501391E-4</v>
      </c>
      <c r="GK139">
        <v>6.8779579211309249E-8</v>
      </c>
      <c r="GL139">
        <v>-1.3381725072044801E-10</v>
      </c>
      <c r="GM139">
        <v>0.2227800000000002</v>
      </c>
      <c r="GN139">
        <v>0</v>
      </c>
      <c r="GO139">
        <v>0</v>
      </c>
      <c r="GP139">
        <v>0</v>
      </c>
      <c r="GQ139">
        <v>1</v>
      </c>
      <c r="GR139">
        <v>2082</v>
      </c>
      <c r="GS139">
        <v>3</v>
      </c>
      <c r="GT139">
        <v>35</v>
      </c>
      <c r="GU139">
        <v>24.5</v>
      </c>
      <c r="GV139">
        <v>24.5</v>
      </c>
      <c r="GW139">
        <v>2.3840300000000001</v>
      </c>
      <c r="GX139">
        <v>2.5927699999999998</v>
      </c>
      <c r="GY139">
        <v>2.04834</v>
      </c>
      <c r="GZ139">
        <v>2.6122999999999998</v>
      </c>
      <c r="HA139">
        <v>2.1972700000000001</v>
      </c>
      <c r="HB139">
        <v>2.3535200000000001</v>
      </c>
      <c r="HC139">
        <v>43.399099999999997</v>
      </c>
      <c r="HD139">
        <v>16.084599999999998</v>
      </c>
      <c r="HE139">
        <v>18</v>
      </c>
      <c r="HF139">
        <v>454.53300000000002</v>
      </c>
      <c r="HG139">
        <v>719.38800000000003</v>
      </c>
      <c r="HH139">
        <v>30.9986</v>
      </c>
      <c r="HI139">
        <v>36.226799999999997</v>
      </c>
      <c r="HJ139">
        <v>29.999600000000001</v>
      </c>
      <c r="HK139">
        <v>36.064</v>
      </c>
      <c r="HL139">
        <v>36.014000000000003</v>
      </c>
      <c r="HM139">
        <v>47.694000000000003</v>
      </c>
      <c r="HN139">
        <v>22.234300000000001</v>
      </c>
      <c r="HO139">
        <v>82.052400000000006</v>
      </c>
      <c r="HP139">
        <v>31</v>
      </c>
      <c r="HQ139">
        <v>829.45699999999999</v>
      </c>
      <c r="HR139">
        <v>37.581600000000002</v>
      </c>
      <c r="HS139">
        <v>98.856999999999999</v>
      </c>
      <c r="HT139">
        <v>98.465699999999998</v>
      </c>
    </row>
    <row r="140" spans="1:228" x14ac:dyDescent="0.2">
      <c r="A140">
        <v>125</v>
      </c>
      <c r="B140">
        <v>1665514154</v>
      </c>
      <c r="C140">
        <v>495</v>
      </c>
      <c r="D140" t="s">
        <v>609</v>
      </c>
      <c r="E140" t="s">
        <v>610</v>
      </c>
      <c r="F140">
        <v>4</v>
      </c>
      <c r="G140">
        <v>1665514152</v>
      </c>
      <c r="H140">
        <f t="shared" si="34"/>
        <v>1.1903926081941341E-3</v>
      </c>
      <c r="I140">
        <f t="shared" si="35"/>
        <v>1.1903926081941341</v>
      </c>
      <c r="J140">
        <f t="shared" si="36"/>
        <v>22.374279226290625</v>
      </c>
      <c r="K140">
        <f t="shared" si="37"/>
        <v>801.83699999999988</v>
      </c>
      <c r="L140">
        <f t="shared" si="38"/>
        <v>224.24568003195523</v>
      </c>
      <c r="M140">
        <f t="shared" si="39"/>
        <v>22.694806635581038</v>
      </c>
      <c r="N140">
        <f t="shared" si="40"/>
        <v>81.149994352895547</v>
      </c>
      <c r="O140">
        <f t="shared" si="41"/>
        <v>6.4198182880846097E-2</v>
      </c>
      <c r="P140">
        <f t="shared" si="42"/>
        <v>3.688147550145306</v>
      </c>
      <c r="Q140">
        <f t="shared" si="43"/>
        <v>6.3583777881951603E-2</v>
      </c>
      <c r="R140">
        <f t="shared" si="44"/>
        <v>3.9794572824285702E-2</v>
      </c>
      <c r="S140">
        <f t="shared" si="45"/>
        <v>226.11919037833098</v>
      </c>
      <c r="T140">
        <f t="shared" si="46"/>
        <v>35.355363537530238</v>
      </c>
      <c r="U140">
        <f t="shared" si="47"/>
        <v>35.059128571428573</v>
      </c>
      <c r="V140">
        <f t="shared" si="48"/>
        <v>5.6668923997231992</v>
      </c>
      <c r="W140">
        <f t="shared" si="49"/>
        <v>70.152716759973003</v>
      </c>
      <c r="X140">
        <f t="shared" si="50"/>
        <v>3.8613591721777696</v>
      </c>
      <c r="Y140">
        <f t="shared" si="51"/>
        <v>5.5042190103476409</v>
      </c>
      <c r="Z140">
        <f t="shared" si="52"/>
        <v>1.8055332275454297</v>
      </c>
      <c r="AA140">
        <f t="shared" si="53"/>
        <v>-52.496314021361314</v>
      </c>
      <c r="AB140">
        <f t="shared" si="54"/>
        <v>-104.42551720608228</v>
      </c>
      <c r="AC140">
        <f t="shared" si="55"/>
        <v>-6.5993483580828292</v>
      </c>
      <c r="AD140">
        <f t="shared" si="56"/>
        <v>62.598010792804558</v>
      </c>
      <c r="AE140">
        <f t="shared" si="57"/>
        <v>45.445476000867991</v>
      </c>
      <c r="AF140">
        <f t="shared" si="58"/>
        <v>1.3484323911957572</v>
      </c>
      <c r="AG140">
        <f t="shared" si="59"/>
        <v>22.374279226290625</v>
      </c>
      <c r="AH140">
        <v>852.73215899923571</v>
      </c>
      <c r="AI140">
        <v>836.19258787878789</v>
      </c>
      <c r="AJ140">
        <v>1.6966077136458091</v>
      </c>
      <c r="AK140">
        <v>66.723164534499389</v>
      </c>
      <c r="AL140">
        <f t="shared" si="60"/>
        <v>1.1903926081941341</v>
      </c>
      <c r="AM140">
        <v>37.615291923689107</v>
      </c>
      <c r="AN140">
        <v>38.146420294117647</v>
      </c>
      <c r="AO140">
        <v>-1.0456025114063501E-2</v>
      </c>
      <c r="AP140">
        <v>87.376067795283461</v>
      </c>
      <c r="AQ140">
        <v>196</v>
      </c>
      <c r="AR140">
        <v>30</v>
      </c>
      <c r="AS140">
        <f t="shared" si="61"/>
        <v>1</v>
      </c>
      <c r="AT140">
        <f t="shared" si="62"/>
        <v>0</v>
      </c>
      <c r="AU140">
        <f t="shared" si="63"/>
        <v>47238.021711578534</v>
      </c>
      <c r="AV140">
        <f t="shared" si="64"/>
        <v>1200.015714285714</v>
      </c>
      <c r="AW140">
        <f t="shared" si="65"/>
        <v>1025.938942164938</v>
      </c>
      <c r="AX140">
        <f t="shared" si="66"/>
        <v>0.85493792285512549</v>
      </c>
      <c r="AY140">
        <f t="shared" si="67"/>
        <v>0.18843019111039228</v>
      </c>
      <c r="AZ140">
        <v>2.7</v>
      </c>
      <c r="BA140">
        <v>0.5</v>
      </c>
      <c r="BB140" t="s">
        <v>355</v>
      </c>
      <c r="BC140">
        <v>2</v>
      </c>
      <c r="BD140" t="b">
        <v>1</v>
      </c>
      <c r="BE140">
        <v>1665514152</v>
      </c>
      <c r="BF140">
        <v>801.83699999999988</v>
      </c>
      <c r="BG140">
        <v>821.16228571428576</v>
      </c>
      <c r="BH140">
        <v>38.153799999999997</v>
      </c>
      <c r="BI140">
        <v>37.615085714285719</v>
      </c>
      <c r="BJ140">
        <v>801.46500000000003</v>
      </c>
      <c r="BK140">
        <v>37.930999999999997</v>
      </c>
      <c r="BL140">
        <v>650.04000000000008</v>
      </c>
      <c r="BM140">
        <v>101.10514285714289</v>
      </c>
      <c r="BN140">
        <v>9.9957871428571418E-2</v>
      </c>
      <c r="BO140">
        <v>34.533942857142847</v>
      </c>
      <c r="BP140">
        <v>35.059128571428573</v>
      </c>
      <c r="BQ140">
        <v>999.89999999999986</v>
      </c>
      <c r="BR140">
        <v>0</v>
      </c>
      <c r="BS140">
        <v>0</v>
      </c>
      <c r="BT140">
        <v>9031.5199999999986</v>
      </c>
      <c r="BU140">
        <v>0</v>
      </c>
      <c r="BV140">
        <v>781.93685714285709</v>
      </c>
      <c r="BW140">
        <v>-19.32525714285714</v>
      </c>
      <c r="BX140">
        <v>833.64371428571428</v>
      </c>
      <c r="BY140">
        <v>853.2577142857142</v>
      </c>
      <c r="BZ140">
        <v>0.53869100000000003</v>
      </c>
      <c r="CA140">
        <v>821.16228571428576</v>
      </c>
      <c r="CB140">
        <v>37.615085714285719</v>
      </c>
      <c r="CC140">
        <v>3.8575414285714289</v>
      </c>
      <c r="CD140">
        <v>3.8030757142857139</v>
      </c>
      <c r="CE140">
        <v>28.281385714285712</v>
      </c>
      <c r="CF140">
        <v>28.037185714285709</v>
      </c>
      <c r="CG140">
        <v>1200.015714285714</v>
      </c>
      <c r="CH140">
        <v>0.49998885714285718</v>
      </c>
      <c r="CI140">
        <v>0.50001114285714288</v>
      </c>
      <c r="CJ140">
        <v>0</v>
      </c>
      <c r="CK140">
        <v>851.60557142857147</v>
      </c>
      <c r="CL140">
        <v>4.9990899999999998</v>
      </c>
      <c r="CM140">
        <v>8913.1699999999983</v>
      </c>
      <c r="CN140">
        <v>9557.9257142857132</v>
      </c>
      <c r="CO140">
        <v>45.455000000000013</v>
      </c>
      <c r="CP140">
        <v>47.5</v>
      </c>
      <c r="CQ140">
        <v>46.25</v>
      </c>
      <c r="CR140">
        <v>46.686999999999998</v>
      </c>
      <c r="CS140">
        <v>46.936999999999998</v>
      </c>
      <c r="CT140">
        <v>597.49142857142851</v>
      </c>
      <c r="CU140">
        <v>597.52428571428572</v>
      </c>
      <c r="CV140">
        <v>0</v>
      </c>
      <c r="CW140">
        <v>1665514158.9000001</v>
      </c>
      <c r="CX140">
        <v>0</v>
      </c>
      <c r="CY140">
        <v>1665512677.5999999</v>
      </c>
      <c r="CZ140" t="s">
        <v>356</v>
      </c>
      <c r="DA140">
        <v>1665512677.5999999</v>
      </c>
      <c r="DB140">
        <v>1665512677.5999999</v>
      </c>
      <c r="DC140">
        <v>8</v>
      </c>
      <c r="DD140">
        <v>0</v>
      </c>
      <c r="DE140">
        <v>1.7000000000000001E-2</v>
      </c>
      <c r="DF140">
        <v>7.1999999999999995E-2</v>
      </c>
      <c r="DG140">
        <v>0.223</v>
      </c>
      <c r="DH140">
        <v>415</v>
      </c>
      <c r="DI140">
        <v>36</v>
      </c>
      <c r="DJ140">
        <v>0.26</v>
      </c>
      <c r="DK140">
        <v>0.31</v>
      </c>
      <c r="DL140">
        <v>-19.092155000000002</v>
      </c>
      <c r="DM140">
        <v>-1.5637756097560671</v>
      </c>
      <c r="DN140">
        <v>0.16296288987066951</v>
      </c>
      <c r="DO140">
        <v>0</v>
      </c>
      <c r="DP140">
        <v>0.58749474999999995</v>
      </c>
      <c r="DQ140">
        <v>-0.19526526078799389</v>
      </c>
      <c r="DR140">
        <v>3.3487632145129342E-2</v>
      </c>
      <c r="DS140">
        <v>0</v>
      </c>
      <c r="DT140">
        <v>0</v>
      </c>
      <c r="DU140">
        <v>0</v>
      </c>
      <c r="DV140">
        <v>0</v>
      </c>
      <c r="DW140">
        <v>-1</v>
      </c>
      <c r="DX140">
        <v>0</v>
      </c>
      <c r="DY140">
        <v>2</v>
      </c>
      <c r="DZ140" t="s">
        <v>363</v>
      </c>
      <c r="EA140">
        <v>3.2938299999999998</v>
      </c>
      <c r="EB140">
        <v>2.6255799999999998</v>
      </c>
      <c r="EC140">
        <v>0.16081400000000001</v>
      </c>
      <c r="ED140">
        <v>0.16225100000000001</v>
      </c>
      <c r="EE140">
        <v>0.14946499999999999</v>
      </c>
      <c r="EF140">
        <v>0.14660899999999999</v>
      </c>
      <c r="EG140">
        <v>25319</v>
      </c>
      <c r="EH140">
        <v>25816.799999999999</v>
      </c>
      <c r="EI140">
        <v>28085.200000000001</v>
      </c>
      <c r="EJ140">
        <v>29683.1</v>
      </c>
      <c r="EK140">
        <v>32806.9</v>
      </c>
      <c r="EL140">
        <v>35215</v>
      </c>
      <c r="EM140">
        <v>39570.1</v>
      </c>
      <c r="EN140">
        <v>42487.5</v>
      </c>
      <c r="EO140">
        <v>1.8407199999999999</v>
      </c>
      <c r="EP140">
        <v>2.1181199999999998</v>
      </c>
      <c r="EQ140">
        <v>0.101101</v>
      </c>
      <c r="ER140">
        <v>0</v>
      </c>
      <c r="ES140">
        <v>33.42</v>
      </c>
      <c r="ET140">
        <v>999.9</v>
      </c>
      <c r="EU140">
        <v>67.2</v>
      </c>
      <c r="EV140">
        <v>38.700000000000003</v>
      </c>
      <c r="EW140">
        <v>45.954799999999999</v>
      </c>
      <c r="EX140">
        <v>56.757399999999997</v>
      </c>
      <c r="EY140">
        <v>-1.8068900000000001</v>
      </c>
      <c r="EZ140">
        <v>2</v>
      </c>
      <c r="FA140">
        <v>0.71770100000000003</v>
      </c>
      <c r="FB140">
        <v>1.6892199999999999</v>
      </c>
      <c r="FC140">
        <v>20.2606</v>
      </c>
      <c r="FD140">
        <v>5.2159399999999998</v>
      </c>
      <c r="FE140">
        <v>12.006500000000001</v>
      </c>
      <c r="FF140">
        <v>4.9842000000000004</v>
      </c>
      <c r="FG140">
        <v>3.2844799999999998</v>
      </c>
      <c r="FH140">
        <v>6627.5</v>
      </c>
      <c r="FI140">
        <v>9999</v>
      </c>
      <c r="FJ140">
        <v>9999</v>
      </c>
      <c r="FK140">
        <v>492.7</v>
      </c>
      <c r="FL140">
        <v>1.8658399999999999</v>
      </c>
      <c r="FM140">
        <v>1.8621799999999999</v>
      </c>
      <c r="FN140">
        <v>1.86432</v>
      </c>
      <c r="FO140">
        <v>1.86036</v>
      </c>
      <c r="FP140">
        <v>1.86111</v>
      </c>
      <c r="FQ140">
        <v>1.86019</v>
      </c>
      <c r="FR140">
        <v>1.86188</v>
      </c>
      <c r="FS140">
        <v>1.8584400000000001</v>
      </c>
      <c r="FT140">
        <v>0</v>
      </c>
      <c r="FU140">
        <v>0</v>
      </c>
      <c r="FV140">
        <v>0</v>
      </c>
      <c r="FW140">
        <v>0</v>
      </c>
      <c r="FX140" t="s">
        <v>358</v>
      </c>
      <c r="FY140" t="s">
        <v>359</v>
      </c>
      <c r="FZ140" t="s">
        <v>360</v>
      </c>
      <c r="GA140" t="s">
        <v>360</v>
      </c>
      <c r="GB140" t="s">
        <v>360</v>
      </c>
      <c r="GC140" t="s">
        <v>360</v>
      </c>
      <c r="GD140">
        <v>0</v>
      </c>
      <c r="GE140">
        <v>100</v>
      </c>
      <c r="GF140">
        <v>100</v>
      </c>
      <c r="GG140">
        <v>0.374</v>
      </c>
      <c r="GH140">
        <v>0.2228</v>
      </c>
      <c r="GI140">
        <v>-0.28072112553630851</v>
      </c>
      <c r="GJ140">
        <v>8.4540356221501391E-4</v>
      </c>
      <c r="GK140">
        <v>6.8779579211309249E-8</v>
      </c>
      <c r="GL140">
        <v>-1.3381725072044801E-10</v>
      </c>
      <c r="GM140">
        <v>0.2227800000000002</v>
      </c>
      <c r="GN140">
        <v>0</v>
      </c>
      <c r="GO140">
        <v>0</v>
      </c>
      <c r="GP140">
        <v>0</v>
      </c>
      <c r="GQ140">
        <v>1</v>
      </c>
      <c r="GR140">
        <v>2082</v>
      </c>
      <c r="GS140">
        <v>3</v>
      </c>
      <c r="GT140">
        <v>35</v>
      </c>
      <c r="GU140">
        <v>24.6</v>
      </c>
      <c r="GV140">
        <v>24.6</v>
      </c>
      <c r="GW140">
        <v>2.3999000000000001</v>
      </c>
      <c r="GX140">
        <v>2.5854499999999998</v>
      </c>
      <c r="GY140">
        <v>2.04834</v>
      </c>
      <c r="GZ140">
        <v>2.6135299999999999</v>
      </c>
      <c r="HA140">
        <v>2.1972700000000001</v>
      </c>
      <c r="HB140">
        <v>2.3571800000000001</v>
      </c>
      <c r="HC140">
        <v>43.371899999999997</v>
      </c>
      <c r="HD140">
        <v>16.075800000000001</v>
      </c>
      <c r="HE140">
        <v>18</v>
      </c>
      <c r="HF140">
        <v>455.31900000000002</v>
      </c>
      <c r="HG140">
        <v>719.34900000000005</v>
      </c>
      <c r="HH140">
        <v>30.998200000000001</v>
      </c>
      <c r="HI140">
        <v>36.221499999999999</v>
      </c>
      <c r="HJ140">
        <v>29.999500000000001</v>
      </c>
      <c r="HK140">
        <v>36.058700000000002</v>
      </c>
      <c r="HL140">
        <v>36.008600000000001</v>
      </c>
      <c r="HM140">
        <v>48.007899999999999</v>
      </c>
      <c r="HN140">
        <v>22.234300000000001</v>
      </c>
      <c r="HO140">
        <v>82.052400000000006</v>
      </c>
      <c r="HP140">
        <v>31</v>
      </c>
      <c r="HQ140">
        <v>836.14499999999998</v>
      </c>
      <c r="HR140">
        <v>37.581600000000002</v>
      </c>
      <c r="HS140">
        <v>98.857200000000006</v>
      </c>
      <c r="HT140">
        <v>98.467600000000004</v>
      </c>
    </row>
    <row r="141" spans="1:228" x14ac:dyDescent="0.2">
      <c r="A141">
        <v>126</v>
      </c>
      <c r="B141">
        <v>1665514158</v>
      </c>
      <c r="C141">
        <v>499</v>
      </c>
      <c r="D141" t="s">
        <v>611</v>
      </c>
      <c r="E141" t="s">
        <v>612</v>
      </c>
      <c r="F141">
        <v>4</v>
      </c>
      <c r="G141">
        <v>1665514155.6875</v>
      </c>
      <c r="H141">
        <f t="shared" si="34"/>
        <v>1.2341003356476058E-3</v>
      </c>
      <c r="I141">
        <f t="shared" si="35"/>
        <v>1.2341003356476057</v>
      </c>
      <c r="J141">
        <f t="shared" si="36"/>
        <v>22.184796801704188</v>
      </c>
      <c r="K141">
        <f t="shared" si="37"/>
        <v>807.95624999999995</v>
      </c>
      <c r="L141">
        <f t="shared" si="38"/>
        <v>254.61151848096728</v>
      </c>
      <c r="M141">
        <f t="shared" si="39"/>
        <v>25.767770668616102</v>
      </c>
      <c r="N141">
        <f t="shared" si="40"/>
        <v>81.76861551466429</v>
      </c>
      <c r="O141">
        <f t="shared" si="41"/>
        <v>6.6610858588604785E-2</v>
      </c>
      <c r="P141">
        <f t="shared" si="42"/>
        <v>3.6848110744957396</v>
      </c>
      <c r="Q141">
        <f t="shared" si="43"/>
        <v>6.5949069365802068E-2</v>
      </c>
      <c r="R141">
        <f t="shared" si="44"/>
        <v>4.1277079405578329E-2</v>
      </c>
      <c r="S141">
        <f t="shared" si="45"/>
        <v>226.12002523513738</v>
      </c>
      <c r="T141">
        <f t="shared" si="46"/>
        <v>35.3415998356285</v>
      </c>
      <c r="U141">
        <f t="shared" si="47"/>
        <v>35.051724999999998</v>
      </c>
      <c r="V141">
        <f t="shared" si="48"/>
        <v>5.664570466497767</v>
      </c>
      <c r="W141">
        <f t="shared" si="49"/>
        <v>70.146250050906573</v>
      </c>
      <c r="X141">
        <f t="shared" si="50"/>
        <v>3.8598571562297437</v>
      </c>
      <c r="Y141">
        <f t="shared" si="51"/>
        <v>5.502585175156999</v>
      </c>
      <c r="Z141">
        <f t="shared" si="52"/>
        <v>1.8047133102680233</v>
      </c>
      <c r="AA141">
        <f t="shared" si="53"/>
        <v>-54.423824802059414</v>
      </c>
      <c r="AB141">
        <f t="shared" si="54"/>
        <v>-103.92167656284718</v>
      </c>
      <c r="AC141">
        <f t="shared" si="55"/>
        <v>-6.5730455960642589</v>
      </c>
      <c r="AD141">
        <f t="shared" si="56"/>
        <v>61.201478274166533</v>
      </c>
      <c r="AE141">
        <f t="shared" si="57"/>
        <v>45.680786316842713</v>
      </c>
      <c r="AF141">
        <f t="shared" si="58"/>
        <v>1.3192235424945047</v>
      </c>
      <c r="AG141">
        <f t="shared" si="59"/>
        <v>22.184796801704188</v>
      </c>
      <c r="AH141">
        <v>859.72136699931502</v>
      </c>
      <c r="AI141">
        <v>843.12775151515063</v>
      </c>
      <c r="AJ141">
        <v>1.7300078383775761</v>
      </c>
      <c r="AK141">
        <v>66.723164534499389</v>
      </c>
      <c r="AL141">
        <f t="shared" si="60"/>
        <v>1.2341003356476057</v>
      </c>
      <c r="AM141">
        <v>37.613666888176922</v>
      </c>
      <c r="AN141">
        <v>38.133640882352942</v>
      </c>
      <c r="AO141">
        <v>-5.0665446515917641E-3</v>
      </c>
      <c r="AP141">
        <v>87.376067795283461</v>
      </c>
      <c r="AQ141">
        <v>196</v>
      </c>
      <c r="AR141">
        <v>30</v>
      </c>
      <c r="AS141">
        <f t="shared" si="61"/>
        <v>1</v>
      </c>
      <c r="AT141">
        <f t="shared" si="62"/>
        <v>0</v>
      </c>
      <c r="AU141">
        <f t="shared" si="63"/>
        <v>47179.467665175049</v>
      </c>
      <c r="AV141">
        <f t="shared" si="64"/>
        <v>1200.0225</v>
      </c>
      <c r="AW141">
        <f t="shared" si="65"/>
        <v>1025.9445135933354</v>
      </c>
      <c r="AX141">
        <f t="shared" si="66"/>
        <v>0.85493773124531869</v>
      </c>
      <c r="AY141">
        <f t="shared" si="67"/>
        <v>0.18842982130346503</v>
      </c>
      <c r="AZ141">
        <v>2.7</v>
      </c>
      <c r="BA141">
        <v>0.5</v>
      </c>
      <c r="BB141" t="s">
        <v>355</v>
      </c>
      <c r="BC141">
        <v>2</v>
      </c>
      <c r="BD141" t="b">
        <v>1</v>
      </c>
      <c r="BE141">
        <v>1665514155.6875</v>
      </c>
      <c r="BF141">
        <v>807.95624999999995</v>
      </c>
      <c r="BG141">
        <v>827.3732500000001</v>
      </c>
      <c r="BH141">
        <v>38.139274999999998</v>
      </c>
      <c r="BI141">
        <v>37.612212499999998</v>
      </c>
      <c r="BJ141">
        <v>807.57987500000002</v>
      </c>
      <c r="BK141">
        <v>37.916512500000003</v>
      </c>
      <c r="BL141">
        <v>650.02825000000007</v>
      </c>
      <c r="BM141">
        <v>101.104125</v>
      </c>
      <c r="BN141">
        <v>0.10013638749999999</v>
      </c>
      <c r="BO141">
        <v>34.528599999999997</v>
      </c>
      <c r="BP141">
        <v>35.051724999999998</v>
      </c>
      <c r="BQ141">
        <v>999.9</v>
      </c>
      <c r="BR141">
        <v>0</v>
      </c>
      <c r="BS141">
        <v>0</v>
      </c>
      <c r="BT141">
        <v>9020.0774999999994</v>
      </c>
      <c r="BU141">
        <v>0</v>
      </c>
      <c r="BV141">
        <v>780.66700000000003</v>
      </c>
      <c r="BW141">
        <v>-19.417100000000001</v>
      </c>
      <c r="BX141">
        <v>839.99287500000003</v>
      </c>
      <c r="BY141">
        <v>859.70887500000003</v>
      </c>
      <c r="BZ141">
        <v>0.52708587500000004</v>
      </c>
      <c r="CA141">
        <v>827.3732500000001</v>
      </c>
      <c r="CB141">
        <v>37.612212499999998</v>
      </c>
      <c r="CC141">
        <v>3.8560387500000002</v>
      </c>
      <c r="CD141">
        <v>3.8027462500000002</v>
      </c>
      <c r="CE141">
        <v>28.274699999999999</v>
      </c>
      <c r="CF141">
        <v>28.035712499999999</v>
      </c>
      <c r="CG141">
        <v>1200.0225</v>
      </c>
      <c r="CH141">
        <v>0.499992875</v>
      </c>
      <c r="CI141">
        <v>0.500007125</v>
      </c>
      <c r="CJ141">
        <v>0</v>
      </c>
      <c r="CK141">
        <v>851.78837500000009</v>
      </c>
      <c r="CL141">
        <v>4.9990899999999998</v>
      </c>
      <c r="CM141">
        <v>8916.3212499999991</v>
      </c>
      <c r="CN141">
        <v>9557.9950000000008</v>
      </c>
      <c r="CO141">
        <v>45.436999999999998</v>
      </c>
      <c r="CP141">
        <v>47.5</v>
      </c>
      <c r="CQ141">
        <v>46.25</v>
      </c>
      <c r="CR141">
        <v>46.648249999999997</v>
      </c>
      <c r="CS141">
        <v>46.936999999999998</v>
      </c>
      <c r="CT141">
        <v>597.50250000000005</v>
      </c>
      <c r="CU141">
        <v>597.52</v>
      </c>
      <c r="CV141">
        <v>0</v>
      </c>
      <c r="CW141">
        <v>1665514163.0999999</v>
      </c>
      <c r="CX141">
        <v>0</v>
      </c>
      <c r="CY141">
        <v>1665512677.5999999</v>
      </c>
      <c r="CZ141" t="s">
        <v>356</v>
      </c>
      <c r="DA141">
        <v>1665512677.5999999</v>
      </c>
      <c r="DB141">
        <v>1665512677.5999999</v>
      </c>
      <c r="DC141">
        <v>8</v>
      </c>
      <c r="DD141">
        <v>0</v>
      </c>
      <c r="DE141">
        <v>1.7000000000000001E-2</v>
      </c>
      <c r="DF141">
        <v>7.1999999999999995E-2</v>
      </c>
      <c r="DG141">
        <v>0.223</v>
      </c>
      <c r="DH141">
        <v>415</v>
      </c>
      <c r="DI141">
        <v>36</v>
      </c>
      <c r="DJ141">
        <v>0.26</v>
      </c>
      <c r="DK141">
        <v>0.31</v>
      </c>
      <c r="DL141">
        <v>-19.168002439024391</v>
      </c>
      <c r="DM141">
        <v>-1.7703930313589309</v>
      </c>
      <c r="DN141">
        <v>0.1821596532230555</v>
      </c>
      <c r="DO141">
        <v>0</v>
      </c>
      <c r="DP141">
        <v>0.57858292682926837</v>
      </c>
      <c r="DQ141">
        <v>-0.35767570034843132</v>
      </c>
      <c r="DR141">
        <v>3.6332927932735862E-2</v>
      </c>
      <c r="DS141">
        <v>0</v>
      </c>
      <c r="DT141">
        <v>0</v>
      </c>
      <c r="DU141">
        <v>0</v>
      </c>
      <c r="DV141">
        <v>0</v>
      </c>
      <c r="DW141">
        <v>-1</v>
      </c>
      <c r="DX141">
        <v>0</v>
      </c>
      <c r="DY141">
        <v>2</v>
      </c>
      <c r="DZ141" t="s">
        <v>363</v>
      </c>
      <c r="EA141">
        <v>3.2938399999999999</v>
      </c>
      <c r="EB141">
        <v>2.62548</v>
      </c>
      <c r="EC141">
        <v>0.16170499999999999</v>
      </c>
      <c r="ED141">
        <v>0.16313</v>
      </c>
      <c r="EE141">
        <v>0.14943300000000001</v>
      </c>
      <c r="EF141">
        <v>0.14660300000000001</v>
      </c>
      <c r="EG141">
        <v>25292.7</v>
      </c>
      <c r="EH141">
        <v>25789.599999999999</v>
      </c>
      <c r="EI141">
        <v>28086</v>
      </c>
      <c r="EJ141">
        <v>29683.1</v>
      </c>
      <c r="EK141">
        <v>32808.9</v>
      </c>
      <c r="EL141">
        <v>35215.4</v>
      </c>
      <c r="EM141">
        <v>39570.9</v>
      </c>
      <c r="EN141">
        <v>42487.6</v>
      </c>
      <c r="EO141">
        <v>1.8414999999999999</v>
      </c>
      <c r="EP141">
        <v>2.1181999999999999</v>
      </c>
      <c r="EQ141">
        <v>0.10141</v>
      </c>
      <c r="ER141">
        <v>0</v>
      </c>
      <c r="ES141">
        <v>33.411000000000001</v>
      </c>
      <c r="ET141">
        <v>999.9</v>
      </c>
      <c r="EU141">
        <v>67.2</v>
      </c>
      <c r="EV141">
        <v>38.700000000000003</v>
      </c>
      <c r="EW141">
        <v>45.9529</v>
      </c>
      <c r="EX141">
        <v>57.2074</v>
      </c>
      <c r="EY141">
        <v>-1.97916</v>
      </c>
      <c r="EZ141">
        <v>2</v>
      </c>
      <c r="FA141">
        <v>0.71711400000000003</v>
      </c>
      <c r="FB141">
        <v>1.68225</v>
      </c>
      <c r="FC141">
        <v>20.2607</v>
      </c>
      <c r="FD141">
        <v>5.2159399999999998</v>
      </c>
      <c r="FE141">
        <v>12.0077</v>
      </c>
      <c r="FF141">
        <v>4.9847999999999999</v>
      </c>
      <c r="FG141">
        <v>3.2845800000000001</v>
      </c>
      <c r="FH141">
        <v>6627.8</v>
      </c>
      <c r="FI141">
        <v>9999</v>
      </c>
      <c r="FJ141">
        <v>9999</v>
      </c>
      <c r="FK141">
        <v>492.7</v>
      </c>
      <c r="FL141">
        <v>1.8658399999999999</v>
      </c>
      <c r="FM141">
        <v>1.8621799999999999</v>
      </c>
      <c r="FN141">
        <v>1.86432</v>
      </c>
      <c r="FO141">
        <v>1.86036</v>
      </c>
      <c r="FP141">
        <v>1.86111</v>
      </c>
      <c r="FQ141">
        <v>1.8602000000000001</v>
      </c>
      <c r="FR141">
        <v>1.86188</v>
      </c>
      <c r="FS141">
        <v>1.85849</v>
      </c>
      <c r="FT141">
        <v>0</v>
      </c>
      <c r="FU141">
        <v>0</v>
      </c>
      <c r="FV141">
        <v>0</v>
      </c>
      <c r="FW141">
        <v>0</v>
      </c>
      <c r="FX141" t="s">
        <v>358</v>
      </c>
      <c r="FY141" t="s">
        <v>359</v>
      </c>
      <c r="FZ141" t="s">
        <v>360</v>
      </c>
      <c r="GA141" t="s">
        <v>360</v>
      </c>
      <c r="GB141" t="s">
        <v>360</v>
      </c>
      <c r="GC141" t="s">
        <v>360</v>
      </c>
      <c r="GD141">
        <v>0</v>
      </c>
      <c r="GE141">
        <v>100</v>
      </c>
      <c r="GF141">
        <v>100</v>
      </c>
      <c r="GG141">
        <v>0.379</v>
      </c>
      <c r="GH141">
        <v>0.2228</v>
      </c>
      <c r="GI141">
        <v>-0.28072112553630851</v>
      </c>
      <c r="GJ141">
        <v>8.4540356221501391E-4</v>
      </c>
      <c r="GK141">
        <v>6.8779579211309249E-8</v>
      </c>
      <c r="GL141">
        <v>-1.3381725072044801E-10</v>
      </c>
      <c r="GM141">
        <v>0.2227800000000002</v>
      </c>
      <c r="GN141">
        <v>0</v>
      </c>
      <c r="GO141">
        <v>0</v>
      </c>
      <c r="GP141">
        <v>0</v>
      </c>
      <c r="GQ141">
        <v>1</v>
      </c>
      <c r="GR141">
        <v>2082</v>
      </c>
      <c r="GS141">
        <v>3</v>
      </c>
      <c r="GT141">
        <v>35</v>
      </c>
      <c r="GU141">
        <v>24.7</v>
      </c>
      <c r="GV141">
        <v>24.7</v>
      </c>
      <c r="GW141">
        <v>2.4157700000000002</v>
      </c>
      <c r="GX141">
        <v>2.5891099999999998</v>
      </c>
      <c r="GY141">
        <v>2.04834</v>
      </c>
      <c r="GZ141">
        <v>2.6122999999999998</v>
      </c>
      <c r="HA141">
        <v>2.1972700000000001</v>
      </c>
      <c r="HB141">
        <v>2.3303199999999999</v>
      </c>
      <c r="HC141">
        <v>43.371899999999997</v>
      </c>
      <c r="HD141">
        <v>16.0671</v>
      </c>
      <c r="HE141">
        <v>18</v>
      </c>
      <c r="HF141">
        <v>455.76100000000002</v>
      </c>
      <c r="HG141">
        <v>719.36900000000003</v>
      </c>
      <c r="HH141">
        <v>30.998100000000001</v>
      </c>
      <c r="HI141">
        <v>36.216700000000003</v>
      </c>
      <c r="HJ141">
        <v>29.999500000000001</v>
      </c>
      <c r="HK141">
        <v>36.054000000000002</v>
      </c>
      <c r="HL141">
        <v>36.004100000000001</v>
      </c>
      <c r="HM141">
        <v>48.3185</v>
      </c>
      <c r="HN141">
        <v>22.234300000000001</v>
      </c>
      <c r="HO141">
        <v>82.052400000000006</v>
      </c>
      <c r="HP141">
        <v>31</v>
      </c>
      <c r="HQ141">
        <v>842.82899999999995</v>
      </c>
      <c r="HR141">
        <v>37.581600000000002</v>
      </c>
      <c r="HS141">
        <v>98.8596</v>
      </c>
      <c r="HT141">
        <v>98.467699999999994</v>
      </c>
    </row>
    <row r="142" spans="1:228" x14ac:dyDescent="0.2">
      <c r="A142">
        <v>127</v>
      </c>
      <c r="B142">
        <v>1665514162</v>
      </c>
      <c r="C142">
        <v>503</v>
      </c>
      <c r="D142" t="s">
        <v>613</v>
      </c>
      <c r="E142" t="s">
        <v>614</v>
      </c>
      <c r="F142">
        <v>4</v>
      </c>
      <c r="G142">
        <v>1665514160</v>
      </c>
      <c r="H142">
        <f t="shared" si="34"/>
        <v>1.2686677788672899E-3</v>
      </c>
      <c r="I142">
        <f t="shared" si="35"/>
        <v>1.26866777886729</v>
      </c>
      <c r="J142">
        <f t="shared" si="36"/>
        <v>22.001027505528892</v>
      </c>
      <c r="K142">
        <f t="shared" si="37"/>
        <v>815.2120000000001</v>
      </c>
      <c r="L142">
        <f t="shared" si="38"/>
        <v>280.60827015150153</v>
      </c>
      <c r="M142">
        <f t="shared" si="39"/>
        <v>28.398705913946241</v>
      </c>
      <c r="N142">
        <f t="shared" si="40"/>
        <v>82.502792355409355</v>
      </c>
      <c r="O142">
        <f t="shared" si="41"/>
        <v>6.852775389116586E-2</v>
      </c>
      <c r="P142">
        <f t="shared" si="42"/>
        <v>3.6809904293603175</v>
      </c>
      <c r="Q142">
        <f t="shared" si="43"/>
        <v>6.78268245290084E-2</v>
      </c>
      <c r="R142">
        <f t="shared" si="44"/>
        <v>4.2454143456960518E-2</v>
      </c>
      <c r="S142">
        <f t="shared" si="45"/>
        <v>226.11778423440751</v>
      </c>
      <c r="T142">
        <f t="shared" si="46"/>
        <v>35.328346472282846</v>
      </c>
      <c r="U142">
        <f t="shared" si="47"/>
        <v>35.045485714285711</v>
      </c>
      <c r="V142">
        <f t="shared" si="48"/>
        <v>5.6626143225869896</v>
      </c>
      <c r="W142">
        <f t="shared" si="49"/>
        <v>70.151535109999159</v>
      </c>
      <c r="X142">
        <f t="shared" si="50"/>
        <v>3.8586865859996391</v>
      </c>
      <c r="Y142">
        <f t="shared" si="51"/>
        <v>5.5005019917940974</v>
      </c>
      <c r="Z142">
        <f t="shared" si="52"/>
        <v>1.8039277365873505</v>
      </c>
      <c r="AA142">
        <f t="shared" si="53"/>
        <v>-55.948249048047487</v>
      </c>
      <c r="AB142">
        <f t="shared" si="54"/>
        <v>-103.92803249169079</v>
      </c>
      <c r="AC142">
        <f t="shared" si="55"/>
        <v>-6.5798518585613559</v>
      </c>
      <c r="AD142">
        <f t="shared" si="56"/>
        <v>59.661650836107853</v>
      </c>
      <c r="AE142">
        <f t="shared" si="57"/>
        <v>45.667190901012724</v>
      </c>
      <c r="AF142">
        <f t="shared" si="58"/>
        <v>1.2932128727575087</v>
      </c>
      <c r="AG142">
        <f t="shared" si="59"/>
        <v>22.001027505528892</v>
      </c>
      <c r="AH142">
        <v>866.72698653408111</v>
      </c>
      <c r="AI142">
        <v>850.14409696969688</v>
      </c>
      <c r="AJ142">
        <v>1.746807115028018</v>
      </c>
      <c r="AK142">
        <v>66.723164534499389</v>
      </c>
      <c r="AL142">
        <f t="shared" si="60"/>
        <v>1.26866777886729</v>
      </c>
      <c r="AM142">
        <v>37.61157959482162</v>
      </c>
      <c r="AN142">
        <v>38.123131470588227</v>
      </c>
      <c r="AO142">
        <v>-8.7904856351611995E-4</v>
      </c>
      <c r="AP142">
        <v>87.376067795283461</v>
      </c>
      <c r="AQ142">
        <v>195</v>
      </c>
      <c r="AR142">
        <v>30</v>
      </c>
      <c r="AS142">
        <f t="shared" si="61"/>
        <v>1</v>
      </c>
      <c r="AT142">
        <f t="shared" si="62"/>
        <v>0</v>
      </c>
      <c r="AU142">
        <f t="shared" si="63"/>
        <v>47112.540189683939</v>
      </c>
      <c r="AV142">
        <f t="shared" si="64"/>
        <v>1200.015714285714</v>
      </c>
      <c r="AW142">
        <f t="shared" si="65"/>
        <v>1025.9382135929568</v>
      </c>
      <c r="AX142">
        <f t="shared" si="66"/>
        <v>0.8549373157197584</v>
      </c>
      <c r="AY142">
        <f t="shared" si="67"/>
        <v>0.188429019339134</v>
      </c>
      <c r="AZ142">
        <v>2.7</v>
      </c>
      <c r="BA142">
        <v>0.5</v>
      </c>
      <c r="BB142" t="s">
        <v>355</v>
      </c>
      <c r="BC142">
        <v>2</v>
      </c>
      <c r="BD142" t="b">
        <v>1</v>
      </c>
      <c r="BE142">
        <v>1665514160</v>
      </c>
      <c r="BF142">
        <v>815.2120000000001</v>
      </c>
      <c r="BG142">
        <v>834.61885714285722</v>
      </c>
      <c r="BH142">
        <v>38.127771428571428</v>
      </c>
      <c r="BI142">
        <v>37.611085714285707</v>
      </c>
      <c r="BJ142">
        <v>814.83014285714285</v>
      </c>
      <c r="BK142">
        <v>37.905000000000008</v>
      </c>
      <c r="BL142">
        <v>650.01699999999994</v>
      </c>
      <c r="BM142">
        <v>101.1041428571429</v>
      </c>
      <c r="BN142">
        <v>9.9951728571428561E-2</v>
      </c>
      <c r="BO142">
        <v>34.52178571428572</v>
      </c>
      <c r="BP142">
        <v>35.045485714285711</v>
      </c>
      <c r="BQ142">
        <v>999.89999999999986</v>
      </c>
      <c r="BR142">
        <v>0</v>
      </c>
      <c r="BS142">
        <v>0</v>
      </c>
      <c r="BT142">
        <v>9006.8757142857139</v>
      </c>
      <c r="BU142">
        <v>0</v>
      </c>
      <c r="BV142">
        <v>779.16242857142868</v>
      </c>
      <c r="BW142">
        <v>-19.407128571428569</v>
      </c>
      <c r="BX142">
        <v>847.52599999999984</v>
      </c>
      <c r="BY142">
        <v>867.23671428571436</v>
      </c>
      <c r="BZ142">
        <v>0.51667171428571435</v>
      </c>
      <c r="CA142">
        <v>834.61885714285722</v>
      </c>
      <c r="CB142">
        <v>37.611085714285707</v>
      </c>
      <c r="CC142">
        <v>3.8548685714285722</v>
      </c>
      <c r="CD142">
        <v>3.8026342857142859</v>
      </c>
      <c r="CE142">
        <v>28.269485714285711</v>
      </c>
      <c r="CF142">
        <v>28.03518571428571</v>
      </c>
      <c r="CG142">
        <v>1200.015714285714</v>
      </c>
      <c r="CH142">
        <v>0.50000599999999995</v>
      </c>
      <c r="CI142">
        <v>0.49999399999999999</v>
      </c>
      <c r="CJ142">
        <v>0</v>
      </c>
      <c r="CK142">
        <v>852.47528571428575</v>
      </c>
      <c r="CL142">
        <v>4.9990899999999998</v>
      </c>
      <c r="CM142">
        <v>8919.6214285714286</v>
      </c>
      <c r="CN142">
        <v>9557.9900000000016</v>
      </c>
      <c r="CO142">
        <v>45.436999999999998</v>
      </c>
      <c r="CP142">
        <v>47.491</v>
      </c>
      <c r="CQ142">
        <v>46.232000000000014</v>
      </c>
      <c r="CR142">
        <v>46.625</v>
      </c>
      <c r="CS142">
        <v>46.901571428571437</v>
      </c>
      <c r="CT142">
        <v>597.51571428571435</v>
      </c>
      <c r="CU142">
        <v>597.5</v>
      </c>
      <c r="CV142">
        <v>0</v>
      </c>
      <c r="CW142">
        <v>1665514166.7</v>
      </c>
      <c r="CX142">
        <v>0</v>
      </c>
      <c r="CY142">
        <v>1665512677.5999999</v>
      </c>
      <c r="CZ142" t="s">
        <v>356</v>
      </c>
      <c r="DA142">
        <v>1665512677.5999999</v>
      </c>
      <c r="DB142">
        <v>1665512677.5999999</v>
      </c>
      <c r="DC142">
        <v>8</v>
      </c>
      <c r="DD142">
        <v>0</v>
      </c>
      <c r="DE142">
        <v>1.7000000000000001E-2</v>
      </c>
      <c r="DF142">
        <v>7.1999999999999995E-2</v>
      </c>
      <c r="DG142">
        <v>0.223</v>
      </c>
      <c r="DH142">
        <v>415</v>
      </c>
      <c r="DI142">
        <v>36</v>
      </c>
      <c r="DJ142">
        <v>0.26</v>
      </c>
      <c r="DK142">
        <v>0.31</v>
      </c>
      <c r="DL142">
        <v>-19.277629268292682</v>
      </c>
      <c r="DM142">
        <v>-1.308382578397199</v>
      </c>
      <c r="DN142">
        <v>0.13707829744774311</v>
      </c>
      <c r="DO142">
        <v>0</v>
      </c>
      <c r="DP142">
        <v>0.55935936585365853</v>
      </c>
      <c r="DQ142">
        <v>-0.3563910104529619</v>
      </c>
      <c r="DR142">
        <v>3.6235785364919212E-2</v>
      </c>
      <c r="DS142">
        <v>0</v>
      </c>
      <c r="DT142">
        <v>0</v>
      </c>
      <c r="DU142">
        <v>0</v>
      </c>
      <c r="DV142">
        <v>0</v>
      </c>
      <c r="DW142">
        <v>-1</v>
      </c>
      <c r="DX142">
        <v>0</v>
      </c>
      <c r="DY142">
        <v>2</v>
      </c>
      <c r="DZ142" t="s">
        <v>363</v>
      </c>
      <c r="EA142">
        <v>3.2937699999999999</v>
      </c>
      <c r="EB142">
        <v>2.62527</v>
      </c>
      <c r="EC142">
        <v>0.16259699999999999</v>
      </c>
      <c r="ED142">
        <v>0.16400000000000001</v>
      </c>
      <c r="EE142">
        <v>0.14940400000000001</v>
      </c>
      <c r="EF142">
        <v>0.14660300000000001</v>
      </c>
      <c r="EG142">
        <v>25265.7</v>
      </c>
      <c r="EH142">
        <v>25763.200000000001</v>
      </c>
      <c r="EI142">
        <v>28085.9</v>
      </c>
      <c r="EJ142">
        <v>29683.599999999999</v>
      </c>
      <c r="EK142">
        <v>32809.599999999999</v>
      </c>
      <c r="EL142">
        <v>35216.400000000001</v>
      </c>
      <c r="EM142">
        <v>39570.300000000003</v>
      </c>
      <c r="EN142">
        <v>42488.800000000003</v>
      </c>
      <c r="EO142">
        <v>1.8421000000000001</v>
      </c>
      <c r="EP142">
        <v>2.1183000000000001</v>
      </c>
      <c r="EQ142">
        <v>0.10133200000000001</v>
      </c>
      <c r="ER142">
        <v>0</v>
      </c>
      <c r="ES142">
        <v>33.403199999999998</v>
      </c>
      <c r="ET142">
        <v>999.9</v>
      </c>
      <c r="EU142">
        <v>67.2</v>
      </c>
      <c r="EV142">
        <v>38.700000000000003</v>
      </c>
      <c r="EW142">
        <v>45.951300000000003</v>
      </c>
      <c r="EX142">
        <v>57.447400000000002</v>
      </c>
      <c r="EY142">
        <v>-1.9831700000000001</v>
      </c>
      <c r="EZ142">
        <v>2</v>
      </c>
      <c r="FA142">
        <v>0.71653699999999998</v>
      </c>
      <c r="FB142">
        <v>1.6763600000000001</v>
      </c>
      <c r="FC142">
        <v>20.2607</v>
      </c>
      <c r="FD142">
        <v>5.2156399999999996</v>
      </c>
      <c r="FE142">
        <v>12.0053</v>
      </c>
      <c r="FF142">
        <v>4.9846000000000004</v>
      </c>
      <c r="FG142">
        <v>3.2845</v>
      </c>
      <c r="FH142">
        <v>6627.8</v>
      </c>
      <c r="FI142">
        <v>9999</v>
      </c>
      <c r="FJ142">
        <v>9999</v>
      </c>
      <c r="FK142">
        <v>492.7</v>
      </c>
      <c r="FL142">
        <v>1.8658399999999999</v>
      </c>
      <c r="FM142">
        <v>1.8621799999999999</v>
      </c>
      <c r="FN142">
        <v>1.8643099999999999</v>
      </c>
      <c r="FO142">
        <v>1.8603499999999999</v>
      </c>
      <c r="FP142">
        <v>1.86111</v>
      </c>
      <c r="FQ142">
        <v>1.8602000000000001</v>
      </c>
      <c r="FR142">
        <v>1.86188</v>
      </c>
      <c r="FS142">
        <v>1.85842</v>
      </c>
      <c r="FT142">
        <v>0</v>
      </c>
      <c r="FU142">
        <v>0</v>
      </c>
      <c r="FV142">
        <v>0</v>
      </c>
      <c r="FW142">
        <v>0</v>
      </c>
      <c r="FX142" t="s">
        <v>358</v>
      </c>
      <c r="FY142" t="s">
        <v>359</v>
      </c>
      <c r="FZ142" t="s">
        <v>360</v>
      </c>
      <c r="GA142" t="s">
        <v>360</v>
      </c>
      <c r="GB142" t="s">
        <v>360</v>
      </c>
      <c r="GC142" t="s">
        <v>360</v>
      </c>
      <c r="GD142">
        <v>0</v>
      </c>
      <c r="GE142">
        <v>100</v>
      </c>
      <c r="GF142">
        <v>100</v>
      </c>
      <c r="GG142">
        <v>0.38400000000000001</v>
      </c>
      <c r="GH142">
        <v>0.2228</v>
      </c>
      <c r="GI142">
        <v>-0.28072112553630851</v>
      </c>
      <c r="GJ142">
        <v>8.4540356221501391E-4</v>
      </c>
      <c r="GK142">
        <v>6.8779579211309249E-8</v>
      </c>
      <c r="GL142">
        <v>-1.3381725072044801E-10</v>
      </c>
      <c r="GM142">
        <v>0.2227800000000002</v>
      </c>
      <c r="GN142">
        <v>0</v>
      </c>
      <c r="GO142">
        <v>0</v>
      </c>
      <c r="GP142">
        <v>0</v>
      </c>
      <c r="GQ142">
        <v>1</v>
      </c>
      <c r="GR142">
        <v>2082</v>
      </c>
      <c r="GS142">
        <v>3</v>
      </c>
      <c r="GT142">
        <v>35</v>
      </c>
      <c r="GU142">
        <v>24.7</v>
      </c>
      <c r="GV142">
        <v>24.7</v>
      </c>
      <c r="GW142">
        <v>2.4316399999999998</v>
      </c>
      <c r="GX142">
        <v>2.5964399999999999</v>
      </c>
      <c r="GY142">
        <v>2.04834</v>
      </c>
      <c r="GZ142">
        <v>2.6135299999999999</v>
      </c>
      <c r="HA142">
        <v>2.1972700000000001</v>
      </c>
      <c r="HB142">
        <v>2.3327599999999999</v>
      </c>
      <c r="HC142">
        <v>43.371899999999997</v>
      </c>
      <c r="HD142">
        <v>16.075800000000001</v>
      </c>
      <c r="HE142">
        <v>18</v>
      </c>
      <c r="HF142">
        <v>456.09</v>
      </c>
      <c r="HG142">
        <v>719.4</v>
      </c>
      <c r="HH142">
        <v>30.9983</v>
      </c>
      <c r="HI142">
        <v>36.210799999999999</v>
      </c>
      <c r="HJ142">
        <v>29.999500000000001</v>
      </c>
      <c r="HK142">
        <v>36.048699999999997</v>
      </c>
      <c r="HL142">
        <v>35.998600000000003</v>
      </c>
      <c r="HM142">
        <v>48.629899999999999</v>
      </c>
      <c r="HN142">
        <v>22.234300000000001</v>
      </c>
      <c r="HO142">
        <v>82.052400000000006</v>
      </c>
      <c r="HP142">
        <v>31</v>
      </c>
      <c r="HQ142">
        <v>849.51</v>
      </c>
      <c r="HR142">
        <v>37.584499999999998</v>
      </c>
      <c r="HS142">
        <v>98.858500000000006</v>
      </c>
      <c r="HT142">
        <v>98.47</v>
      </c>
    </row>
    <row r="143" spans="1:228" x14ac:dyDescent="0.2">
      <c r="A143">
        <v>128</v>
      </c>
      <c r="B143">
        <v>1665514166</v>
      </c>
      <c r="C143">
        <v>507</v>
      </c>
      <c r="D143" t="s">
        <v>615</v>
      </c>
      <c r="E143" t="s">
        <v>616</v>
      </c>
      <c r="F143">
        <v>4</v>
      </c>
      <c r="G143">
        <v>1665514163.6875</v>
      </c>
      <c r="H143">
        <f t="shared" si="34"/>
        <v>1.241865702277065E-3</v>
      </c>
      <c r="I143">
        <f t="shared" si="35"/>
        <v>1.2418657022770649</v>
      </c>
      <c r="J143">
        <f t="shared" si="36"/>
        <v>23.234864065487688</v>
      </c>
      <c r="K143">
        <f t="shared" si="37"/>
        <v>821.25162499999999</v>
      </c>
      <c r="L143">
        <f t="shared" si="38"/>
        <v>246.37410855506636</v>
      </c>
      <c r="M143">
        <f t="shared" si="39"/>
        <v>24.934449529764578</v>
      </c>
      <c r="N143">
        <f t="shared" si="40"/>
        <v>83.115296955900661</v>
      </c>
      <c r="O143">
        <f t="shared" si="41"/>
        <v>6.708944058760348E-2</v>
      </c>
      <c r="P143">
        <f t="shared" si="42"/>
        <v>3.6757756406614361</v>
      </c>
      <c r="Q143">
        <f t="shared" si="43"/>
        <v>6.6416527102494516E-2</v>
      </c>
      <c r="R143">
        <f t="shared" si="44"/>
        <v>4.1570225435076692E-2</v>
      </c>
      <c r="S143">
        <f t="shared" si="45"/>
        <v>226.11504148439451</v>
      </c>
      <c r="T143">
        <f t="shared" si="46"/>
        <v>35.326987456836157</v>
      </c>
      <c r="U143">
        <f t="shared" si="47"/>
        <v>35.039874999999988</v>
      </c>
      <c r="V143">
        <f t="shared" si="48"/>
        <v>5.6608557500798335</v>
      </c>
      <c r="W143">
        <f t="shared" si="49"/>
        <v>70.161029717274303</v>
      </c>
      <c r="X143">
        <f t="shared" si="50"/>
        <v>3.8574858904488183</v>
      </c>
      <c r="Y143">
        <f t="shared" si="51"/>
        <v>5.4980462886494221</v>
      </c>
      <c r="Z143">
        <f t="shared" si="52"/>
        <v>1.8033698596310153</v>
      </c>
      <c r="AA143">
        <f t="shared" si="53"/>
        <v>-54.766277470418565</v>
      </c>
      <c r="AB143">
        <f t="shared" si="54"/>
        <v>-104.26135804653218</v>
      </c>
      <c r="AC143">
        <f t="shared" si="55"/>
        <v>-6.6098803768966237</v>
      </c>
      <c r="AD143">
        <f t="shared" si="56"/>
        <v>60.477525590547131</v>
      </c>
      <c r="AE143">
        <f t="shared" si="57"/>
        <v>45.949367750671215</v>
      </c>
      <c r="AF143">
        <f t="shared" si="58"/>
        <v>1.2708761924430669</v>
      </c>
      <c r="AG143">
        <f t="shared" si="59"/>
        <v>23.234864065487688</v>
      </c>
      <c r="AH143">
        <v>873.64570416823017</v>
      </c>
      <c r="AI143">
        <v>856.82876363636331</v>
      </c>
      <c r="AJ143">
        <v>1.673327739844249</v>
      </c>
      <c r="AK143">
        <v>66.723164534499389</v>
      </c>
      <c r="AL143">
        <f t="shared" si="60"/>
        <v>1.2418657022770649</v>
      </c>
      <c r="AM143">
        <v>37.61036051918002</v>
      </c>
      <c r="AN143">
        <v>38.110873235294122</v>
      </c>
      <c r="AO143">
        <v>-8.1891555889191151E-4</v>
      </c>
      <c r="AP143">
        <v>87.376067795283461</v>
      </c>
      <c r="AQ143">
        <v>195</v>
      </c>
      <c r="AR143">
        <v>30</v>
      </c>
      <c r="AS143">
        <f t="shared" si="61"/>
        <v>1</v>
      </c>
      <c r="AT143">
        <f t="shared" si="62"/>
        <v>0</v>
      </c>
      <c r="AU143">
        <f t="shared" si="63"/>
        <v>47021.020195428137</v>
      </c>
      <c r="AV143">
        <f t="shared" si="64"/>
        <v>1200.00125</v>
      </c>
      <c r="AW143">
        <f t="shared" si="65"/>
        <v>1025.9258385929504</v>
      </c>
      <c r="AX143">
        <f t="shared" si="66"/>
        <v>0.8549373082677626</v>
      </c>
      <c r="AY143">
        <f t="shared" si="67"/>
        <v>0.18842900495678191</v>
      </c>
      <c r="AZ143">
        <v>2.7</v>
      </c>
      <c r="BA143">
        <v>0.5</v>
      </c>
      <c r="BB143" t="s">
        <v>355</v>
      </c>
      <c r="BC143">
        <v>2</v>
      </c>
      <c r="BD143" t="b">
        <v>1</v>
      </c>
      <c r="BE143">
        <v>1665514163.6875</v>
      </c>
      <c r="BF143">
        <v>821.25162499999999</v>
      </c>
      <c r="BG143">
        <v>840.770625</v>
      </c>
      <c r="BH143">
        <v>38.115324999999999</v>
      </c>
      <c r="BI143">
        <v>37.607574999999997</v>
      </c>
      <c r="BJ143">
        <v>820.86612500000001</v>
      </c>
      <c r="BK143">
        <v>37.892537500000003</v>
      </c>
      <c r="BL143">
        <v>650.04</v>
      </c>
      <c r="BM143">
        <v>101.10550000000001</v>
      </c>
      <c r="BN143">
        <v>0.10014078749999999</v>
      </c>
      <c r="BO143">
        <v>34.513750000000002</v>
      </c>
      <c r="BP143">
        <v>35.039874999999988</v>
      </c>
      <c r="BQ143">
        <v>999.9</v>
      </c>
      <c r="BR143">
        <v>0</v>
      </c>
      <c r="BS143">
        <v>0</v>
      </c>
      <c r="BT143">
        <v>8988.75</v>
      </c>
      <c r="BU143">
        <v>0</v>
      </c>
      <c r="BV143">
        <v>777.87824999999998</v>
      </c>
      <c r="BW143">
        <v>-19.5190625</v>
      </c>
      <c r="BX143">
        <v>853.79425000000003</v>
      </c>
      <c r="BY143">
        <v>873.62549999999999</v>
      </c>
      <c r="BZ143">
        <v>0.50772187499999999</v>
      </c>
      <c r="CA143">
        <v>840.770625</v>
      </c>
      <c r="CB143">
        <v>37.607574999999997</v>
      </c>
      <c r="CC143">
        <v>3.8536637499999999</v>
      </c>
      <c r="CD143">
        <v>3.80233</v>
      </c>
      <c r="CE143">
        <v>28.2641125</v>
      </c>
      <c r="CF143">
        <v>28.033837500000001</v>
      </c>
      <c r="CG143">
        <v>1200.00125</v>
      </c>
      <c r="CH143">
        <v>0.50000599999999995</v>
      </c>
      <c r="CI143">
        <v>0.49999399999999999</v>
      </c>
      <c r="CJ143">
        <v>0</v>
      </c>
      <c r="CK143">
        <v>852.77712499999996</v>
      </c>
      <c r="CL143">
        <v>4.9990899999999998</v>
      </c>
      <c r="CM143">
        <v>8922.7574999999997</v>
      </c>
      <c r="CN143">
        <v>9557.8924999999999</v>
      </c>
      <c r="CO143">
        <v>45.436999999999998</v>
      </c>
      <c r="CP143">
        <v>47.476374999999997</v>
      </c>
      <c r="CQ143">
        <v>46.194875000000003</v>
      </c>
      <c r="CR143">
        <v>46.625</v>
      </c>
      <c r="CS143">
        <v>46.882750000000001</v>
      </c>
      <c r="CT143">
        <v>597.50874999999996</v>
      </c>
      <c r="CU143">
        <v>597.49250000000006</v>
      </c>
      <c r="CV143">
        <v>0</v>
      </c>
      <c r="CW143">
        <v>1665514170.9000001</v>
      </c>
      <c r="CX143">
        <v>0</v>
      </c>
      <c r="CY143">
        <v>1665512677.5999999</v>
      </c>
      <c r="CZ143" t="s">
        <v>356</v>
      </c>
      <c r="DA143">
        <v>1665512677.5999999</v>
      </c>
      <c r="DB143">
        <v>1665512677.5999999</v>
      </c>
      <c r="DC143">
        <v>8</v>
      </c>
      <c r="DD143">
        <v>0</v>
      </c>
      <c r="DE143">
        <v>1.7000000000000001E-2</v>
      </c>
      <c r="DF143">
        <v>7.1999999999999995E-2</v>
      </c>
      <c r="DG143">
        <v>0.223</v>
      </c>
      <c r="DH143">
        <v>415</v>
      </c>
      <c r="DI143">
        <v>36</v>
      </c>
      <c r="DJ143">
        <v>0.26</v>
      </c>
      <c r="DK143">
        <v>0.31</v>
      </c>
      <c r="DL143">
        <v>-19.35207317073171</v>
      </c>
      <c r="DM143">
        <v>-0.95422369337981694</v>
      </c>
      <c r="DN143">
        <v>0.10543889231160231</v>
      </c>
      <c r="DO143">
        <v>0</v>
      </c>
      <c r="DP143">
        <v>0.53838814634146348</v>
      </c>
      <c r="DQ143">
        <v>-0.25970333101045301</v>
      </c>
      <c r="DR143">
        <v>2.683210069643192E-2</v>
      </c>
      <c r="DS143">
        <v>0</v>
      </c>
      <c r="DT143">
        <v>0</v>
      </c>
      <c r="DU143">
        <v>0</v>
      </c>
      <c r="DV143">
        <v>0</v>
      </c>
      <c r="DW143">
        <v>-1</v>
      </c>
      <c r="DX143">
        <v>0</v>
      </c>
      <c r="DY143">
        <v>2</v>
      </c>
      <c r="DZ143" t="s">
        <v>363</v>
      </c>
      <c r="EA143">
        <v>3.2938200000000002</v>
      </c>
      <c r="EB143">
        <v>2.6252599999999999</v>
      </c>
      <c r="EC143">
        <v>0.16345599999999999</v>
      </c>
      <c r="ED143">
        <v>0.164878</v>
      </c>
      <c r="EE143">
        <v>0.14937800000000001</v>
      </c>
      <c r="EF143">
        <v>0.146594</v>
      </c>
      <c r="EG143">
        <v>25240.1</v>
      </c>
      <c r="EH143">
        <v>25736.5</v>
      </c>
      <c r="EI143">
        <v>28086.3</v>
      </c>
      <c r="EJ143">
        <v>29684.1</v>
      </c>
      <c r="EK143">
        <v>32811.300000000003</v>
      </c>
      <c r="EL143">
        <v>35216.800000000003</v>
      </c>
      <c r="EM143">
        <v>39571.1</v>
      </c>
      <c r="EN143">
        <v>42488.7</v>
      </c>
      <c r="EO143">
        <v>1.84335</v>
      </c>
      <c r="EP143">
        <v>2.1185</v>
      </c>
      <c r="EQ143">
        <v>0.101142</v>
      </c>
      <c r="ER143">
        <v>0</v>
      </c>
      <c r="ES143">
        <v>33.397199999999998</v>
      </c>
      <c r="ET143">
        <v>999.9</v>
      </c>
      <c r="EU143">
        <v>67.2</v>
      </c>
      <c r="EV143">
        <v>38.700000000000003</v>
      </c>
      <c r="EW143">
        <v>45.959499999999998</v>
      </c>
      <c r="EX143">
        <v>57.177399999999999</v>
      </c>
      <c r="EY143">
        <v>-1.8509599999999999</v>
      </c>
      <c r="EZ143">
        <v>2</v>
      </c>
      <c r="FA143">
        <v>0.71590399999999998</v>
      </c>
      <c r="FB143">
        <v>1.6706799999999999</v>
      </c>
      <c r="FC143">
        <v>20.2607</v>
      </c>
      <c r="FD143">
        <v>5.2157900000000001</v>
      </c>
      <c r="FE143">
        <v>12.005800000000001</v>
      </c>
      <c r="FF143">
        <v>4.9846000000000004</v>
      </c>
      <c r="FG143">
        <v>3.2845800000000001</v>
      </c>
      <c r="FH143">
        <v>6627.8</v>
      </c>
      <c r="FI143">
        <v>9999</v>
      </c>
      <c r="FJ143">
        <v>9999</v>
      </c>
      <c r="FK143">
        <v>492.7</v>
      </c>
      <c r="FL143">
        <v>1.8658399999999999</v>
      </c>
      <c r="FM143">
        <v>1.8621799999999999</v>
      </c>
      <c r="FN143">
        <v>1.86432</v>
      </c>
      <c r="FO143">
        <v>1.8603499999999999</v>
      </c>
      <c r="FP143">
        <v>1.86111</v>
      </c>
      <c r="FQ143">
        <v>1.8602000000000001</v>
      </c>
      <c r="FR143">
        <v>1.86188</v>
      </c>
      <c r="FS143">
        <v>1.8584499999999999</v>
      </c>
      <c r="FT143">
        <v>0</v>
      </c>
      <c r="FU143">
        <v>0</v>
      </c>
      <c r="FV143">
        <v>0</v>
      </c>
      <c r="FW143">
        <v>0</v>
      </c>
      <c r="FX143" t="s">
        <v>358</v>
      </c>
      <c r="FY143" t="s">
        <v>359</v>
      </c>
      <c r="FZ143" t="s">
        <v>360</v>
      </c>
      <c r="GA143" t="s">
        <v>360</v>
      </c>
      <c r="GB143" t="s">
        <v>360</v>
      </c>
      <c r="GC143" t="s">
        <v>360</v>
      </c>
      <c r="GD143">
        <v>0</v>
      </c>
      <c r="GE143">
        <v>100</v>
      </c>
      <c r="GF143">
        <v>100</v>
      </c>
      <c r="GG143">
        <v>0.38800000000000001</v>
      </c>
      <c r="GH143">
        <v>0.2228</v>
      </c>
      <c r="GI143">
        <v>-0.28072112553630851</v>
      </c>
      <c r="GJ143">
        <v>8.4540356221501391E-4</v>
      </c>
      <c r="GK143">
        <v>6.8779579211309249E-8</v>
      </c>
      <c r="GL143">
        <v>-1.3381725072044801E-10</v>
      </c>
      <c r="GM143">
        <v>0.2227800000000002</v>
      </c>
      <c r="GN143">
        <v>0</v>
      </c>
      <c r="GO143">
        <v>0</v>
      </c>
      <c r="GP143">
        <v>0</v>
      </c>
      <c r="GQ143">
        <v>1</v>
      </c>
      <c r="GR143">
        <v>2082</v>
      </c>
      <c r="GS143">
        <v>3</v>
      </c>
      <c r="GT143">
        <v>35</v>
      </c>
      <c r="GU143">
        <v>24.8</v>
      </c>
      <c r="GV143">
        <v>24.8</v>
      </c>
      <c r="GW143">
        <v>2.4462899999999999</v>
      </c>
      <c r="GX143">
        <v>2.5891099999999998</v>
      </c>
      <c r="GY143">
        <v>2.04834</v>
      </c>
      <c r="GZ143">
        <v>2.6122999999999998</v>
      </c>
      <c r="HA143">
        <v>2.1972700000000001</v>
      </c>
      <c r="HB143">
        <v>2.34497</v>
      </c>
      <c r="HC143">
        <v>43.371899999999997</v>
      </c>
      <c r="HD143">
        <v>16.084599999999998</v>
      </c>
      <c r="HE143">
        <v>18</v>
      </c>
      <c r="HF143">
        <v>456.822</v>
      </c>
      <c r="HG143">
        <v>719.54100000000005</v>
      </c>
      <c r="HH143">
        <v>30.9984</v>
      </c>
      <c r="HI143">
        <v>36.205500000000001</v>
      </c>
      <c r="HJ143">
        <v>29.999400000000001</v>
      </c>
      <c r="HK143">
        <v>36.0441</v>
      </c>
      <c r="HL143">
        <v>35.994500000000002</v>
      </c>
      <c r="HM143">
        <v>48.938800000000001</v>
      </c>
      <c r="HN143">
        <v>22.234300000000001</v>
      </c>
      <c r="HO143">
        <v>82.052400000000006</v>
      </c>
      <c r="HP143">
        <v>31</v>
      </c>
      <c r="HQ143">
        <v>856.18899999999996</v>
      </c>
      <c r="HR143">
        <v>37.602499999999999</v>
      </c>
      <c r="HS143">
        <v>98.860299999999995</v>
      </c>
      <c r="HT143">
        <v>98.470500000000001</v>
      </c>
    </row>
    <row r="144" spans="1:228" x14ac:dyDescent="0.2">
      <c r="A144">
        <v>129</v>
      </c>
      <c r="B144">
        <v>1665514170</v>
      </c>
      <c r="C144">
        <v>511</v>
      </c>
      <c r="D144" t="s">
        <v>617</v>
      </c>
      <c r="E144" t="s">
        <v>618</v>
      </c>
      <c r="F144">
        <v>4</v>
      </c>
      <c r="G144">
        <v>1665514168</v>
      </c>
      <c r="H144">
        <f t="shared" ref="H144:H207" si="68">(I144)/1000</f>
        <v>1.2487503812649661E-3</v>
      </c>
      <c r="I144">
        <f t="shared" ref="I144:I207" si="69">IF(BD144, AL144, AF144)</f>
        <v>1.2487503812649661</v>
      </c>
      <c r="J144">
        <f t="shared" ref="J144:J207" si="70">IF(BD144, AG144, AE144)</f>
        <v>22.143402012298484</v>
      </c>
      <c r="K144">
        <f t="shared" ref="K144:K207" si="71">BF144 - IF(AS144&gt;1, J144*AZ144*100/(AU144*BT144), 0)</f>
        <v>828.39742857142846</v>
      </c>
      <c r="L144">
        <f t="shared" ref="L144:L207" si="72">((R144-H144/2)*K144-J144)/(R144+H144/2)</f>
        <v>283.16142230239745</v>
      </c>
      <c r="M144">
        <f t="shared" ref="M144:M207" si="73">L144*(BM144+BN144)/1000</f>
        <v>28.657567719421252</v>
      </c>
      <c r="N144">
        <f t="shared" ref="N144:N207" si="74">(BF144 - IF(AS144&gt;1, J144*AZ144*100/(AU144*BT144), 0))*(BM144+BN144)/1000</f>
        <v>83.838593600958689</v>
      </c>
      <c r="O144">
        <f t="shared" ref="O144:O207" si="75">2/((1/Q144-1/P144)+SIGN(Q144)*SQRT((1/Q144-1/P144)*(1/Q144-1/P144) + 4*BA144/((BA144+1)*(BA144+1))*(2*1/Q144*1/P144-1/P144*1/P144)))</f>
        <v>6.7600808378677865E-2</v>
      </c>
      <c r="P144">
        <f t="shared" ref="P144:P207" si="76">IF(LEFT(BB144,1)&lt;&gt;"0",IF(LEFT(BB144,1)="1",3,BC144),$D$4+$E$4*(BT144*BM144/($K$4*1000))+$F$4*(BT144*BM144/($K$4*1000))*MAX(MIN(AZ144,$J$4),$I$4)*MAX(MIN(AZ144,$J$4),$I$4)+$G$4*MAX(MIN(AZ144,$J$4),$I$4)*(BT144*BM144/($K$4*1000))+$H$4*(BT144*BM144/($K$4*1000))*(BT144*BM144/($K$4*1000)))</f>
        <v>3.6866453277399689</v>
      </c>
      <c r="Q144">
        <f t="shared" ref="Q144:Q207" si="77">H144*(1000-(1000*0.61365*EXP(17.502*U144/(240.97+U144))/(BM144+BN144)+BH144)/2)/(1000*0.61365*EXP(17.502*U144/(240.97+U144))/(BM144+BN144)-BH144)</f>
        <v>6.6919646322419743E-2</v>
      </c>
      <c r="R144">
        <f t="shared" ref="R144:R207" si="78">1/((BA144+1)/(O144/1.6)+1/(P144/1.37)) + BA144/((BA144+1)/(O144/1.6) + BA144/(P144/1.37))</f>
        <v>4.1885406537959968E-2</v>
      </c>
      <c r="S144">
        <f t="shared" ref="S144:S207" si="79">(AV144*AY144)</f>
        <v>226.11185837726191</v>
      </c>
      <c r="T144">
        <f t="shared" ref="T144:T207" si="80">(BO144+(S144+2*0.95*0.0000000567*(((BO144+$B$6)+273)^4-(BO144+273)^4)-44100*H144)/(1.84*29.3*P144+8*0.95*0.0000000567*(BO144+273)^3))</f>
        <v>35.320131343508734</v>
      </c>
      <c r="U144">
        <f t="shared" ref="U144:U207" si="81">($C$6*BP144+$D$6*BQ144+$E$6*T144)</f>
        <v>35.025885714285707</v>
      </c>
      <c r="V144">
        <f t="shared" ref="V144:V207" si="82">0.61365*EXP(17.502*U144/(240.97+U144))</f>
        <v>5.6564731394425047</v>
      </c>
      <c r="W144">
        <f t="shared" ref="W144:W207" si="83">(X144/Y144*100)</f>
        <v>70.158806806966012</v>
      </c>
      <c r="X144">
        <f t="shared" ref="X144:X207" si="84">BH144*(BM144+BN144)/1000</f>
        <v>3.8566884826027628</v>
      </c>
      <c r="Y144">
        <f t="shared" ref="Y144:Y207" si="85">0.61365*EXP(17.502*BO144/(240.97+BO144))</f>
        <v>5.497083913091628</v>
      </c>
      <c r="Z144">
        <f t="shared" ref="Z144:Z207" si="86">(V144-BH144*(BM144+BN144)/1000)</f>
        <v>1.799784656839742</v>
      </c>
      <c r="AA144">
        <f t="shared" ref="AA144:AA207" si="87">(-H144*44100)</f>
        <v>-55.069891813785006</v>
      </c>
      <c r="AB144">
        <f t="shared" ref="AB144:AB207" si="88">2*29.3*P144*0.92*(BO144-U144)</f>
        <v>-102.41531477616857</v>
      </c>
      <c r="AC144">
        <f t="shared" ref="AC144:AC207" si="89">2*0.95*0.0000000567*(((BO144+$B$6)+273)^4-(U144+273)^4)</f>
        <v>-6.4731619539577334</v>
      </c>
      <c r="AD144">
        <f t="shared" ref="AD144:AD207" si="90">S144+AC144+AA144+AB144</f>
        <v>62.153489833350591</v>
      </c>
      <c r="AE144">
        <f t="shared" ref="AE144:AE207" si="91">BL144*AS144*(BG144-BF144*(1000-AS144*BI144)/(1000-AS144*BH144))/(100*AZ144)</f>
        <v>46.053922965946903</v>
      </c>
      <c r="AF144">
        <f t="shared" ref="AF144:AF207" si="92">1000*BL144*AS144*(BH144-BI144)/(100*AZ144*(1000-AS144*BH144))</f>
        <v>1.2600420188339392</v>
      </c>
      <c r="AG144">
        <f t="shared" ref="AG144:AG207" si="93">(AH144 - AI144 - BM144*1000/(8.314*(BO144+273.15)) * AK144/BL144 * AJ144) * BL144/(100*AZ144) * (1000 - BI144)/1000</f>
        <v>22.143402012298484</v>
      </c>
      <c r="AH144">
        <v>880.57546723340124</v>
      </c>
      <c r="AI144">
        <v>863.86306666666667</v>
      </c>
      <c r="AJ144">
        <v>1.763508109610092</v>
      </c>
      <c r="AK144">
        <v>66.723164534499389</v>
      </c>
      <c r="AL144">
        <f t="shared" ref="AL144:AL207" si="94">(AN144 - AM144 + BM144*1000/(8.314*(BO144+273.15)) * AP144/BL144 * AO144) * BL144/(100*AZ144) * 1000/(1000 - AN144)</f>
        <v>1.2487503812649661</v>
      </c>
      <c r="AM144">
        <v>37.605448650078444</v>
      </c>
      <c r="AN144">
        <v>38.106356764705858</v>
      </c>
      <c r="AO144">
        <v>-3.7194157533380261E-4</v>
      </c>
      <c r="AP144">
        <v>87.376067795283461</v>
      </c>
      <c r="AQ144">
        <v>195</v>
      </c>
      <c r="AR144">
        <v>30</v>
      </c>
      <c r="AS144">
        <f t="shared" ref="AS144:AS207" si="95">IF(AQ144*$H$12&gt;=AU144,1,(AU144/(AU144-AQ144*$H$12)))</f>
        <v>1</v>
      </c>
      <c r="AT144">
        <f t="shared" ref="AT144:AT207" si="96">(AS144-1)*100</f>
        <v>0</v>
      </c>
      <c r="AU144">
        <f t="shared" ref="AU144:AU207" si="97">MAX(0,($B$12+$C$12*BT144)/(1+$D$12*BT144)*BM144/(BO144+273)*$E$12)</f>
        <v>47214.881579602348</v>
      </c>
      <c r="AV144">
        <f t="shared" ref="AV144:AV207" si="98">$B$10*BU144+$C$10*BV144+$F$10*CG144*(1-CJ144)</f>
        <v>1199.984285714286</v>
      </c>
      <c r="AW144">
        <f t="shared" ref="AW144:AW207" si="99">AV144*AX144</f>
        <v>1025.9113421643847</v>
      </c>
      <c r="AX144">
        <f t="shared" ref="AX144:AX207" si="100">($B$10*$D$8+$C$10*$D$8+$F$10*((CT144+CL144)/MAX(CT144+CL144+CU144, 0.1)*$I$8+CU144/MAX(CT144+CL144+CU144, 0.1)*$J$8))/($B$10+$C$10+$F$10)</f>
        <v>0.85493731407800477</v>
      </c>
      <c r="AY144">
        <f t="shared" ref="AY144:AY207" si="101">($B$10*$K$8+$C$10*$K$8+$F$10*((CT144+CL144)/MAX(CT144+CL144+CU144, 0.1)*$P$8+CU144/MAX(CT144+CL144+CU144, 0.1)*$Q$8))/($B$10+$C$10+$F$10)</f>
        <v>0.18842901617054902</v>
      </c>
      <c r="AZ144">
        <v>2.7</v>
      </c>
      <c r="BA144">
        <v>0.5</v>
      </c>
      <c r="BB144" t="s">
        <v>355</v>
      </c>
      <c r="BC144">
        <v>2</v>
      </c>
      <c r="BD144" t="b">
        <v>1</v>
      </c>
      <c r="BE144">
        <v>1665514168</v>
      </c>
      <c r="BF144">
        <v>828.39742857142846</v>
      </c>
      <c r="BG144">
        <v>847.9605714285716</v>
      </c>
      <c r="BH144">
        <v>38.107399999999998</v>
      </c>
      <c r="BI144">
        <v>37.603957142857148</v>
      </c>
      <c r="BJ144">
        <v>828.00699999999995</v>
      </c>
      <c r="BK144">
        <v>37.884614285714292</v>
      </c>
      <c r="BL144">
        <v>650.01771428571431</v>
      </c>
      <c r="BM144">
        <v>101.10599999999999</v>
      </c>
      <c r="BN144">
        <v>9.9762728571428566E-2</v>
      </c>
      <c r="BO144">
        <v>34.510599999999997</v>
      </c>
      <c r="BP144">
        <v>35.025885714285707</v>
      </c>
      <c r="BQ144">
        <v>999.89999999999986</v>
      </c>
      <c r="BR144">
        <v>0</v>
      </c>
      <c r="BS144">
        <v>0</v>
      </c>
      <c r="BT144">
        <v>9026.25</v>
      </c>
      <c r="BU144">
        <v>0</v>
      </c>
      <c r="BV144">
        <v>776.32885714285715</v>
      </c>
      <c r="BW144">
        <v>-19.56288571428572</v>
      </c>
      <c r="BX144">
        <v>861.21628571428573</v>
      </c>
      <c r="BY144">
        <v>881.09285714285704</v>
      </c>
      <c r="BZ144">
        <v>0.50343428571428572</v>
      </c>
      <c r="CA144">
        <v>847.9605714285716</v>
      </c>
      <c r="CB144">
        <v>37.603957142857148</v>
      </c>
      <c r="CC144">
        <v>3.852887142857143</v>
      </c>
      <c r="CD144">
        <v>3.8019857142857139</v>
      </c>
      <c r="CE144">
        <v>28.260671428571431</v>
      </c>
      <c r="CF144">
        <v>28.03228571428571</v>
      </c>
      <c r="CG144">
        <v>1199.984285714286</v>
      </c>
      <c r="CH144">
        <v>0.50000599999999995</v>
      </c>
      <c r="CI144">
        <v>0.49999399999999999</v>
      </c>
      <c r="CJ144">
        <v>0</v>
      </c>
      <c r="CK144">
        <v>853.17028571428568</v>
      </c>
      <c r="CL144">
        <v>4.9990899999999998</v>
      </c>
      <c r="CM144">
        <v>8925.9714285714308</v>
      </c>
      <c r="CN144">
        <v>9557.7542857142853</v>
      </c>
      <c r="CO144">
        <v>45.436999999999998</v>
      </c>
      <c r="CP144">
        <v>47.436999999999998</v>
      </c>
      <c r="CQ144">
        <v>46.186999999999998</v>
      </c>
      <c r="CR144">
        <v>46.589000000000013</v>
      </c>
      <c r="CS144">
        <v>46.875</v>
      </c>
      <c r="CT144">
        <v>597.5</v>
      </c>
      <c r="CU144">
        <v>597.48428571428565</v>
      </c>
      <c r="CV144">
        <v>0</v>
      </c>
      <c r="CW144">
        <v>1665514175.0999999</v>
      </c>
      <c r="CX144">
        <v>0</v>
      </c>
      <c r="CY144">
        <v>1665512677.5999999</v>
      </c>
      <c r="CZ144" t="s">
        <v>356</v>
      </c>
      <c r="DA144">
        <v>1665512677.5999999</v>
      </c>
      <c r="DB144">
        <v>1665512677.5999999</v>
      </c>
      <c r="DC144">
        <v>8</v>
      </c>
      <c r="DD144">
        <v>0</v>
      </c>
      <c r="DE144">
        <v>1.7000000000000001E-2</v>
      </c>
      <c r="DF144">
        <v>7.1999999999999995E-2</v>
      </c>
      <c r="DG144">
        <v>0.223</v>
      </c>
      <c r="DH144">
        <v>415</v>
      </c>
      <c r="DI144">
        <v>36</v>
      </c>
      <c r="DJ144">
        <v>0.26</v>
      </c>
      <c r="DK144">
        <v>0.31</v>
      </c>
      <c r="DL144">
        <v>-19.424978048780488</v>
      </c>
      <c r="DM144">
        <v>-1.1249937282230409</v>
      </c>
      <c r="DN144">
        <v>0.12301578425828361</v>
      </c>
      <c r="DO144">
        <v>0</v>
      </c>
      <c r="DP144">
        <v>0.52289014634146347</v>
      </c>
      <c r="DQ144">
        <v>-0.16283301742160131</v>
      </c>
      <c r="DR144">
        <v>1.6638625471725128E-2</v>
      </c>
      <c r="DS144">
        <v>0</v>
      </c>
      <c r="DT144">
        <v>0</v>
      </c>
      <c r="DU144">
        <v>0</v>
      </c>
      <c r="DV144">
        <v>0</v>
      </c>
      <c r="DW144">
        <v>-1</v>
      </c>
      <c r="DX144">
        <v>0</v>
      </c>
      <c r="DY144">
        <v>2</v>
      </c>
      <c r="DZ144" t="s">
        <v>363</v>
      </c>
      <c r="EA144">
        <v>3.29372</v>
      </c>
      <c r="EB144">
        <v>2.6252599999999999</v>
      </c>
      <c r="EC144">
        <v>0.16434099999999999</v>
      </c>
      <c r="ED144">
        <v>0.16572500000000001</v>
      </c>
      <c r="EE144">
        <v>0.14937</v>
      </c>
      <c r="EF144">
        <v>0.146587</v>
      </c>
      <c r="EG144">
        <v>25214.3</v>
      </c>
      <c r="EH144">
        <v>25711.1</v>
      </c>
      <c r="EI144">
        <v>28087.4</v>
      </c>
      <c r="EJ144">
        <v>29685.1</v>
      </c>
      <c r="EK144">
        <v>32812.5</v>
      </c>
      <c r="EL144">
        <v>35218.400000000001</v>
      </c>
      <c r="EM144">
        <v>39572.1</v>
      </c>
      <c r="EN144">
        <v>42490.3</v>
      </c>
      <c r="EO144">
        <v>1.8417699999999999</v>
      </c>
      <c r="EP144">
        <v>2.1187</v>
      </c>
      <c r="EQ144">
        <v>0.101354</v>
      </c>
      <c r="ER144">
        <v>0</v>
      </c>
      <c r="ES144">
        <v>33.393099999999997</v>
      </c>
      <c r="ET144">
        <v>999.9</v>
      </c>
      <c r="EU144">
        <v>67.2</v>
      </c>
      <c r="EV144">
        <v>38.700000000000003</v>
      </c>
      <c r="EW144">
        <v>45.9529</v>
      </c>
      <c r="EX144">
        <v>56.877400000000002</v>
      </c>
      <c r="EY144">
        <v>-1.89503</v>
      </c>
      <c r="EZ144">
        <v>2</v>
      </c>
      <c r="FA144">
        <v>0.71536599999999995</v>
      </c>
      <c r="FB144">
        <v>1.66839</v>
      </c>
      <c r="FC144">
        <v>20.2606</v>
      </c>
      <c r="FD144">
        <v>5.2159399999999998</v>
      </c>
      <c r="FE144">
        <v>12.0067</v>
      </c>
      <c r="FF144">
        <v>4.9839500000000001</v>
      </c>
      <c r="FG144">
        <v>3.2845800000000001</v>
      </c>
      <c r="FH144">
        <v>6628.1</v>
      </c>
      <c r="FI144">
        <v>9999</v>
      </c>
      <c r="FJ144">
        <v>9999</v>
      </c>
      <c r="FK144">
        <v>492.7</v>
      </c>
      <c r="FL144">
        <v>1.8658399999999999</v>
      </c>
      <c r="FM144">
        <v>1.8621799999999999</v>
      </c>
      <c r="FN144">
        <v>1.86432</v>
      </c>
      <c r="FO144">
        <v>1.86036</v>
      </c>
      <c r="FP144">
        <v>1.86111</v>
      </c>
      <c r="FQ144">
        <v>1.86019</v>
      </c>
      <c r="FR144">
        <v>1.86188</v>
      </c>
      <c r="FS144">
        <v>1.85843</v>
      </c>
      <c r="FT144">
        <v>0</v>
      </c>
      <c r="FU144">
        <v>0</v>
      </c>
      <c r="FV144">
        <v>0</v>
      </c>
      <c r="FW144">
        <v>0</v>
      </c>
      <c r="FX144" t="s">
        <v>358</v>
      </c>
      <c r="FY144" t="s">
        <v>359</v>
      </c>
      <c r="FZ144" t="s">
        <v>360</v>
      </c>
      <c r="GA144" t="s">
        <v>360</v>
      </c>
      <c r="GB144" t="s">
        <v>360</v>
      </c>
      <c r="GC144" t="s">
        <v>360</v>
      </c>
      <c r="GD144">
        <v>0</v>
      </c>
      <c r="GE144">
        <v>100</v>
      </c>
      <c r="GF144">
        <v>100</v>
      </c>
      <c r="GG144">
        <v>0.39300000000000002</v>
      </c>
      <c r="GH144">
        <v>0.2228</v>
      </c>
      <c r="GI144">
        <v>-0.28072112553630851</v>
      </c>
      <c r="GJ144">
        <v>8.4540356221501391E-4</v>
      </c>
      <c r="GK144">
        <v>6.8779579211309249E-8</v>
      </c>
      <c r="GL144">
        <v>-1.3381725072044801E-10</v>
      </c>
      <c r="GM144">
        <v>0.2227800000000002</v>
      </c>
      <c r="GN144">
        <v>0</v>
      </c>
      <c r="GO144">
        <v>0</v>
      </c>
      <c r="GP144">
        <v>0</v>
      </c>
      <c r="GQ144">
        <v>1</v>
      </c>
      <c r="GR144">
        <v>2082</v>
      </c>
      <c r="GS144">
        <v>3</v>
      </c>
      <c r="GT144">
        <v>35</v>
      </c>
      <c r="GU144">
        <v>24.9</v>
      </c>
      <c r="GV144">
        <v>24.9</v>
      </c>
      <c r="GW144">
        <v>2.4621599999999999</v>
      </c>
      <c r="GX144">
        <v>2.5866699999999998</v>
      </c>
      <c r="GY144">
        <v>2.04834</v>
      </c>
      <c r="GZ144">
        <v>2.6122999999999998</v>
      </c>
      <c r="HA144">
        <v>2.1972700000000001</v>
      </c>
      <c r="HB144">
        <v>2.3547400000000001</v>
      </c>
      <c r="HC144">
        <v>43.371899999999997</v>
      </c>
      <c r="HD144">
        <v>16.075800000000001</v>
      </c>
      <c r="HE144">
        <v>18</v>
      </c>
      <c r="HF144">
        <v>455.83199999999999</v>
      </c>
      <c r="HG144">
        <v>719.68299999999999</v>
      </c>
      <c r="HH144">
        <v>30.998999999999999</v>
      </c>
      <c r="HI144">
        <v>36.1999</v>
      </c>
      <c r="HJ144">
        <v>29.999400000000001</v>
      </c>
      <c r="HK144">
        <v>36.039499999999997</v>
      </c>
      <c r="HL144">
        <v>35.990299999999998</v>
      </c>
      <c r="HM144">
        <v>49.252899999999997</v>
      </c>
      <c r="HN144">
        <v>22.234300000000001</v>
      </c>
      <c r="HO144">
        <v>81.681399999999996</v>
      </c>
      <c r="HP144">
        <v>31</v>
      </c>
      <c r="HQ144">
        <v>862.86699999999996</v>
      </c>
      <c r="HR144">
        <v>37.607599999999998</v>
      </c>
      <c r="HS144">
        <v>98.863299999999995</v>
      </c>
      <c r="HT144">
        <v>98.474000000000004</v>
      </c>
    </row>
    <row r="145" spans="1:228" x14ac:dyDescent="0.2">
      <c r="A145">
        <v>130</v>
      </c>
      <c r="B145">
        <v>1665514174</v>
      </c>
      <c r="C145">
        <v>515</v>
      </c>
      <c r="D145" t="s">
        <v>619</v>
      </c>
      <c r="E145" t="s">
        <v>620</v>
      </c>
      <c r="F145">
        <v>4</v>
      </c>
      <c r="G145">
        <v>1665514171.6875</v>
      </c>
      <c r="H145">
        <f t="shared" si="68"/>
        <v>1.2383544102419462E-3</v>
      </c>
      <c r="I145">
        <f t="shared" si="69"/>
        <v>1.2383544102419461</v>
      </c>
      <c r="J145">
        <f t="shared" si="70"/>
        <v>23.012081119451238</v>
      </c>
      <c r="K145">
        <f t="shared" si="71"/>
        <v>834.54737499999999</v>
      </c>
      <c r="L145">
        <f t="shared" si="72"/>
        <v>263.64802299466589</v>
      </c>
      <c r="M145">
        <f t="shared" si="73"/>
        <v>26.682720221426926</v>
      </c>
      <c r="N145">
        <f t="shared" si="74"/>
        <v>84.461069973969742</v>
      </c>
      <c r="O145">
        <f t="shared" si="75"/>
        <v>6.6973221884868261E-2</v>
      </c>
      <c r="P145">
        <f t="shared" si="76"/>
        <v>3.6830706609951429</v>
      </c>
      <c r="Q145">
        <f t="shared" si="77"/>
        <v>6.6303939103341661E-2</v>
      </c>
      <c r="R145">
        <f t="shared" si="78"/>
        <v>4.1499536815793991E-2</v>
      </c>
      <c r="S145">
        <f t="shared" si="79"/>
        <v>226.11741598458764</v>
      </c>
      <c r="T145">
        <f t="shared" si="80"/>
        <v>35.323468402600852</v>
      </c>
      <c r="U145">
        <f t="shared" si="81"/>
        <v>35.029662500000001</v>
      </c>
      <c r="V145">
        <f t="shared" si="82"/>
        <v>5.6576560529175932</v>
      </c>
      <c r="W145">
        <f t="shared" si="83"/>
        <v>70.149938186231878</v>
      </c>
      <c r="X145">
        <f t="shared" si="84"/>
        <v>3.8562866891123573</v>
      </c>
      <c r="Y145">
        <f t="shared" si="85"/>
        <v>5.49720611139358</v>
      </c>
      <c r="Z145">
        <f t="shared" si="86"/>
        <v>1.8013693638052359</v>
      </c>
      <c r="AA145">
        <f t="shared" si="87"/>
        <v>-54.611429491669824</v>
      </c>
      <c r="AB145">
        <f t="shared" si="88"/>
        <v>-102.98651056622248</v>
      </c>
      <c r="AC145">
        <f t="shared" si="89"/>
        <v>-6.5157147692966904</v>
      </c>
      <c r="AD145">
        <f t="shared" si="90"/>
        <v>62.003761157398628</v>
      </c>
      <c r="AE145">
        <f t="shared" si="91"/>
        <v>46.083794063670943</v>
      </c>
      <c r="AF145">
        <f t="shared" si="92"/>
        <v>1.2952690418634432</v>
      </c>
      <c r="AG145">
        <f t="shared" si="93"/>
        <v>23.012081119451238</v>
      </c>
      <c r="AH145">
        <v>887.50607054679381</v>
      </c>
      <c r="AI145">
        <v>870.68532727272748</v>
      </c>
      <c r="AJ145">
        <v>1.6976134568133761</v>
      </c>
      <c r="AK145">
        <v>66.723164534499389</v>
      </c>
      <c r="AL145">
        <f t="shared" si="94"/>
        <v>1.2383544102419461</v>
      </c>
      <c r="AM145">
        <v>37.604405596711459</v>
      </c>
      <c r="AN145">
        <v>38.099177647058809</v>
      </c>
      <c r="AO145">
        <v>7.2965830150806583E-6</v>
      </c>
      <c r="AP145">
        <v>87.376067795283461</v>
      </c>
      <c r="AQ145">
        <v>195</v>
      </c>
      <c r="AR145">
        <v>30</v>
      </c>
      <c r="AS145">
        <f t="shared" si="95"/>
        <v>1</v>
      </c>
      <c r="AT145">
        <f t="shared" si="96"/>
        <v>0</v>
      </c>
      <c r="AU145">
        <f t="shared" si="97"/>
        <v>47151.214458985713</v>
      </c>
      <c r="AV145">
        <f t="shared" si="98"/>
        <v>1200.0125</v>
      </c>
      <c r="AW145">
        <f t="shared" si="99"/>
        <v>1025.9355885930506</v>
      </c>
      <c r="AX145">
        <f t="shared" si="100"/>
        <v>0.85493741822943559</v>
      </c>
      <c r="AY145">
        <f t="shared" si="101"/>
        <v>0.18842921718281069</v>
      </c>
      <c r="AZ145">
        <v>2.7</v>
      </c>
      <c r="BA145">
        <v>0.5</v>
      </c>
      <c r="BB145" t="s">
        <v>355</v>
      </c>
      <c r="BC145">
        <v>2</v>
      </c>
      <c r="BD145" t="b">
        <v>1</v>
      </c>
      <c r="BE145">
        <v>1665514171.6875</v>
      </c>
      <c r="BF145">
        <v>834.54737499999999</v>
      </c>
      <c r="BG145">
        <v>854.1395</v>
      </c>
      <c r="BH145">
        <v>38.103400000000001</v>
      </c>
      <c r="BI145">
        <v>37.585850000000001</v>
      </c>
      <c r="BJ145">
        <v>834.15300000000002</v>
      </c>
      <c r="BK145">
        <v>37.880600000000001</v>
      </c>
      <c r="BL145">
        <v>649.97974999999997</v>
      </c>
      <c r="BM145">
        <v>101.105875</v>
      </c>
      <c r="BN145">
        <v>9.99672375E-2</v>
      </c>
      <c r="BO145">
        <v>34.511000000000003</v>
      </c>
      <c r="BP145">
        <v>35.029662500000001</v>
      </c>
      <c r="BQ145">
        <v>999.9</v>
      </c>
      <c r="BR145">
        <v>0</v>
      </c>
      <c r="BS145">
        <v>0</v>
      </c>
      <c r="BT145">
        <v>9013.9074999999993</v>
      </c>
      <c r="BU145">
        <v>0</v>
      </c>
      <c r="BV145">
        <v>777.299125</v>
      </c>
      <c r="BW145">
        <v>-19.591899999999999</v>
      </c>
      <c r="BX145">
        <v>867.60625000000005</v>
      </c>
      <c r="BY145">
        <v>887.49649999999997</v>
      </c>
      <c r="BZ145">
        <v>0.51750525000000003</v>
      </c>
      <c r="CA145">
        <v>854.1395</v>
      </c>
      <c r="CB145">
        <v>37.585850000000001</v>
      </c>
      <c r="CC145">
        <v>3.8524712499999998</v>
      </c>
      <c r="CD145">
        <v>3.8001499999999999</v>
      </c>
      <c r="CE145">
        <v>28.258800000000001</v>
      </c>
      <c r="CF145">
        <v>28.023975</v>
      </c>
      <c r="CG145">
        <v>1200.0125</v>
      </c>
      <c r="CH145">
        <v>0.50000212499999996</v>
      </c>
      <c r="CI145">
        <v>0.49999787499999998</v>
      </c>
      <c r="CJ145">
        <v>0</v>
      </c>
      <c r="CK145">
        <v>853.33500000000004</v>
      </c>
      <c r="CL145">
        <v>4.9990899999999998</v>
      </c>
      <c r="CM145">
        <v>8928.7437500000015</v>
      </c>
      <c r="CN145">
        <v>9557.942500000001</v>
      </c>
      <c r="CO145">
        <v>45.436999999999998</v>
      </c>
      <c r="CP145">
        <v>47.436999999999998</v>
      </c>
      <c r="CQ145">
        <v>46.186999999999998</v>
      </c>
      <c r="CR145">
        <v>46.569875000000003</v>
      </c>
      <c r="CS145">
        <v>46.875</v>
      </c>
      <c r="CT145">
        <v>597.51</v>
      </c>
      <c r="CU145">
        <v>597.50250000000005</v>
      </c>
      <c r="CV145">
        <v>0</v>
      </c>
      <c r="CW145">
        <v>1665514178.7</v>
      </c>
      <c r="CX145">
        <v>0</v>
      </c>
      <c r="CY145">
        <v>1665512677.5999999</v>
      </c>
      <c r="CZ145" t="s">
        <v>356</v>
      </c>
      <c r="DA145">
        <v>1665512677.5999999</v>
      </c>
      <c r="DB145">
        <v>1665512677.5999999</v>
      </c>
      <c r="DC145">
        <v>8</v>
      </c>
      <c r="DD145">
        <v>0</v>
      </c>
      <c r="DE145">
        <v>1.7000000000000001E-2</v>
      </c>
      <c r="DF145">
        <v>7.1999999999999995E-2</v>
      </c>
      <c r="DG145">
        <v>0.223</v>
      </c>
      <c r="DH145">
        <v>415</v>
      </c>
      <c r="DI145">
        <v>36</v>
      </c>
      <c r="DJ145">
        <v>0.26</v>
      </c>
      <c r="DK145">
        <v>0.31</v>
      </c>
      <c r="DL145">
        <v>-19.484031707317069</v>
      </c>
      <c r="DM145">
        <v>-0.69678188153311249</v>
      </c>
      <c r="DN145">
        <v>8.8686756068553502E-2</v>
      </c>
      <c r="DO145">
        <v>0</v>
      </c>
      <c r="DP145">
        <v>0.51541748780487806</v>
      </c>
      <c r="DQ145">
        <v>-7.9398585365853327E-2</v>
      </c>
      <c r="DR145">
        <v>1.0233259171654029E-2</v>
      </c>
      <c r="DS145">
        <v>1</v>
      </c>
      <c r="DT145">
        <v>0</v>
      </c>
      <c r="DU145">
        <v>0</v>
      </c>
      <c r="DV145">
        <v>0</v>
      </c>
      <c r="DW145">
        <v>-1</v>
      </c>
      <c r="DX145">
        <v>1</v>
      </c>
      <c r="DY145">
        <v>2</v>
      </c>
      <c r="DZ145" t="s">
        <v>357</v>
      </c>
      <c r="EA145">
        <v>3.2939600000000002</v>
      </c>
      <c r="EB145">
        <v>2.6255999999999999</v>
      </c>
      <c r="EC145">
        <v>0.16519900000000001</v>
      </c>
      <c r="ED145">
        <v>0.166604</v>
      </c>
      <c r="EE145">
        <v>0.149343</v>
      </c>
      <c r="EF145">
        <v>0.14648900000000001</v>
      </c>
      <c r="EG145">
        <v>25188.5</v>
      </c>
      <c r="EH145">
        <v>25684.799999999999</v>
      </c>
      <c r="EI145">
        <v>28087.599999999999</v>
      </c>
      <c r="EJ145">
        <v>29686.1</v>
      </c>
      <c r="EK145">
        <v>32814.199999999997</v>
      </c>
      <c r="EL145">
        <v>35223.5</v>
      </c>
      <c r="EM145">
        <v>39572.699999999997</v>
      </c>
      <c r="EN145">
        <v>42491.4</v>
      </c>
      <c r="EO145">
        <v>1.8422000000000001</v>
      </c>
      <c r="EP145">
        <v>2.1183000000000001</v>
      </c>
      <c r="EQ145">
        <v>0.10101499999999999</v>
      </c>
      <c r="ER145">
        <v>0</v>
      </c>
      <c r="ES145">
        <v>33.3919</v>
      </c>
      <c r="ET145">
        <v>999.9</v>
      </c>
      <c r="EU145">
        <v>67.2</v>
      </c>
      <c r="EV145">
        <v>38.700000000000003</v>
      </c>
      <c r="EW145">
        <v>45.954599999999999</v>
      </c>
      <c r="EX145">
        <v>57.0274</v>
      </c>
      <c r="EY145">
        <v>-2.0232399999999999</v>
      </c>
      <c r="EZ145">
        <v>2</v>
      </c>
      <c r="FA145">
        <v>0.71477599999999997</v>
      </c>
      <c r="FB145">
        <v>1.6652</v>
      </c>
      <c r="FC145">
        <v>20.2606</v>
      </c>
      <c r="FD145">
        <v>5.2160900000000003</v>
      </c>
      <c r="FE145">
        <v>12.007400000000001</v>
      </c>
      <c r="FF145">
        <v>4.9848499999999998</v>
      </c>
      <c r="FG145">
        <v>3.2845499999999999</v>
      </c>
      <c r="FH145">
        <v>6628.1</v>
      </c>
      <c r="FI145">
        <v>9999</v>
      </c>
      <c r="FJ145">
        <v>9999</v>
      </c>
      <c r="FK145">
        <v>492.7</v>
      </c>
      <c r="FL145">
        <v>1.8658399999999999</v>
      </c>
      <c r="FM145">
        <v>1.8621799999999999</v>
      </c>
      <c r="FN145">
        <v>1.8643099999999999</v>
      </c>
      <c r="FO145">
        <v>1.86036</v>
      </c>
      <c r="FP145">
        <v>1.86111</v>
      </c>
      <c r="FQ145">
        <v>1.86019</v>
      </c>
      <c r="FR145">
        <v>1.86188</v>
      </c>
      <c r="FS145">
        <v>1.8584700000000001</v>
      </c>
      <c r="FT145">
        <v>0</v>
      </c>
      <c r="FU145">
        <v>0</v>
      </c>
      <c r="FV145">
        <v>0</v>
      </c>
      <c r="FW145">
        <v>0</v>
      </c>
      <c r="FX145" t="s">
        <v>358</v>
      </c>
      <c r="FY145" t="s">
        <v>359</v>
      </c>
      <c r="FZ145" t="s">
        <v>360</v>
      </c>
      <c r="GA145" t="s">
        <v>360</v>
      </c>
      <c r="GB145" t="s">
        <v>360</v>
      </c>
      <c r="GC145" t="s">
        <v>360</v>
      </c>
      <c r="GD145">
        <v>0</v>
      </c>
      <c r="GE145">
        <v>100</v>
      </c>
      <c r="GF145">
        <v>100</v>
      </c>
      <c r="GG145">
        <v>0.39700000000000002</v>
      </c>
      <c r="GH145">
        <v>0.2228</v>
      </c>
      <c r="GI145">
        <v>-0.28072112553630851</v>
      </c>
      <c r="GJ145">
        <v>8.4540356221501391E-4</v>
      </c>
      <c r="GK145">
        <v>6.8779579211309249E-8</v>
      </c>
      <c r="GL145">
        <v>-1.3381725072044801E-10</v>
      </c>
      <c r="GM145">
        <v>0.2227800000000002</v>
      </c>
      <c r="GN145">
        <v>0</v>
      </c>
      <c r="GO145">
        <v>0</v>
      </c>
      <c r="GP145">
        <v>0</v>
      </c>
      <c r="GQ145">
        <v>1</v>
      </c>
      <c r="GR145">
        <v>2082</v>
      </c>
      <c r="GS145">
        <v>3</v>
      </c>
      <c r="GT145">
        <v>35</v>
      </c>
      <c r="GU145">
        <v>24.9</v>
      </c>
      <c r="GV145">
        <v>24.9</v>
      </c>
      <c r="GW145">
        <v>2.47803</v>
      </c>
      <c r="GX145">
        <v>2.5952099999999998</v>
      </c>
      <c r="GY145">
        <v>2.04834</v>
      </c>
      <c r="GZ145">
        <v>2.6135299999999999</v>
      </c>
      <c r="HA145">
        <v>2.1972700000000001</v>
      </c>
      <c r="HB145">
        <v>2.3071299999999999</v>
      </c>
      <c r="HC145">
        <v>43.344799999999999</v>
      </c>
      <c r="HD145">
        <v>16.0671</v>
      </c>
      <c r="HE145">
        <v>18</v>
      </c>
      <c r="HF145">
        <v>456.06299999999999</v>
      </c>
      <c r="HG145">
        <v>719.26700000000005</v>
      </c>
      <c r="HH145">
        <v>30.999099999999999</v>
      </c>
      <c r="HI145">
        <v>36.194600000000001</v>
      </c>
      <c r="HJ145">
        <v>29.999400000000001</v>
      </c>
      <c r="HK145">
        <v>36.035400000000003</v>
      </c>
      <c r="HL145">
        <v>35.987000000000002</v>
      </c>
      <c r="HM145">
        <v>49.560899999999997</v>
      </c>
      <c r="HN145">
        <v>22.234300000000001</v>
      </c>
      <c r="HO145">
        <v>81.681399999999996</v>
      </c>
      <c r="HP145">
        <v>31</v>
      </c>
      <c r="HQ145">
        <v>869.54899999999998</v>
      </c>
      <c r="HR145">
        <v>37.630699999999997</v>
      </c>
      <c r="HS145">
        <v>98.864599999999996</v>
      </c>
      <c r="HT145">
        <v>98.476900000000001</v>
      </c>
    </row>
    <row r="146" spans="1:228" x14ac:dyDescent="0.2">
      <c r="A146">
        <v>131</v>
      </c>
      <c r="B146">
        <v>1665514178</v>
      </c>
      <c r="C146">
        <v>519</v>
      </c>
      <c r="D146" t="s">
        <v>621</v>
      </c>
      <c r="E146" t="s">
        <v>622</v>
      </c>
      <c r="F146">
        <v>4</v>
      </c>
      <c r="G146">
        <v>1665514176</v>
      </c>
      <c r="H146">
        <f t="shared" si="68"/>
        <v>1.2893085313130583E-3</v>
      </c>
      <c r="I146">
        <f t="shared" si="69"/>
        <v>1.2893085313130583</v>
      </c>
      <c r="J146">
        <f t="shared" si="70"/>
        <v>22.612433724125509</v>
      </c>
      <c r="K146">
        <f t="shared" si="71"/>
        <v>841.67471428571423</v>
      </c>
      <c r="L146">
        <f t="shared" si="72"/>
        <v>301.14258995016365</v>
      </c>
      <c r="M146">
        <f t="shared" si="73"/>
        <v>30.477172039057848</v>
      </c>
      <c r="N146">
        <f t="shared" si="74"/>
        <v>85.181790700729906</v>
      </c>
      <c r="O146">
        <f t="shared" si="75"/>
        <v>6.9737137131565596E-2</v>
      </c>
      <c r="P146">
        <f t="shared" si="76"/>
        <v>3.6801848711032275</v>
      </c>
      <c r="Q146">
        <f t="shared" si="77"/>
        <v>6.9011233602778208E-2</v>
      </c>
      <c r="R146">
        <f t="shared" si="78"/>
        <v>4.3196610752541713E-2</v>
      </c>
      <c r="S146">
        <f t="shared" si="79"/>
        <v>226.1143440917995</v>
      </c>
      <c r="T146">
        <f t="shared" si="80"/>
        <v>35.314214153564919</v>
      </c>
      <c r="U146">
        <f t="shared" si="81"/>
        <v>35.026714285714291</v>
      </c>
      <c r="V146">
        <f t="shared" si="82"/>
        <v>5.6567326349129727</v>
      </c>
      <c r="W146">
        <f t="shared" si="83"/>
        <v>70.119885292020612</v>
      </c>
      <c r="X146">
        <f t="shared" si="84"/>
        <v>3.8548090554997345</v>
      </c>
      <c r="Y146">
        <f t="shared" si="85"/>
        <v>5.4974548795196014</v>
      </c>
      <c r="Z146">
        <f t="shared" si="86"/>
        <v>1.8019235794132382</v>
      </c>
      <c r="AA146">
        <f t="shared" si="87"/>
        <v>-56.858506230905874</v>
      </c>
      <c r="AB146">
        <f t="shared" si="88"/>
        <v>-102.15931467434613</v>
      </c>
      <c r="AC146">
        <f t="shared" si="89"/>
        <v>-6.4683808992086131</v>
      </c>
      <c r="AD146">
        <f t="shared" si="90"/>
        <v>60.628142287338861</v>
      </c>
      <c r="AE146">
        <f t="shared" si="91"/>
        <v>46.447278732147467</v>
      </c>
      <c r="AF146">
        <f t="shared" si="92"/>
        <v>1.3191902507357391</v>
      </c>
      <c r="AG146">
        <f t="shared" si="93"/>
        <v>22.612433724125509</v>
      </c>
      <c r="AH146">
        <v>894.53809637750555</v>
      </c>
      <c r="AI146">
        <v>877.64626060606054</v>
      </c>
      <c r="AJ146">
        <v>1.758303332996056</v>
      </c>
      <c r="AK146">
        <v>66.723164534499389</v>
      </c>
      <c r="AL146">
        <f t="shared" si="94"/>
        <v>1.2893085313130583</v>
      </c>
      <c r="AM146">
        <v>37.566541687139043</v>
      </c>
      <c r="AN146">
        <v>38.082915882352943</v>
      </c>
      <c r="AO146">
        <v>-2.3836614453044081E-4</v>
      </c>
      <c r="AP146">
        <v>87.376067795283461</v>
      </c>
      <c r="AQ146">
        <v>195</v>
      </c>
      <c r="AR146">
        <v>30</v>
      </c>
      <c r="AS146">
        <f t="shared" si="95"/>
        <v>1</v>
      </c>
      <c r="AT146">
        <f t="shared" si="96"/>
        <v>0</v>
      </c>
      <c r="AU146">
        <f t="shared" si="97"/>
        <v>47099.743268569029</v>
      </c>
      <c r="AV146">
        <f t="shared" si="98"/>
        <v>1199.995714285714</v>
      </c>
      <c r="AW146">
        <f t="shared" si="99"/>
        <v>1025.9212850216577</v>
      </c>
      <c r="AX146">
        <f t="shared" si="100"/>
        <v>0.8549374575327775</v>
      </c>
      <c r="AY146">
        <f t="shared" si="101"/>
        <v>0.18842929303826048</v>
      </c>
      <c r="AZ146">
        <v>2.7</v>
      </c>
      <c r="BA146">
        <v>0.5</v>
      </c>
      <c r="BB146" t="s">
        <v>355</v>
      </c>
      <c r="BC146">
        <v>2</v>
      </c>
      <c r="BD146" t="b">
        <v>1</v>
      </c>
      <c r="BE146">
        <v>1665514176</v>
      </c>
      <c r="BF146">
        <v>841.67471428571423</v>
      </c>
      <c r="BG146">
        <v>861.42728571428574</v>
      </c>
      <c r="BH146">
        <v>38.089071428571422</v>
      </c>
      <c r="BI146">
        <v>37.562028571428577</v>
      </c>
      <c r="BJ146">
        <v>841.2750000000002</v>
      </c>
      <c r="BK146">
        <v>37.866285714285709</v>
      </c>
      <c r="BL146">
        <v>650.06999999999994</v>
      </c>
      <c r="BM146">
        <v>101.105</v>
      </c>
      <c r="BN146">
        <v>0.1001202857142857</v>
      </c>
      <c r="BO146">
        <v>34.511814285714287</v>
      </c>
      <c r="BP146">
        <v>35.026714285714291</v>
      </c>
      <c r="BQ146">
        <v>999.89999999999986</v>
      </c>
      <c r="BR146">
        <v>0</v>
      </c>
      <c r="BS146">
        <v>0</v>
      </c>
      <c r="BT146">
        <v>9004.017142857143</v>
      </c>
      <c r="BU146">
        <v>0</v>
      </c>
      <c r="BV146">
        <v>776.61014285714282</v>
      </c>
      <c r="BW146">
        <v>-19.752757142857138</v>
      </c>
      <c r="BX146">
        <v>875.0025714285714</v>
      </c>
      <c r="BY146">
        <v>895.04714285714283</v>
      </c>
      <c r="BZ146">
        <v>0.52702385714285704</v>
      </c>
      <c r="CA146">
        <v>861.42728571428574</v>
      </c>
      <c r="CB146">
        <v>37.562028571428577</v>
      </c>
      <c r="CC146">
        <v>3.850997142857143</v>
      </c>
      <c r="CD146">
        <v>3.7977128571428569</v>
      </c>
      <c r="CE146">
        <v>28.252214285714281</v>
      </c>
      <c r="CF146">
        <v>28.012985714285708</v>
      </c>
      <c r="CG146">
        <v>1199.995714285714</v>
      </c>
      <c r="CH146">
        <v>0.50000385714285711</v>
      </c>
      <c r="CI146">
        <v>0.49999614285714278</v>
      </c>
      <c r="CJ146">
        <v>0</v>
      </c>
      <c r="CK146">
        <v>853.91571428571422</v>
      </c>
      <c r="CL146">
        <v>4.9990899999999998</v>
      </c>
      <c r="CM146">
        <v>8931.7857142857138</v>
      </c>
      <c r="CN146">
        <v>9557.8514285714282</v>
      </c>
      <c r="CO146">
        <v>45.383857142857153</v>
      </c>
      <c r="CP146">
        <v>47.436999999999998</v>
      </c>
      <c r="CQ146">
        <v>46.186999999999998</v>
      </c>
      <c r="CR146">
        <v>46.561999999999998</v>
      </c>
      <c r="CS146">
        <v>46.875</v>
      </c>
      <c r="CT146">
        <v>597.5</v>
      </c>
      <c r="CU146">
        <v>597.49571428571414</v>
      </c>
      <c r="CV146">
        <v>0</v>
      </c>
      <c r="CW146">
        <v>1665514182.9000001</v>
      </c>
      <c r="CX146">
        <v>0</v>
      </c>
      <c r="CY146">
        <v>1665512677.5999999</v>
      </c>
      <c r="CZ146" t="s">
        <v>356</v>
      </c>
      <c r="DA146">
        <v>1665512677.5999999</v>
      </c>
      <c r="DB146">
        <v>1665512677.5999999</v>
      </c>
      <c r="DC146">
        <v>8</v>
      </c>
      <c r="DD146">
        <v>0</v>
      </c>
      <c r="DE146">
        <v>1.7000000000000001E-2</v>
      </c>
      <c r="DF146">
        <v>7.1999999999999995E-2</v>
      </c>
      <c r="DG146">
        <v>0.223</v>
      </c>
      <c r="DH146">
        <v>415</v>
      </c>
      <c r="DI146">
        <v>36</v>
      </c>
      <c r="DJ146">
        <v>0.26</v>
      </c>
      <c r="DK146">
        <v>0.31</v>
      </c>
      <c r="DL146">
        <v>-19.55556341463415</v>
      </c>
      <c r="DM146">
        <v>-1.0379519163763089</v>
      </c>
      <c r="DN146">
        <v>0.1227571879691628</v>
      </c>
      <c r="DO146">
        <v>0</v>
      </c>
      <c r="DP146">
        <v>0.51501073170731715</v>
      </c>
      <c r="DQ146">
        <v>2.3284494773519009E-2</v>
      </c>
      <c r="DR146">
        <v>9.5770537529323452E-3</v>
      </c>
      <c r="DS146">
        <v>1</v>
      </c>
      <c r="DT146">
        <v>0</v>
      </c>
      <c r="DU146">
        <v>0</v>
      </c>
      <c r="DV146">
        <v>0</v>
      </c>
      <c r="DW146">
        <v>-1</v>
      </c>
      <c r="DX146">
        <v>1</v>
      </c>
      <c r="DY146">
        <v>2</v>
      </c>
      <c r="DZ146" t="s">
        <v>357</v>
      </c>
      <c r="EA146">
        <v>3.2937599999999998</v>
      </c>
      <c r="EB146">
        <v>2.6253199999999999</v>
      </c>
      <c r="EC146">
        <v>0.16607</v>
      </c>
      <c r="ED146">
        <v>0.16745199999999999</v>
      </c>
      <c r="EE146">
        <v>0.14930499999999999</v>
      </c>
      <c r="EF146">
        <v>0.14648</v>
      </c>
      <c r="EG146">
        <v>25162.7</v>
      </c>
      <c r="EH146">
        <v>25659.5</v>
      </c>
      <c r="EI146">
        <v>28088.2</v>
      </c>
      <c r="EJ146">
        <v>29687</v>
      </c>
      <c r="EK146">
        <v>32816.5</v>
      </c>
      <c r="EL146">
        <v>35225.1</v>
      </c>
      <c r="EM146">
        <v>39573.699999999997</v>
      </c>
      <c r="EN146">
        <v>42492.800000000003</v>
      </c>
      <c r="EO146">
        <v>1.84335</v>
      </c>
      <c r="EP146">
        <v>2.1186699999999998</v>
      </c>
      <c r="EQ146">
        <v>0.101455</v>
      </c>
      <c r="ER146">
        <v>0</v>
      </c>
      <c r="ES146">
        <v>33.389299999999999</v>
      </c>
      <c r="ET146">
        <v>999.9</v>
      </c>
      <c r="EU146">
        <v>67.2</v>
      </c>
      <c r="EV146">
        <v>38.700000000000003</v>
      </c>
      <c r="EW146">
        <v>45.954799999999999</v>
      </c>
      <c r="EX146">
        <v>57.2074</v>
      </c>
      <c r="EY146">
        <v>-1.95112</v>
      </c>
      <c r="EZ146">
        <v>2</v>
      </c>
      <c r="FA146">
        <v>0.71436200000000005</v>
      </c>
      <c r="FB146">
        <v>1.66246</v>
      </c>
      <c r="FC146">
        <v>20.2607</v>
      </c>
      <c r="FD146">
        <v>5.2160900000000003</v>
      </c>
      <c r="FE146">
        <v>12.007300000000001</v>
      </c>
      <c r="FF146">
        <v>4.9851000000000001</v>
      </c>
      <c r="FG146">
        <v>3.2845800000000001</v>
      </c>
      <c r="FH146">
        <v>6628.1</v>
      </c>
      <c r="FI146">
        <v>9999</v>
      </c>
      <c r="FJ146">
        <v>9999</v>
      </c>
      <c r="FK146">
        <v>492.7</v>
      </c>
      <c r="FL146">
        <v>1.8658399999999999</v>
      </c>
      <c r="FM146">
        <v>1.86219</v>
      </c>
      <c r="FN146">
        <v>1.86432</v>
      </c>
      <c r="FO146">
        <v>1.8603700000000001</v>
      </c>
      <c r="FP146">
        <v>1.86111</v>
      </c>
      <c r="FQ146">
        <v>1.8602000000000001</v>
      </c>
      <c r="FR146">
        <v>1.86188</v>
      </c>
      <c r="FS146">
        <v>1.85846</v>
      </c>
      <c r="FT146">
        <v>0</v>
      </c>
      <c r="FU146">
        <v>0</v>
      </c>
      <c r="FV146">
        <v>0</v>
      </c>
      <c r="FW146">
        <v>0</v>
      </c>
      <c r="FX146" t="s">
        <v>358</v>
      </c>
      <c r="FY146" t="s">
        <v>359</v>
      </c>
      <c r="FZ146" t="s">
        <v>360</v>
      </c>
      <c r="GA146" t="s">
        <v>360</v>
      </c>
      <c r="GB146" t="s">
        <v>360</v>
      </c>
      <c r="GC146" t="s">
        <v>360</v>
      </c>
      <c r="GD146">
        <v>0</v>
      </c>
      <c r="GE146">
        <v>100</v>
      </c>
      <c r="GF146">
        <v>100</v>
      </c>
      <c r="GG146">
        <v>0.40200000000000002</v>
      </c>
      <c r="GH146">
        <v>0.2228</v>
      </c>
      <c r="GI146">
        <v>-0.28072112553630851</v>
      </c>
      <c r="GJ146">
        <v>8.4540356221501391E-4</v>
      </c>
      <c r="GK146">
        <v>6.8779579211309249E-8</v>
      </c>
      <c r="GL146">
        <v>-1.3381725072044801E-10</v>
      </c>
      <c r="GM146">
        <v>0.2227800000000002</v>
      </c>
      <c r="GN146">
        <v>0</v>
      </c>
      <c r="GO146">
        <v>0</v>
      </c>
      <c r="GP146">
        <v>0</v>
      </c>
      <c r="GQ146">
        <v>1</v>
      </c>
      <c r="GR146">
        <v>2082</v>
      </c>
      <c r="GS146">
        <v>3</v>
      </c>
      <c r="GT146">
        <v>35</v>
      </c>
      <c r="GU146">
        <v>25</v>
      </c>
      <c r="GV146">
        <v>25</v>
      </c>
      <c r="GW146">
        <v>2.49268</v>
      </c>
      <c r="GX146">
        <v>2.5903299999999998</v>
      </c>
      <c r="GY146">
        <v>2.04834</v>
      </c>
      <c r="GZ146">
        <v>2.6135299999999999</v>
      </c>
      <c r="HA146">
        <v>2.1972700000000001</v>
      </c>
      <c r="HB146">
        <v>2.35107</v>
      </c>
      <c r="HC146">
        <v>43.344799999999999</v>
      </c>
      <c r="HD146">
        <v>16.075800000000001</v>
      </c>
      <c r="HE146">
        <v>18</v>
      </c>
      <c r="HF146">
        <v>456.73599999999999</v>
      </c>
      <c r="HG146">
        <v>719.58299999999997</v>
      </c>
      <c r="HH146">
        <v>30.999199999999998</v>
      </c>
      <c r="HI146">
        <v>36.189</v>
      </c>
      <c r="HJ146">
        <v>29.999500000000001</v>
      </c>
      <c r="HK146">
        <v>36.031199999999998</v>
      </c>
      <c r="HL146">
        <v>35.983699999999999</v>
      </c>
      <c r="HM146">
        <v>49.870399999999997</v>
      </c>
      <c r="HN146">
        <v>22.234300000000001</v>
      </c>
      <c r="HO146">
        <v>81.681399999999996</v>
      </c>
      <c r="HP146">
        <v>31</v>
      </c>
      <c r="HQ146">
        <v>876.22799999999995</v>
      </c>
      <c r="HR146">
        <v>37.657899999999998</v>
      </c>
      <c r="HS146">
        <v>98.866799999999998</v>
      </c>
      <c r="HT146">
        <v>98.480099999999993</v>
      </c>
    </row>
    <row r="147" spans="1:228" x14ac:dyDescent="0.2">
      <c r="A147">
        <v>132</v>
      </c>
      <c r="B147">
        <v>1665514182</v>
      </c>
      <c r="C147">
        <v>523</v>
      </c>
      <c r="D147" t="s">
        <v>623</v>
      </c>
      <c r="E147" t="s">
        <v>624</v>
      </c>
      <c r="F147">
        <v>4</v>
      </c>
      <c r="G147">
        <v>1665514179.6875</v>
      </c>
      <c r="H147">
        <f t="shared" si="68"/>
        <v>1.2740298974584713E-3</v>
      </c>
      <c r="I147">
        <f t="shared" si="69"/>
        <v>1.2740298974584714</v>
      </c>
      <c r="J147">
        <f t="shared" si="70"/>
        <v>22.843317635403089</v>
      </c>
      <c r="K147">
        <f t="shared" si="71"/>
        <v>847.83624999999995</v>
      </c>
      <c r="L147">
        <f t="shared" si="72"/>
        <v>295.26653796214094</v>
      </c>
      <c r="M147">
        <f t="shared" si="73"/>
        <v>29.882641945688963</v>
      </c>
      <c r="N147">
        <f t="shared" si="74"/>
        <v>85.805818912585892</v>
      </c>
      <c r="O147">
        <f t="shared" si="75"/>
        <v>6.8860363288862733E-2</v>
      </c>
      <c r="P147">
        <f t="shared" si="76"/>
        <v>3.6767262939719978</v>
      </c>
      <c r="Q147">
        <f t="shared" si="77"/>
        <v>6.8151839524915533E-2</v>
      </c>
      <c r="R147">
        <f t="shared" si="78"/>
        <v>4.2657950093460878E-2</v>
      </c>
      <c r="S147">
        <f t="shared" si="79"/>
        <v>226.11676273480674</v>
      </c>
      <c r="T147">
        <f t="shared" si="80"/>
        <v>35.313695419664413</v>
      </c>
      <c r="U147">
        <f t="shared" si="81"/>
        <v>35.026474999999998</v>
      </c>
      <c r="V147">
        <f t="shared" si="82"/>
        <v>5.6566576933482082</v>
      </c>
      <c r="W147">
        <f t="shared" si="83"/>
        <v>70.115417478694624</v>
      </c>
      <c r="X147">
        <f t="shared" si="84"/>
        <v>3.8536126015200205</v>
      </c>
      <c r="Y147">
        <f t="shared" si="85"/>
        <v>5.4960987755524453</v>
      </c>
      <c r="Z147">
        <f t="shared" si="86"/>
        <v>1.8030450918281877</v>
      </c>
      <c r="AA147">
        <f t="shared" si="87"/>
        <v>-56.184718477918587</v>
      </c>
      <c r="AB147">
        <f t="shared" si="88"/>
        <v>-102.89582963835592</v>
      </c>
      <c r="AC147">
        <f t="shared" si="89"/>
        <v>-6.5209943671731212</v>
      </c>
      <c r="AD147">
        <f t="shared" si="90"/>
        <v>60.515220251359111</v>
      </c>
      <c r="AE147">
        <f t="shared" si="91"/>
        <v>46.256032758047844</v>
      </c>
      <c r="AF147">
        <f t="shared" si="92"/>
        <v>1.2929432106759335</v>
      </c>
      <c r="AG147">
        <f t="shared" si="93"/>
        <v>22.843317635403089</v>
      </c>
      <c r="AH147">
        <v>901.35453734649207</v>
      </c>
      <c r="AI147">
        <v>884.51458787878801</v>
      </c>
      <c r="AJ147">
        <v>1.720929884947797</v>
      </c>
      <c r="AK147">
        <v>66.723164534499389</v>
      </c>
      <c r="AL147">
        <f t="shared" si="94"/>
        <v>1.2740298974584714</v>
      </c>
      <c r="AM147">
        <v>37.56138130624403</v>
      </c>
      <c r="AN147">
        <v>38.07196029411763</v>
      </c>
      <c r="AO147">
        <v>-2.9553261819182113E-4</v>
      </c>
      <c r="AP147">
        <v>87.376067795283461</v>
      </c>
      <c r="AQ147">
        <v>194</v>
      </c>
      <c r="AR147">
        <v>30</v>
      </c>
      <c r="AS147">
        <f t="shared" si="95"/>
        <v>1</v>
      </c>
      <c r="AT147">
        <f t="shared" si="96"/>
        <v>0</v>
      </c>
      <c r="AU147">
        <f t="shared" si="97"/>
        <v>47038.90403731585</v>
      </c>
      <c r="AV147">
        <f t="shared" si="98"/>
        <v>1200.0074999999999</v>
      </c>
      <c r="AW147">
        <f t="shared" si="99"/>
        <v>1025.9314635931642</v>
      </c>
      <c r="AX147">
        <f t="shared" si="100"/>
        <v>0.85493754296799329</v>
      </c>
      <c r="AY147">
        <f t="shared" si="101"/>
        <v>0.18842945792822691</v>
      </c>
      <c r="AZ147">
        <v>2.7</v>
      </c>
      <c r="BA147">
        <v>0.5</v>
      </c>
      <c r="BB147" t="s">
        <v>355</v>
      </c>
      <c r="BC147">
        <v>2</v>
      </c>
      <c r="BD147" t="b">
        <v>1</v>
      </c>
      <c r="BE147">
        <v>1665514179.6875</v>
      </c>
      <c r="BF147">
        <v>847.83624999999995</v>
      </c>
      <c r="BG147">
        <v>867.50350000000003</v>
      </c>
      <c r="BH147">
        <v>38.07705</v>
      </c>
      <c r="BI147">
        <v>37.560487499999986</v>
      </c>
      <c r="BJ147">
        <v>847.43224999999995</v>
      </c>
      <c r="BK147">
        <v>37.854275000000001</v>
      </c>
      <c r="BL147">
        <v>650.07074999999998</v>
      </c>
      <c r="BM147">
        <v>101.10550000000001</v>
      </c>
      <c r="BN147">
        <v>0.1001501625</v>
      </c>
      <c r="BO147">
        <v>34.507375000000003</v>
      </c>
      <c r="BP147">
        <v>35.026474999999998</v>
      </c>
      <c r="BQ147">
        <v>999.9</v>
      </c>
      <c r="BR147">
        <v>0</v>
      </c>
      <c r="BS147">
        <v>0</v>
      </c>
      <c r="BT147">
        <v>8992.03125</v>
      </c>
      <c r="BU147">
        <v>0</v>
      </c>
      <c r="BV147">
        <v>775.54575</v>
      </c>
      <c r="BW147">
        <v>-19.667349999999999</v>
      </c>
      <c r="BX147">
        <v>881.39687499999991</v>
      </c>
      <c r="BY147">
        <v>901.35887500000001</v>
      </c>
      <c r="BZ147">
        <v>0.51656762499999997</v>
      </c>
      <c r="CA147">
        <v>867.50350000000003</v>
      </c>
      <c r="CB147">
        <v>37.560487499999986</v>
      </c>
      <c r="CC147">
        <v>3.8498012500000001</v>
      </c>
      <c r="CD147">
        <v>3.7975737500000002</v>
      </c>
      <c r="CE147">
        <v>28.2468875</v>
      </c>
      <c r="CF147">
        <v>28.012337500000001</v>
      </c>
      <c r="CG147">
        <v>1200.0074999999999</v>
      </c>
      <c r="CH147">
        <v>0.50000037499999994</v>
      </c>
      <c r="CI147">
        <v>0.499999625</v>
      </c>
      <c r="CJ147">
        <v>0</v>
      </c>
      <c r="CK147">
        <v>853.953125</v>
      </c>
      <c r="CL147">
        <v>4.9990899999999998</v>
      </c>
      <c r="CM147">
        <v>8934.0687500000004</v>
      </c>
      <c r="CN147">
        <v>9557.9249999999993</v>
      </c>
      <c r="CO147">
        <v>45.413749999999993</v>
      </c>
      <c r="CP147">
        <v>47.436999999999998</v>
      </c>
      <c r="CQ147">
        <v>46.186999999999998</v>
      </c>
      <c r="CR147">
        <v>46.546499999999988</v>
      </c>
      <c r="CS147">
        <v>46.867125000000001</v>
      </c>
      <c r="CT147">
        <v>597.50250000000005</v>
      </c>
      <c r="CU147">
        <v>597.505</v>
      </c>
      <c r="CV147">
        <v>0</v>
      </c>
      <c r="CW147">
        <v>1665514187.0999999</v>
      </c>
      <c r="CX147">
        <v>0</v>
      </c>
      <c r="CY147">
        <v>1665512677.5999999</v>
      </c>
      <c r="CZ147" t="s">
        <v>356</v>
      </c>
      <c r="DA147">
        <v>1665512677.5999999</v>
      </c>
      <c r="DB147">
        <v>1665512677.5999999</v>
      </c>
      <c r="DC147">
        <v>8</v>
      </c>
      <c r="DD147">
        <v>0</v>
      </c>
      <c r="DE147">
        <v>1.7000000000000001E-2</v>
      </c>
      <c r="DF147">
        <v>7.1999999999999995E-2</v>
      </c>
      <c r="DG147">
        <v>0.223</v>
      </c>
      <c r="DH147">
        <v>415</v>
      </c>
      <c r="DI147">
        <v>36</v>
      </c>
      <c r="DJ147">
        <v>0.26</v>
      </c>
      <c r="DK147">
        <v>0.31</v>
      </c>
      <c r="DL147">
        <v>-19.598751219512192</v>
      </c>
      <c r="DM147">
        <v>-0.8986599303135725</v>
      </c>
      <c r="DN147">
        <v>0.11583010081412511</v>
      </c>
      <c r="DO147">
        <v>0</v>
      </c>
      <c r="DP147">
        <v>0.51462858536585365</v>
      </c>
      <c r="DQ147">
        <v>5.8956689895469677E-2</v>
      </c>
      <c r="DR147">
        <v>9.4044104597986941E-3</v>
      </c>
      <c r="DS147">
        <v>1</v>
      </c>
      <c r="DT147">
        <v>0</v>
      </c>
      <c r="DU147">
        <v>0</v>
      </c>
      <c r="DV147">
        <v>0</v>
      </c>
      <c r="DW147">
        <v>-1</v>
      </c>
      <c r="DX147">
        <v>1</v>
      </c>
      <c r="DY147">
        <v>2</v>
      </c>
      <c r="DZ147" t="s">
        <v>357</v>
      </c>
      <c r="EA147">
        <v>3.2941400000000001</v>
      </c>
      <c r="EB147">
        <v>2.6252900000000001</v>
      </c>
      <c r="EC147">
        <v>0.16692899999999999</v>
      </c>
      <c r="ED147">
        <v>0.16830500000000001</v>
      </c>
      <c r="EE147">
        <v>0.14927699999999999</v>
      </c>
      <c r="EF147">
        <v>0.146479</v>
      </c>
      <c r="EG147">
        <v>25136.799999999999</v>
      </c>
      <c r="EH147">
        <v>25633</v>
      </c>
      <c r="EI147">
        <v>28088.2</v>
      </c>
      <c r="EJ147">
        <v>29686.9</v>
      </c>
      <c r="EK147">
        <v>32817.800000000003</v>
      </c>
      <c r="EL147">
        <v>35225.1</v>
      </c>
      <c r="EM147">
        <v>39573.9</v>
      </c>
      <c r="EN147">
        <v>42492.7</v>
      </c>
      <c r="EO147">
        <v>1.84477</v>
      </c>
      <c r="EP147">
        <v>2.1185</v>
      </c>
      <c r="EQ147">
        <v>0.101019</v>
      </c>
      <c r="ER147">
        <v>0</v>
      </c>
      <c r="ES147">
        <v>33.389000000000003</v>
      </c>
      <c r="ET147">
        <v>999.9</v>
      </c>
      <c r="EU147">
        <v>67.2</v>
      </c>
      <c r="EV147">
        <v>38.700000000000003</v>
      </c>
      <c r="EW147">
        <v>45.952399999999997</v>
      </c>
      <c r="EX147">
        <v>56.877400000000002</v>
      </c>
      <c r="EY147">
        <v>-2.03125</v>
      </c>
      <c r="EZ147">
        <v>2</v>
      </c>
      <c r="FA147">
        <v>0.71383600000000003</v>
      </c>
      <c r="FB147">
        <v>1.6594100000000001</v>
      </c>
      <c r="FC147">
        <v>20.260899999999999</v>
      </c>
      <c r="FD147">
        <v>5.2160900000000003</v>
      </c>
      <c r="FE147">
        <v>12.0055</v>
      </c>
      <c r="FF147">
        <v>4.98515</v>
      </c>
      <c r="FG147">
        <v>3.2845800000000001</v>
      </c>
      <c r="FH147">
        <v>6628.4</v>
      </c>
      <c r="FI147">
        <v>9999</v>
      </c>
      <c r="FJ147">
        <v>9999</v>
      </c>
      <c r="FK147">
        <v>492.7</v>
      </c>
      <c r="FL147">
        <v>1.8658399999999999</v>
      </c>
      <c r="FM147">
        <v>1.8621799999999999</v>
      </c>
      <c r="FN147">
        <v>1.86432</v>
      </c>
      <c r="FO147">
        <v>1.86036</v>
      </c>
      <c r="FP147">
        <v>1.86111</v>
      </c>
      <c r="FQ147">
        <v>1.86019</v>
      </c>
      <c r="FR147">
        <v>1.86188</v>
      </c>
      <c r="FS147">
        <v>1.8584400000000001</v>
      </c>
      <c r="FT147">
        <v>0</v>
      </c>
      <c r="FU147">
        <v>0</v>
      </c>
      <c r="FV147">
        <v>0</v>
      </c>
      <c r="FW147">
        <v>0</v>
      </c>
      <c r="FX147" t="s">
        <v>358</v>
      </c>
      <c r="FY147" t="s">
        <v>359</v>
      </c>
      <c r="FZ147" t="s">
        <v>360</v>
      </c>
      <c r="GA147" t="s">
        <v>360</v>
      </c>
      <c r="GB147" t="s">
        <v>360</v>
      </c>
      <c r="GC147" t="s">
        <v>360</v>
      </c>
      <c r="GD147">
        <v>0</v>
      </c>
      <c r="GE147">
        <v>100</v>
      </c>
      <c r="GF147">
        <v>100</v>
      </c>
      <c r="GG147">
        <v>0.40600000000000003</v>
      </c>
      <c r="GH147">
        <v>0.22270000000000001</v>
      </c>
      <c r="GI147">
        <v>-0.28072112553630851</v>
      </c>
      <c r="GJ147">
        <v>8.4540356221501391E-4</v>
      </c>
      <c r="GK147">
        <v>6.8779579211309249E-8</v>
      </c>
      <c r="GL147">
        <v>-1.3381725072044801E-10</v>
      </c>
      <c r="GM147">
        <v>0.2227800000000002</v>
      </c>
      <c r="GN147">
        <v>0</v>
      </c>
      <c r="GO147">
        <v>0</v>
      </c>
      <c r="GP147">
        <v>0</v>
      </c>
      <c r="GQ147">
        <v>1</v>
      </c>
      <c r="GR147">
        <v>2082</v>
      </c>
      <c r="GS147">
        <v>3</v>
      </c>
      <c r="GT147">
        <v>35</v>
      </c>
      <c r="GU147">
        <v>25.1</v>
      </c>
      <c r="GV147">
        <v>25.1</v>
      </c>
      <c r="GW147">
        <v>2.50854</v>
      </c>
      <c r="GX147">
        <v>2.5854499999999998</v>
      </c>
      <c r="GY147">
        <v>2.04834</v>
      </c>
      <c r="GZ147">
        <v>2.6122999999999998</v>
      </c>
      <c r="HA147">
        <v>2.1972700000000001</v>
      </c>
      <c r="HB147">
        <v>2.3559600000000001</v>
      </c>
      <c r="HC147">
        <v>43.344799999999999</v>
      </c>
      <c r="HD147">
        <v>16.075800000000001</v>
      </c>
      <c r="HE147">
        <v>18</v>
      </c>
      <c r="HF147">
        <v>457.58100000000002</v>
      </c>
      <c r="HG147">
        <v>719.37699999999995</v>
      </c>
      <c r="HH147">
        <v>30.999199999999998</v>
      </c>
      <c r="HI147">
        <v>36.1845</v>
      </c>
      <c r="HJ147">
        <v>29.999500000000001</v>
      </c>
      <c r="HK147">
        <v>36.027299999999997</v>
      </c>
      <c r="HL147">
        <v>35.979999999999997</v>
      </c>
      <c r="HM147">
        <v>50.178100000000001</v>
      </c>
      <c r="HN147">
        <v>22.234300000000001</v>
      </c>
      <c r="HO147">
        <v>81.681399999999996</v>
      </c>
      <c r="HP147">
        <v>31</v>
      </c>
      <c r="HQ147">
        <v>882.90800000000002</v>
      </c>
      <c r="HR147">
        <v>37.682699999999997</v>
      </c>
      <c r="HS147">
        <v>98.867199999999997</v>
      </c>
      <c r="HT147">
        <v>98.479900000000001</v>
      </c>
    </row>
    <row r="148" spans="1:228" x14ac:dyDescent="0.2">
      <c r="A148">
        <v>133</v>
      </c>
      <c r="B148">
        <v>1665514186</v>
      </c>
      <c r="C148">
        <v>527</v>
      </c>
      <c r="D148" t="s">
        <v>625</v>
      </c>
      <c r="E148" t="s">
        <v>626</v>
      </c>
      <c r="F148">
        <v>4</v>
      </c>
      <c r="G148">
        <v>1665514184</v>
      </c>
      <c r="H148">
        <f t="shared" si="68"/>
        <v>1.2469614374849272E-3</v>
      </c>
      <c r="I148">
        <f t="shared" si="69"/>
        <v>1.2469614374849272</v>
      </c>
      <c r="J148">
        <f t="shared" si="70"/>
        <v>22.779201094947172</v>
      </c>
      <c r="K148">
        <f t="shared" si="71"/>
        <v>854.99157142857132</v>
      </c>
      <c r="L148">
        <f t="shared" si="72"/>
        <v>291.95889373701738</v>
      </c>
      <c r="M148">
        <f t="shared" si="73"/>
        <v>29.547879353666072</v>
      </c>
      <c r="N148">
        <f t="shared" si="74"/>
        <v>86.529947684103334</v>
      </c>
      <c r="O148">
        <f t="shared" si="75"/>
        <v>6.7347388589045404E-2</v>
      </c>
      <c r="P148">
        <f t="shared" si="76"/>
        <v>3.6702317389581385</v>
      </c>
      <c r="Q148">
        <f t="shared" si="77"/>
        <v>6.6668305795535551E-2</v>
      </c>
      <c r="R148">
        <f t="shared" si="78"/>
        <v>4.1728133243807024E-2</v>
      </c>
      <c r="S148">
        <f t="shared" si="79"/>
        <v>226.1194830916138</v>
      </c>
      <c r="T148">
        <f t="shared" si="80"/>
        <v>35.314194694430405</v>
      </c>
      <c r="U148">
        <f t="shared" si="81"/>
        <v>35.025285714285708</v>
      </c>
      <c r="V148">
        <f t="shared" si="82"/>
        <v>5.6562852353880304</v>
      </c>
      <c r="W148">
        <f t="shared" si="83"/>
        <v>70.116312667518116</v>
      </c>
      <c r="X148">
        <f t="shared" si="84"/>
        <v>3.8522630538268241</v>
      </c>
      <c r="Y148">
        <f t="shared" si="85"/>
        <v>5.4941038786419414</v>
      </c>
      <c r="Z148">
        <f t="shared" si="86"/>
        <v>1.8040221815612063</v>
      </c>
      <c r="AA148">
        <f t="shared" si="87"/>
        <v>-54.990999393085289</v>
      </c>
      <c r="AB148">
        <f t="shared" si="88"/>
        <v>-103.77126349588195</v>
      </c>
      <c r="AC148">
        <f t="shared" si="89"/>
        <v>-6.5878641286991151</v>
      </c>
      <c r="AD148">
        <f t="shared" si="90"/>
        <v>60.769356073947449</v>
      </c>
      <c r="AE148">
        <f t="shared" si="91"/>
        <v>46.444844217988802</v>
      </c>
      <c r="AF148">
        <f t="shared" si="92"/>
        <v>1.2589189953779019</v>
      </c>
      <c r="AG148">
        <f t="shared" si="93"/>
        <v>22.779201094947172</v>
      </c>
      <c r="AH148">
        <v>908.35019944635451</v>
      </c>
      <c r="AI148">
        <v>891.4428060606059</v>
      </c>
      <c r="AJ148">
        <v>1.7447321984153339</v>
      </c>
      <c r="AK148">
        <v>66.723164534499389</v>
      </c>
      <c r="AL148">
        <f t="shared" si="94"/>
        <v>1.2469614374849272</v>
      </c>
      <c r="AM148">
        <v>37.560702632578099</v>
      </c>
      <c r="AN148">
        <v>38.060104705882331</v>
      </c>
      <c r="AO148">
        <v>-2.3502780369439249E-4</v>
      </c>
      <c r="AP148">
        <v>87.376067795283461</v>
      </c>
      <c r="AQ148">
        <v>193</v>
      </c>
      <c r="AR148">
        <v>30</v>
      </c>
      <c r="AS148">
        <f t="shared" si="95"/>
        <v>1</v>
      </c>
      <c r="AT148">
        <f t="shared" si="96"/>
        <v>0</v>
      </c>
      <c r="AU148">
        <f t="shared" si="97"/>
        <v>46924.396138623975</v>
      </c>
      <c r="AV148">
        <f t="shared" si="98"/>
        <v>1200.024285714285</v>
      </c>
      <c r="AW148">
        <f t="shared" si="99"/>
        <v>1025.9455850215609</v>
      </c>
      <c r="AX148">
        <f t="shared" si="100"/>
        <v>0.85493735188108455</v>
      </c>
      <c r="AY148">
        <f t="shared" si="101"/>
        <v>0.1884290891304935</v>
      </c>
      <c r="AZ148">
        <v>2.7</v>
      </c>
      <c r="BA148">
        <v>0.5</v>
      </c>
      <c r="BB148" t="s">
        <v>355</v>
      </c>
      <c r="BC148">
        <v>2</v>
      </c>
      <c r="BD148" t="b">
        <v>1</v>
      </c>
      <c r="BE148">
        <v>1665514184</v>
      </c>
      <c r="BF148">
        <v>854.99157142857132</v>
      </c>
      <c r="BG148">
        <v>874.72714285714289</v>
      </c>
      <c r="BH148">
        <v>38.06372857142857</v>
      </c>
      <c r="BI148">
        <v>37.560800000000008</v>
      </c>
      <c r="BJ148">
        <v>854.58271428571425</v>
      </c>
      <c r="BK148">
        <v>37.840957142857143</v>
      </c>
      <c r="BL148">
        <v>650.13199999999995</v>
      </c>
      <c r="BM148">
        <v>101.1052857142857</v>
      </c>
      <c r="BN148">
        <v>0.10032914285714289</v>
      </c>
      <c r="BO148">
        <v>34.50084285714285</v>
      </c>
      <c r="BP148">
        <v>35.025285714285708</v>
      </c>
      <c r="BQ148">
        <v>999.89999999999986</v>
      </c>
      <c r="BR148">
        <v>0</v>
      </c>
      <c r="BS148">
        <v>0</v>
      </c>
      <c r="BT148">
        <v>8969.6428571428569</v>
      </c>
      <c r="BU148">
        <v>0</v>
      </c>
      <c r="BV148">
        <v>776.33628571428562</v>
      </c>
      <c r="BW148">
        <v>-19.735871428571421</v>
      </c>
      <c r="BX148">
        <v>888.82300000000009</v>
      </c>
      <c r="BY148">
        <v>908.86485714285698</v>
      </c>
      <c r="BZ148">
        <v>0.5029340000000001</v>
      </c>
      <c r="CA148">
        <v>874.72714285714289</v>
      </c>
      <c r="CB148">
        <v>37.560800000000008</v>
      </c>
      <c r="CC148">
        <v>3.848435714285714</v>
      </c>
      <c r="CD148">
        <v>3.797587142857143</v>
      </c>
      <c r="CE148">
        <v>28.2408</v>
      </c>
      <c r="CF148">
        <v>28.0124</v>
      </c>
      <c r="CG148">
        <v>1200.024285714285</v>
      </c>
      <c r="CH148">
        <v>0.50000599999999995</v>
      </c>
      <c r="CI148">
        <v>0.49999399999999999</v>
      </c>
      <c r="CJ148">
        <v>0</v>
      </c>
      <c r="CK148">
        <v>854.14842857142855</v>
      </c>
      <c r="CL148">
        <v>4.9990899999999998</v>
      </c>
      <c r="CM148">
        <v>8937.8314285714296</v>
      </c>
      <c r="CN148">
        <v>9558.0700000000015</v>
      </c>
      <c r="CO148">
        <v>45.375</v>
      </c>
      <c r="CP148">
        <v>47.410428571428568</v>
      </c>
      <c r="CQ148">
        <v>46.186999999999998</v>
      </c>
      <c r="CR148">
        <v>46.491</v>
      </c>
      <c r="CS148">
        <v>46.848000000000013</v>
      </c>
      <c r="CT148">
        <v>597.51857142857148</v>
      </c>
      <c r="CU148">
        <v>597.50571428571436</v>
      </c>
      <c r="CV148">
        <v>0</v>
      </c>
      <c r="CW148">
        <v>1665514190.7</v>
      </c>
      <c r="CX148">
        <v>0</v>
      </c>
      <c r="CY148">
        <v>1665512677.5999999</v>
      </c>
      <c r="CZ148" t="s">
        <v>356</v>
      </c>
      <c r="DA148">
        <v>1665512677.5999999</v>
      </c>
      <c r="DB148">
        <v>1665512677.5999999</v>
      </c>
      <c r="DC148">
        <v>8</v>
      </c>
      <c r="DD148">
        <v>0</v>
      </c>
      <c r="DE148">
        <v>1.7000000000000001E-2</v>
      </c>
      <c r="DF148">
        <v>7.1999999999999995E-2</v>
      </c>
      <c r="DG148">
        <v>0.223</v>
      </c>
      <c r="DH148">
        <v>415</v>
      </c>
      <c r="DI148">
        <v>36</v>
      </c>
      <c r="DJ148">
        <v>0.26</v>
      </c>
      <c r="DK148">
        <v>0.31</v>
      </c>
      <c r="DL148">
        <v>-19.65738536585366</v>
      </c>
      <c r="DM148">
        <v>-0.57873240418120264</v>
      </c>
      <c r="DN148">
        <v>8.7538188352216273E-2</v>
      </c>
      <c r="DO148">
        <v>0</v>
      </c>
      <c r="DP148">
        <v>0.51410507317073173</v>
      </c>
      <c r="DQ148">
        <v>2.1847045296166549E-2</v>
      </c>
      <c r="DR148">
        <v>9.730239009899392E-3</v>
      </c>
      <c r="DS148">
        <v>1</v>
      </c>
      <c r="DT148">
        <v>0</v>
      </c>
      <c r="DU148">
        <v>0</v>
      </c>
      <c r="DV148">
        <v>0</v>
      </c>
      <c r="DW148">
        <v>-1</v>
      </c>
      <c r="DX148">
        <v>1</v>
      </c>
      <c r="DY148">
        <v>2</v>
      </c>
      <c r="DZ148" t="s">
        <v>357</v>
      </c>
      <c r="EA148">
        <v>3.29481</v>
      </c>
      <c r="EB148">
        <v>2.6262500000000002</v>
      </c>
      <c r="EC148">
        <v>0.167795</v>
      </c>
      <c r="ED148">
        <v>0.16914699999999999</v>
      </c>
      <c r="EE148">
        <v>0.14924799999999999</v>
      </c>
      <c r="EF148">
        <v>0.14651</v>
      </c>
      <c r="EG148">
        <v>25110.799999999999</v>
      </c>
      <c r="EH148">
        <v>25607.5</v>
      </c>
      <c r="EI148">
        <v>28088.5</v>
      </c>
      <c r="EJ148">
        <v>29687.5</v>
      </c>
      <c r="EK148">
        <v>32818.800000000003</v>
      </c>
      <c r="EL148">
        <v>35224.800000000003</v>
      </c>
      <c r="EM148">
        <v>39573.699999999997</v>
      </c>
      <c r="EN148">
        <v>42493.8</v>
      </c>
      <c r="EO148">
        <v>1.84815</v>
      </c>
      <c r="EP148">
        <v>2.11835</v>
      </c>
      <c r="EQ148">
        <v>0.10154000000000001</v>
      </c>
      <c r="ER148">
        <v>0</v>
      </c>
      <c r="ES148">
        <v>33.386699999999998</v>
      </c>
      <c r="ET148">
        <v>999.9</v>
      </c>
      <c r="EU148">
        <v>67.2</v>
      </c>
      <c r="EV148">
        <v>38.700000000000003</v>
      </c>
      <c r="EW148">
        <v>45.962200000000003</v>
      </c>
      <c r="EX148">
        <v>57.057400000000001</v>
      </c>
      <c r="EY148">
        <v>-2.4719500000000001</v>
      </c>
      <c r="EZ148">
        <v>2</v>
      </c>
      <c r="FA148">
        <v>0.713422</v>
      </c>
      <c r="FB148">
        <v>1.6534899999999999</v>
      </c>
      <c r="FC148">
        <v>20.2608</v>
      </c>
      <c r="FD148">
        <v>5.21624</v>
      </c>
      <c r="FE148">
        <v>12.006399999999999</v>
      </c>
      <c r="FF148">
        <v>4.9851000000000001</v>
      </c>
      <c r="FG148">
        <v>3.2845</v>
      </c>
      <c r="FH148">
        <v>6628.4</v>
      </c>
      <c r="FI148">
        <v>9999</v>
      </c>
      <c r="FJ148">
        <v>9999</v>
      </c>
      <c r="FK148">
        <v>492.7</v>
      </c>
      <c r="FL148">
        <v>1.8658399999999999</v>
      </c>
      <c r="FM148">
        <v>1.8621799999999999</v>
      </c>
      <c r="FN148">
        <v>1.86432</v>
      </c>
      <c r="FO148">
        <v>1.86036</v>
      </c>
      <c r="FP148">
        <v>1.86111</v>
      </c>
      <c r="FQ148">
        <v>1.86019</v>
      </c>
      <c r="FR148">
        <v>1.86188</v>
      </c>
      <c r="FS148">
        <v>1.8584400000000001</v>
      </c>
      <c r="FT148">
        <v>0</v>
      </c>
      <c r="FU148">
        <v>0</v>
      </c>
      <c r="FV148">
        <v>0</v>
      </c>
      <c r="FW148">
        <v>0</v>
      </c>
      <c r="FX148" t="s">
        <v>358</v>
      </c>
      <c r="FY148" t="s">
        <v>359</v>
      </c>
      <c r="FZ148" t="s">
        <v>360</v>
      </c>
      <c r="GA148" t="s">
        <v>360</v>
      </c>
      <c r="GB148" t="s">
        <v>360</v>
      </c>
      <c r="GC148" t="s">
        <v>360</v>
      </c>
      <c r="GD148">
        <v>0</v>
      </c>
      <c r="GE148">
        <v>100</v>
      </c>
      <c r="GF148">
        <v>100</v>
      </c>
      <c r="GG148">
        <v>0.41099999999999998</v>
      </c>
      <c r="GH148">
        <v>0.22270000000000001</v>
      </c>
      <c r="GI148">
        <v>-0.28072112553630851</v>
      </c>
      <c r="GJ148">
        <v>8.4540356221501391E-4</v>
      </c>
      <c r="GK148">
        <v>6.8779579211309249E-8</v>
      </c>
      <c r="GL148">
        <v>-1.3381725072044801E-10</v>
      </c>
      <c r="GM148">
        <v>0.2227800000000002</v>
      </c>
      <c r="GN148">
        <v>0</v>
      </c>
      <c r="GO148">
        <v>0</v>
      </c>
      <c r="GP148">
        <v>0</v>
      </c>
      <c r="GQ148">
        <v>1</v>
      </c>
      <c r="GR148">
        <v>2082</v>
      </c>
      <c r="GS148">
        <v>3</v>
      </c>
      <c r="GT148">
        <v>35</v>
      </c>
      <c r="GU148">
        <v>25.1</v>
      </c>
      <c r="GV148">
        <v>25.1</v>
      </c>
      <c r="GW148">
        <v>2.52441</v>
      </c>
      <c r="GX148">
        <v>2.5891099999999998</v>
      </c>
      <c r="GY148">
        <v>2.04834</v>
      </c>
      <c r="GZ148">
        <v>2.6122999999999998</v>
      </c>
      <c r="HA148">
        <v>2.1972700000000001</v>
      </c>
      <c r="HB148">
        <v>2.33765</v>
      </c>
      <c r="HC148">
        <v>43.344799999999999</v>
      </c>
      <c r="HD148">
        <v>16.0671</v>
      </c>
      <c r="HE148">
        <v>18</v>
      </c>
      <c r="HF148">
        <v>459.61799999999999</v>
      </c>
      <c r="HG148">
        <v>719.19200000000001</v>
      </c>
      <c r="HH148">
        <v>30.998699999999999</v>
      </c>
      <c r="HI148">
        <v>36.178899999999999</v>
      </c>
      <c r="HJ148">
        <v>29.999500000000001</v>
      </c>
      <c r="HK148">
        <v>36.0229</v>
      </c>
      <c r="HL148">
        <v>35.976199999999999</v>
      </c>
      <c r="HM148">
        <v>50.490099999999998</v>
      </c>
      <c r="HN148">
        <v>21.953800000000001</v>
      </c>
      <c r="HO148">
        <v>81.681399999999996</v>
      </c>
      <c r="HP148">
        <v>31</v>
      </c>
      <c r="HQ148">
        <v>889.58699999999999</v>
      </c>
      <c r="HR148">
        <v>37.7149</v>
      </c>
      <c r="HS148">
        <v>98.867199999999997</v>
      </c>
      <c r="HT148">
        <v>98.481999999999999</v>
      </c>
    </row>
    <row r="149" spans="1:228" x14ac:dyDescent="0.2">
      <c r="A149">
        <v>134</v>
      </c>
      <c r="B149">
        <v>1665514190</v>
      </c>
      <c r="C149">
        <v>531</v>
      </c>
      <c r="D149" t="s">
        <v>627</v>
      </c>
      <c r="E149" t="s">
        <v>628</v>
      </c>
      <c r="F149">
        <v>4</v>
      </c>
      <c r="G149">
        <v>1665514187.6875</v>
      </c>
      <c r="H149">
        <f t="shared" si="68"/>
        <v>1.2174114508103654E-3</v>
      </c>
      <c r="I149">
        <f t="shared" si="69"/>
        <v>1.2174114508103655</v>
      </c>
      <c r="J149">
        <f t="shared" si="70"/>
        <v>23.292849361723224</v>
      </c>
      <c r="K149">
        <f t="shared" si="71"/>
        <v>861.20050000000003</v>
      </c>
      <c r="L149">
        <f t="shared" si="72"/>
        <v>272.16599612118199</v>
      </c>
      <c r="M149">
        <f t="shared" si="73"/>
        <v>27.543212143597426</v>
      </c>
      <c r="N149">
        <f t="shared" si="74"/>
        <v>87.1535327988245</v>
      </c>
      <c r="O149">
        <f t="shared" si="75"/>
        <v>6.5697314439838825E-2</v>
      </c>
      <c r="P149">
        <f t="shared" si="76"/>
        <v>3.6805021278717902</v>
      </c>
      <c r="Q149">
        <f t="shared" si="77"/>
        <v>6.5052712682656319E-2</v>
      </c>
      <c r="R149">
        <f t="shared" si="78"/>
        <v>4.0715333106918571E-2</v>
      </c>
      <c r="S149">
        <f t="shared" si="79"/>
        <v>226.12508698379602</v>
      </c>
      <c r="T149">
        <f t="shared" si="80"/>
        <v>35.30425267014683</v>
      </c>
      <c r="U149">
        <f t="shared" si="81"/>
        <v>35.025125000000003</v>
      </c>
      <c r="V149">
        <f t="shared" si="82"/>
        <v>5.6562349048660687</v>
      </c>
      <c r="W149">
        <f t="shared" si="83"/>
        <v>70.153732414983821</v>
      </c>
      <c r="X149">
        <f t="shared" si="84"/>
        <v>3.8513171347672746</v>
      </c>
      <c r="Y149">
        <f t="shared" si="85"/>
        <v>5.4898249917558042</v>
      </c>
      <c r="Z149">
        <f t="shared" si="86"/>
        <v>1.8049177700987942</v>
      </c>
      <c r="AA149">
        <f t="shared" si="87"/>
        <v>-53.687844980737118</v>
      </c>
      <c r="AB149">
        <f t="shared" si="88"/>
        <v>-106.81122509540455</v>
      </c>
      <c r="AC149">
        <f t="shared" si="89"/>
        <v>-6.7614656079827196</v>
      </c>
      <c r="AD149">
        <f t="shared" si="90"/>
        <v>58.864551299671632</v>
      </c>
      <c r="AE149">
        <f t="shared" si="91"/>
        <v>46.556207413320777</v>
      </c>
      <c r="AF149">
        <f t="shared" si="92"/>
        <v>1.1616670293318452</v>
      </c>
      <c r="AG149">
        <f t="shared" si="93"/>
        <v>23.292849361723224</v>
      </c>
      <c r="AH149">
        <v>915.37821050806917</v>
      </c>
      <c r="AI149">
        <v>898.38215757575733</v>
      </c>
      <c r="AJ149">
        <v>1.713864141202363</v>
      </c>
      <c r="AK149">
        <v>66.723164534499389</v>
      </c>
      <c r="AL149">
        <f t="shared" si="94"/>
        <v>1.2174114508103655</v>
      </c>
      <c r="AM149">
        <v>37.566272152790873</v>
      </c>
      <c r="AN149">
        <v>38.053072058823538</v>
      </c>
      <c r="AO149">
        <v>-1.274061478686682E-4</v>
      </c>
      <c r="AP149">
        <v>87.376067795283461</v>
      </c>
      <c r="AQ149">
        <v>188</v>
      </c>
      <c r="AR149">
        <v>29</v>
      </c>
      <c r="AS149">
        <f t="shared" si="95"/>
        <v>1</v>
      </c>
      <c r="AT149">
        <f t="shared" si="96"/>
        <v>0</v>
      </c>
      <c r="AU149">
        <f t="shared" si="97"/>
        <v>47109.17434433473</v>
      </c>
      <c r="AV149">
        <f t="shared" si="98"/>
        <v>1200.0587499999999</v>
      </c>
      <c r="AW149">
        <f t="shared" si="99"/>
        <v>1025.9745885926404</v>
      </c>
      <c r="AX149">
        <f t="shared" si="100"/>
        <v>0.85493696753816462</v>
      </c>
      <c r="AY149">
        <f t="shared" si="101"/>
        <v>0.18842834734865777</v>
      </c>
      <c r="AZ149">
        <v>2.7</v>
      </c>
      <c r="BA149">
        <v>0.5</v>
      </c>
      <c r="BB149" t="s">
        <v>355</v>
      </c>
      <c r="BC149">
        <v>2</v>
      </c>
      <c r="BD149" t="b">
        <v>1</v>
      </c>
      <c r="BE149">
        <v>1665514187.6875</v>
      </c>
      <c r="BF149">
        <v>861.20050000000003</v>
      </c>
      <c r="BG149">
        <v>880.94150000000002</v>
      </c>
      <c r="BH149">
        <v>38.056474999999999</v>
      </c>
      <c r="BI149">
        <v>37.592612500000001</v>
      </c>
      <c r="BJ149">
        <v>860.78787499999999</v>
      </c>
      <c r="BK149">
        <v>37.833687500000003</v>
      </c>
      <c r="BL149">
        <v>650.43775000000005</v>
      </c>
      <c r="BM149">
        <v>101.09925</v>
      </c>
      <c r="BN149">
        <v>0.100799</v>
      </c>
      <c r="BO149">
        <v>34.486825000000003</v>
      </c>
      <c r="BP149">
        <v>35.025125000000003</v>
      </c>
      <c r="BQ149">
        <v>999.9</v>
      </c>
      <c r="BR149">
        <v>0</v>
      </c>
      <c r="BS149">
        <v>0</v>
      </c>
      <c r="BT149">
        <v>9005.625</v>
      </c>
      <c r="BU149">
        <v>0</v>
      </c>
      <c r="BV149">
        <v>778.12799999999993</v>
      </c>
      <c r="BW149">
        <v>-19.740874999999999</v>
      </c>
      <c r="BX149">
        <v>895.27150000000006</v>
      </c>
      <c r="BY149">
        <v>915.35187500000006</v>
      </c>
      <c r="BZ149">
        <v>0.46384599999999998</v>
      </c>
      <c r="CA149">
        <v>880.94150000000002</v>
      </c>
      <c r="CB149">
        <v>37.592612500000001</v>
      </c>
      <c r="CC149">
        <v>3.8474787500000001</v>
      </c>
      <c r="CD149">
        <v>3.8005825</v>
      </c>
      <c r="CE149">
        <v>28.2365125</v>
      </c>
      <c r="CF149">
        <v>28.025937500000001</v>
      </c>
      <c r="CG149">
        <v>1200.0587499999999</v>
      </c>
      <c r="CH149">
        <v>0.50001837500000001</v>
      </c>
      <c r="CI149">
        <v>0.49998162499999999</v>
      </c>
      <c r="CJ149">
        <v>0</v>
      </c>
      <c r="CK149">
        <v>854.376125</v>
      </c>
      <c r="CL149">
        <v>4.9990899999999998</v>
      </c>
      <c r="CM149">
        <v>8939.8587499999994</v>
      </c>
      <c r="CN149">
        <v>9558.3912500000006</v>
      </c>
      <c r="CO149">
        <v>45.367125000000001</v>
      </c>
      <c r="CP149">
        <v>47.359250000000003</v>
      </c>
      <c r="CQ149">
        <v>46.179250000000003</v>
      </c>
      <c r="CR149">
        <v>46.335625</v>
      </c>
      <c r="CS149">
        <v>46.811999999999998</v>
      </c>
      <c r="CT149">
        <v>597.55124999999998</v>
      </c>
      <c r="CU149">
        <v>597.50749999999994</v>
      </c>
      <c r="CV149">
        <v>0</v>
      </c>
      <c r="CW149">
        <v>1665514194.9000001</v>
      </c>
      <c r="CX149">
        <v>0</v>
      </c>
      <c r="CY149">
        <v>1665512677.5999999</v>
      </c>
      <c r="CZ149" t="s">
        <v>356</v>
      </c>
      <c r="DA149">
        <v>1665512677.5999999</v>
      </c>
      <c r="DB149">
        <v>1665512677.5999999</v>
      </c>
      <c r="DC149">
        <v>8</v>
      </c>
      <c r="DD149">
        <v>0</v>
      </c>
      <c r="DE149">
        <v>1.7000000000000001E-2</v>
      </c>
      <c r="DF149">
        <v>7.1999999999999995E-2</v>
      </c>
      <c r="DG149">
        <v>0.223</v>
      </c>
      <c r="DH149">
        <v>415</v>
      </c>
      <c r="DI149">
        <v>36</v>
      </c>
      <c r="DJ149">
        <v>0.26</v>
      </c>
      <c r="DK149">
        <v>0.31</v>
      </c>
      <c r="DL149">
        <v>-19.679358536585369</v>
      </c>
      <c r="DM149">
        <v>-0.50972613240421738</v>
      </c>
      <c r="DN149">
        <v>8.5178965042217489E-2</v>
      </c>
      <c r="DO149">
        <v>0</v>
      </c>
      <c r="DP149">
        <v>0.50848402439024387</v>
      </c>
      <c r="DQ149">
        <v>-0.12736124738675991</v>
      </c>
      <c r="DR149">
        <v>1.9538750206539598E-2</v>
      </c>
      <c r="DS149">
        <v>0</v>
      </c>
      <c r="DT149">
        <v>0</v>
      </c>
      <c r="DU149">
        <v>0</v>
      </c>
      <c r="DV149">
        <v>0</v>
      </c>
      <c r="DW149">
        <v>-1</v>
      </c>
      <c r="DX149">
        <v>0</v>
      </c>
      <c r="DY149">
        <v>2</v>
      </c>
      <c r="DZ149" t="s">
        <v>363</v>
      </c>
      <c r="EA149">
        <v>3.2932700000000001</v>
      </c>
      <c r="EB149">
        <v>2.62473</v>
      </c>
      <c r="EC149">
        <v>0.16864199999999999</v>
      </c>
      <c r="ED149">
        <v>0.17000199999999999</v>
      </c>
      <c r="EE149">
        <v>0.14921799999999999</v>
      </c>
      <c r="EF149">
        <v>0.14659800000000001</v>
      </c>
      <c r="EG149">
        <v>25085.5</v>
      </c>
      <c r="EH149">
        <v>25581.200000000001</v>
      </c>
      <c r="EI149">
        <v>28088.9</v>
      </c>
      <c r="EJ149">
        <v>29687.7</v>
      </c>
      <c r="EK149">
        <v>32820.9</v>
      </c>
      <c r="EL149">
        <v>35221</v>
      </c>
      <c r="EM149">
        <v>39574.6</v>
      </c>
      <c r="EN149">
        <v>42493.5</v>
      </c>
      <c r="EO149">
        <v>1.85588</v>
      </c>
      <c r="EP149">
        <v>2.1192700000000002</v>
      </c>
      <c r="EQ149">
        <v>0.101067</v>
      </c>
      <c r="ER149">
        <v>0</v>
      </c>
      <c r="ES149">
        <v>33.379600000000003</v>
      </c>
      <c r="ET149">
        <v>999.9</v>
      </c>
      <c r="EU149">
        <v>67.2</v>
      </c>
      <c r="EV149">
        <v>38.700000000000003</v>
      </c>
      <c r="EW149">
        <v>45.955399999999997</v>
      </c>
      <c r="EX149">
        <v>57.2074</v>
      </c>
      <c r="EY149">
        <v>-2.30769</v>
      </c>
      <c r="EZ149">
        <v>2</v>
      </c>
      <c r="FA149">
        <v>0.71303899999999998</v>
      </c>
      <c r="FB149">
        <v>1.6455299999999999</v>
      </c>
      <c r="FC149">
        <v>20.260899999999999</v>
      </c>
      <c r="FD149">
        <v>5.2163899999999996</v>
      </c>
      <c r="FE149">
        <v>12.0067</v>
      </c>
      <c r="FF149">
        <v>4.9851000000000001</v>
      </c>
      <c r="FG149">
        <v>3.2845</v>
      </c>
      <c r="FH149">
        <v>6628.8</v>
      </c>
      <c r="FI149">
        <v>9999</v>
      </c>
      <c r="FJ149">
        <v>9999</v>
      </c>
      <c r="FK149">
        <v>492.7</v>
      </c>
      <c r="FL149">
        <v>1.8658399999999999</v>
      </c>
      <c r="FM149">
        <v>1.8621799999999999</v>
      </c>
      <c r="FN149">
        <v>1.86432</v>
      </c>
      <c r="FO149">
        <v>1.86036</v>
      </c>
      <c r="FP149">
        <v>1.86111</v>
      </c>
      <c r="FQ149">
        <v>1.86019</v>
      </c>
      <c r="FR149">
        <v>1.86188</v>
      </c>
      <c r="FS149">
        <v>1.85843</v>
      </c>
      <c r="FT149">
        <v>0</v>
      </c>
      <c r="FU149">
        <v>0</v>
      </c>
      <c r="FV149">
        <v>0</v>
      </c>
      <c r="FW149">
        <v>0</v>
      </c>
      <c r="FX149" t="s">
        <v>358</v>
      </c>
      <c r="FY149" t="s">
        <v>359</v>
      </c>
      <c r="FZ149" t="s">
        <v>360</v>
      </c>
      <c r="GA149" t="s">
        <v>360</v>
      </c>
      <c r="GB149" t="s">
        <v>360</v>
      </c>
      <c r="GC149" t="s">
        <v>360</v>
      </c>
      <c r="GD149">
        <v>0</v>
      </c>
      <c r="GE149">
        <v>100</v>
      </c>
      <c r="GF149">
        <v>100</v>
      </c>
      <c r="GG149">
        <v>0.41499999999999998</v>
      </c>
      <c r="GH149">
        <v>0.2228</v>
      </c>
      <c r="GI149">
        <v>-0.28072112553630851</v>
      </c>
      <c r="GJ149">
        <v>8.4540356221501391E-4</v>
      </c>
      <c r="GK149">
        <v>6.8779579211309249E-8</v>
      </c>
      <c r="GL149">
        <v>-1.3381725072044801E-10</v>
      </c>
      <c r="GM149">
        <v>0.2227800000000002</v>
      </c>
      <c r="GN149">
        <v>0</v>
      </c>
      <c r="GO149">
        <v>0</v>
      </c>
      <c r="GP149">
        <v>0</v>
      </c>
      <c r="GQ149">
        <v>1</v>
      </c>
      <c r="GR149">
        <v>2082</v>
      </c>
      <c r="GS149">
        <v>3</v>
      </c>
      <c r="GT149">
        <v>35</v>
      </c>
      <c r="GU149">
        <v>25.2</v>
      </c>
      <c r="GV149">
        <v>25.2</v>
      </c>
      <c r="GW149">
        <v>2.5390600000000001</v>
      </c>
      <c r="GX149">
        <v>2.5915499999999998</v>
      </c>
      <c r="GY149">
        <v>2.04834</v>
      </c>
      <c r="GZ149">
        <v>2.6135299999999999</v>
      </c>
      <c r="HA149">
        <v>2.1972700000000001</v>
      </c>
      <c r="HB149">
        <v>2.34253</v>
      </c>
      <c r="HC149">
        <v>43.344799999999999</v>
      </c>
      <c r="HD149">
        <v>16.075800000000001</v>
      </c>
      <c r="HE149">
        <v>18</v>
      </c>
      <c r="HF149">
        <v>464.34399999999999</v>
      </c>
      <c r="HG149">
        <v>720.01900000000001</v>
      </c>
      <c r="HH149">
        <v>30.998200000000001</v>
      </c>
      <c r="HI149">
        <v>36.1738</v>
      </c>
      <c r="HJ149">
        <v>29.999600000000001</v>
      </c>
      <c r="HK149">
        <v>36.018700000000003</v>
      </c>
      <c r="HL149">
        <v>35.972000000000001</v>
      </c>
      <c r="HM149">
        <v>50.795900000000003</v>
      </c>
      <c r="HN149">
        <v>21.953800000000001</v>
      </c>
      <c r="HO149">
        <v>81.681399999999996</v>
      </c>
      <c r="HP149">
        <v>31</v>
      </c>
      <c r="HQ149">
        <v>896.26900000000001</v>
      </c>
      <c r="HR149">
        <v>37.744599999999998</v>
      </c>
      <c r="HS149">
        <v>98.869299999999996</v>
      </c>
      <c r="HT149">
        <v>98.481899999999996</v>
      </c>
    </row>
    <row r="150" spans="1:228" x14ac:dyDescent="0.2">
      <c r="A150">
        <v>135</v>
      </c>
      <c r="B150">
        <v>1665514193.5</v>
      </c>
      <c r="C150">
        <v>534.5</v>
      </c>
      <c r="D150" t="s">
        <v>629</v>
      </c>
      <c r="E150" t="s">
        <v>630</v>
      </c>
      <c r="F150">
        <v>4</v>
      </c>
      <c r="G150">
        <v>1665514191.125</v>
      </c>
      <c r="H150">
        <f t="shared" si="68"/>
        <v>1.1052971598226021E-3</v>
      </c>
      <c r="I150">
        <f t="shared" si="69"/>
        <v>1.105297159822602</v>
      </c>
      <c r="J150">
        <f t="shared" si="70"/>
        <v>24.018725496381371</v>
      </c>
      <c r="K150">
        <f t="shared" si="71"/>
        <v>866.85125000000005</v>
      </c>
      <c r="L150">
        <f t="shared" si="72"/>
        <v>203.57508199696247</v>
      </c>
      <c r="M150">
        <f t="shared" si="73"/>
        <v>20.601268252196292</v>
      </c>
      <c r="N150">
        <f t="shared" si="74"/>
        <v>87.723089490236021</v>
      </c>
      <c r="O150">
        <f t="shared" si="75"/>
        <v>5.982515293770465E-2</v>
      </c>
      <c r="P150">
        <f t="shared" si="76"/>
        <v>3.6823760760129964</v>
      </c>
      <c r="Q150">
        <f t="shared" si="77"/>
        <v>5.9290396432869708E-2</v>
      </c>
      <c r="R150">
        <f t="shared" si="78"/>
        <v>3.7104144963861344E-2</v>
      </c>
      <c r="S150">
        <f t="shared" si="79"/>
        <v>226.11965135753192</v>
      </c>
      <c r="T150">
        <f t="shared" si="80"/>
        <v>35.306784726825668</v>
      </c>
      <c r="U150">
        <f t="shared" si="81"/>
        <v>35.001125000000002</v>
      </c>
      <c r="V150">
        <f t="shared" si="82"/>
        <v>5.648723247960441</v>
      </c>
      <c r="W150">
        <f t="shared" si="83"/>
        <v>70.223088326078795</v>
      </c>
      <c r="X150">
        <f t="shared" si="84"/>
        <v>3.850736760166718</v>
      </c>
      <c r="Y150">
        <f t="shared" si="85"/>
        <v>5.4835764873882189</v>
      </c>
      <c r="Z150">
        <f t="shared" si="86"/>
        <v>1.7979864877937231</v>
      </c>
      <c r="AA150">
        <f t="shared" si="87"/>
        <v>-48.74360474817675</v>
      </c>
      <c r="AB150">
        <f t="shared" si="88"/>
        <v>-106.16829216532001</v>
      </c>
      <c r="AC150">
        <f t="shared" si="89"/>
        <v>-6.7158893887070397</v>
      </c>
      <c r="AD150">
        <f t="shared" si="90"/>
        <v>64.49186505532812</v>
      </c>
      <c r="AE150">
        <f t="shared" si="91"/>
        <v>46.781633782471872</v>
      </c>
      <c r="AF150">
        <f t="shared" si="92"/>
        <v>1.1116906977990297</v>
      </c>
      <c r="AG150">
        <f t="shared" si="93"/>
        <v>24.018725496381371</v>
      </c>
      <c r="AH150">
        <v>921.51438069615426</v>
      </c>
      <c r="AI150">
        <v>904.3044727272719</v>
      </c>
      <c r="AJ150">
        <v>1.68456576560939</v>
      </c>
      <c r="AK150">
        <v>66.723164534499389</v>
      </c>
      <c r="AL150">
        <f t="shared" si="94"/>
        <v>1.105297159822602</v>
      </c>
      <c r="AM150">
        <v>37.608077672696091</v>
      </c>
      <c r="AN150">
        <v>38.050616764705879</v>
      </c>
      <c r="AO150">
        <v>-1.3062327788914601E-4</v>
      </c>
      <c r="AP150">
        <v>87.376067795283461</v>
      </c>
      <c r="AQ150">
        <v>193</v>
      </c>
      <c r="AR150">
        <v>30</v>
      </c>
      <c r="AS150">
        <f t="shared" si="95"/>
        <v>1</v>
      </c>
      <c r="AT150">
        <f t="shared" si="96"/>
        <v>0</v>
      </c>
      <c r="AU150">
        <f t="shared" si="97"/>
        <v>47145.649005520354</v>
      </c>
      <c r="AV150">
        <f t="shared" si="98"/>
        <v>1200.0387499999999</v>
      </c>
      <c r="AW150">
        <f t="shared" si="99"/>
        <v>1025.9566260919853</v>
      </c>
      <c r="AX150">
        <f t="shared" si="100"/>
        <v>0.85493624776032062</v>
      </c>
      <c r="AY150">
        <f t="shared" si="101"/>
        <v>0.18842695817741881</v>
      </c>
      <c r="AZ150">
        <v>2.7</v>
      </c>
      <c r="BA150">
        <v>0.5</v>
      </c>
      <c r="BB150" t="s">
        <v>355</v>
      </c>
      <c r="BC150">
        <v>2</v>
      </c>
      <c r="BD150" t="b">
        <v>1</v>
      </c>
      <c r="BE150">
        <v>1665514191.125</v>
      </c>
      <c r="BF150">
        <v>866.85125000000005</v>
      </c>
      <c r="BG150">
        <v>886.69250000000011</v>
      </c>
      <c r="BH150">
        <v>38.051737500000002</v>
      </c>
      <c r="BI150">
        <v>37.6073375</v>
      </c>
      <c r="BJ150">
        <v>866.43487500000003</v>
      </c>
      <c r="BK150">
        <v>37.828949999999999</v>
      </c>
      <c r="BL150">
        <v>649.71875</v>
      </c>
      <c r="BM150">
        <v>101.09824999999999</v>
      </c>
      <c r="BN150">
        <v>9.91463125E-2</v>
      </c>
      <c r="BO150">
        <v>34.466337499999987</v>
      </c>
      <c r="BP150">
        <v>35.001125000000002</v>
      </c>
      <c r="BQ150">
        <v>999.9</v>
      </c>
      <c r="BR150">
        <v>0</v>
      </c>
      <c r="BS150">
        <v>0</v>
      </c>
      <c r="BT150">
        <v>9012.1875</v>
      </c>
      <c r="BU150">
        <v>0</v>
      </c>
      <c r="BV150">
        <v>778.94600000000003</v>
      </c>
      <c r="BW150">
        <v>-19.841237499999998</v>
      </c>
      <c r="BX150">
        <v>901.14112499999999</v>
      </c>
      <c r="BY150">
        <v>921.34187500000007</v>
      </c>
      <c r="BZ150">
        <v>0.44441687499999999</v>
      </c>
      <c r="CA150">
        <v>886.69250000000011</v>
      </c>
      <c r="CB150">
        <v>37.6073375</v>
      </c>
      <c r="CC150">
        <v>3.846965</v>
      </c>
      <c r="CD150">
        <v>3.80203625</v>
      </c>
      <c r="CE150">
        <v>28.234224999999999</v>
      </c>
      <c r="CF150">
        <v>28.032512499999999</v>
      </c>
      <c r="CG150">
        <v>1200.0387499999999</v>
      </c>
      <c r="CH150">
        <v>0.50004362499999999</v>
      </c>
      <c r="CI150">
        <v>0.49995637500000001</v>
      </c>
      <c r="CJ150">
        <v>0</v>
      </c>
      <c r="CK150">
        <v>854.68812500000001</v>
      </c>
      <c r="CL150">
        <v>4.9990899999999998</v>
      </c>
      <c r="CM150">
        <v>8942.1687499999989</v>
      </c>
      <c r="CN150">
        <v>9558.3162499999999</v>
      </c>
      <c r="CO150">
        <v>45.335625</v>
      </c>
      <c r="CP150">
        <v>47.367125000000001</v>
      </c>
      <c r="CQ150">
        <v>46.148249999999997</v>
      </c>
      <c r="CR150">
        <v>46.280999999999999</v>
      </c>
      <c r="CS150">
        <v>46.780999999999999</v>
      </c>
      <c r="CT150">
        <v>597.56999999999994</v>
      </c>
      <c r="CU150">
        <v>597.46875</v>
      </c>
      <c r="CV150">
        <v>0</v>
      </c>
      <c r="CW150">
        <v>1665514198.5</v>
      </c>
      <c r="CX150">
        <v>0</v>
      </c>
      <c r="CY150">
        <v>1665512677.5999999</v>
      </c>
      <c r="CZ150" t="s">
        <v>356</v>
      </c>
      <c r="DA150">
        <v>1665512677.5999999</v>
      </c>
      <c r="DB150">
        <v>1665512677.5999999</v>
      </c>
      <c r="DC150">
        <v>8</v>
      </c>
      <c r="DD150">
        <v>0</v>
      </c>
      <c r="DE150">
        <v>1.7000000000000001E-2</v>
      </c>
      <c r="DF150">
        <v>7.1999999999999995E-2</v>
      </c>
      <c r="DG150">
        <v>0.223</v>
      </c>
      <c r="DH150">
        <v>415</v>
      </c>
      <c r="DI150">
        <v>36</v>
      </c>
      <c r="DJ150">
        <v>0.26</v>
      </c>
      <c r="DK150">
        <v>0.31</v>
      </c>
      <c r="DL150">
        <v>-19.74143658536585</v>
      </c>
      <c r="DM150">
        <v>-0.3722968641115118</v>
      </c>
      <c r="DN150">
        <v>6.8244402097231108E-2</v>
      </c>
      <c r="DO150">
        <v>0</v>
      </c>
      <c r="DP150">
        <v>0.49587607317073168</v>
      </c>
      <c r="DQ150">
        <v>-0.30587554703832659</v>
      </c>
      <c r="DR150">
        <v>3.1971342027563153E-2</v>
      </c>
      <c r="DS150">
        <v>0</v>
      </c>
      <c r="DT150">
        <v>0</v>
      </c>
      <c r="DU150">
        <v>0</v>
      </c>
      <c r="DV150">
        <v>0</v>
      </c>
      <c r="DW150">
        <v>-1</v>
      </c>
      <c r="DX150">
        <v>0</v>
      </c>
      <c r="DY150">
        <v>2</v>
      </c>
      <c r="DZ150" t="s">
        <v>363</v>
      </c>
      <c r="EA150">
        <v>3.2929499999999998</v>
      </c>
      <c r="EB150">
        <v>2.62453</v>
      </c>
      <c r="EC150">
        <v>0.169374</v>
      </c>
      <c r="ED150">
        <v>0.17071600000000001</v>
      </c>
      <c r="EE150">
        <v>0.14921599999999999</v>
      </c>
      <c r="EF150">
        <v>0.146593</v>
      </c>
      <c r="EG150">
        <v>25063.200000000001</v>
      </c>
      <c r="EH150">
        <v>25559</v>
      </c>
      <c r="EI150">
        <v>28088.7</v>
      </c>
      <c r="EJ150">
        <v>29687.5</v>
      </c>
      <c r="EK150">
        <v>32820.699999999997</v>
      </c>
      <c r="EL150">
        <v>35221.1</v>
      </c>
      <c r="EM150">
        <v>39574.300000000003</v>
      </c>
      <c r="EN150">
        <v>42493.3</v>
      </c>
      <c r="EO150">
        <v>1.8472200000000001</v>
      </c>
      <c r="EP150">
        <v>2.1196000000000002</v>
      </c>
      <c r="EQ150">
        <v>9.9606799999999995E-2</v>
      </c>
      <c r="ER150">
        <v>0</v>
      </c>
      <c r="ES150">
        <v>33.369500000000002</v>
      </c>
      <c r="ET150">
        <v>999.9</v>
      </c>
      <c r="EU150">
        <v>67.2</v>
      </c>
      <c r="EV150">
        <v>38.700000000000003</v>
      </c>
      <c r="EW150">
        <v>45.959499999999998</v>
      </c>
      <c r="EX150">
        <v>56.937399999999997</v>
      </c>
      <c r="EY150">
        <v>-2.1193900000000001</v>
      </c>
      <c r="EZ150">
        <v>2</v>
      </c>
      <c r="FA150">
        <v>0.712538</v>
      </c>
      <c r="FB150">
        <v>1.63825</v>
      </c>
      <c r="FC150">
        <v>20.2606</v>
      </c>
      <c r="FD150">
        <v>5.2144399999999997</v>
      </c>
      <c r="FE150">
        <v>12.0059</v>
      </c>
      <c r="FF150">
        <v>4.9847999999999999</v>
      </c>
      <c r="FG150">
        <v>3.2842799999999999</v>
      </c>
      <c r="FH150">
        <v>6628.8</v>
      </c>
      <c r="FI150">
        <v>9999</v>
      </c>
      <c r="FJ150">
        <v>9999</v>
      </c>
      <c r="FK150">
        <v>492.7</v>
      </c>
      <c r="FL150">
        <v>1.8658399999999999</v>
      </c>
      <c r="FM150">
        <v>1.8621799999999999</v>
      </c>
      <c r="FN150">
        <v>1.86432</v>
      </c>
      <c r="FO150">
        <v>1.8603499999999999</v>
      </c>
      <c r="FP150">
        <v>1.8611</v>
      </c>
      <c r="FQ150">
        <v>1.8602000000000001</v>
      </c>
      <c r="FR150">
        <v>1.86188</v>
      </c>
      <c r="FS150">
        <v>1.85843</v>
      </c>
      <c r="FT150">
        <v>0</v>
      </c>
      <c r="FU150">
        <v>0</v>
      </c>
      <c r="FV150">
        <v>0</v>
      </c>
      <c r="FW150">
        <v>0</v>
      </c>
      <c r="FX150" t="s">
        <v>358</v>
      </c>
      <c r="FY150" t="s">
        <v>359</v>
      </c>
      <c r="FZ150" t="s">
        <v>360</v>
      </c>
      <c r="GA150" t="s">
        <v>360</v>
      </c>
      <c r="GB150" t="s">
        <v>360</v>
      </c>
      <c r="GC150" t="s">
        <v>360</v>
      </c>
      <c r="GD150">
        <v>0</v>
      </c>
      <c r="GE150">
        <v>100</v>
      </c>
      <c r="GF150">
        <v>100</v>
      </c>
      <c r="GG150">
        <v>0.41899999999999998</v>
      </c>
      <c r="GH150">
        <v>0.2228</v>
      </c>
      <c r="GI150">
        <v>-0.28072112553630851</v>
      </c>
      <c r="GJ150">
        <v>8.4540356221501391E-4</v>
      </c>
      <c r="GK150">
        <v>6.8779579211309249E-8</v>
      </c>
      <c r="GL150">
        <v>-1.3381725072044801E-10</v>
      </c>
      <c r="GM150">
        <v>0.2227800000000002</v>
      </c>
      <c r="GN150">
        <v>0</v>
      </c>
      <c r="GO150">
        <v>0</v>
      </c>
      <c r="GP150">
        <v>0</v>
      </c>
      <c r="GQ150">
        <v>1</v>
      </c>
      <c r="GR150">
        <v>2082</v>
      </c>
      <c r="GS150">
        <v>3</v>
      </c>
      <c r="GT150">
        <v>35</v>
      </c>
      <c r="GU150">
        <v>25.3</v>
      </c>
      <c r="GV150">
        <v>25.3</v>
      </c>
      <c r="GW150">
        <v>2.5524900000000001</v>
      </c>
      <c r="GX150">
        <v>2.5915499999999998</v>
      </c>
      <c r="GY150">
        <v>2.04834</v>
      </c>
      <c r="GZ150">
        <v>2.6122999999999998</v>
      </c>
      <c r="HA150">
        <v>2.1972700000000001</v>
      </c>
      <c r="HB150">
        <v>2.3339799999999999</v>
      </c>
      <c r="HC150">
        <v>43.344799999999999</v>
      </c>
      <c r="HD150">
        <v>16.075800000000001</v>
      </c>
      <c r="HE150">
        <v>18</v>
      </c>
      <c r="HF150">
        <v>458.99700000000001</v>
      </c>
      <c r="HG150">
        <v>720.29200000000003</v>
      </c>
      <c r="HH150">
        <v>30.997900000000001</v>
      </c>
      <c r="HI150">
        <v>36.168999999999997</v>
      </c>
      <c r="HJ150">
        <v>29.999500000000001</v>
      </c>
      <c r="HK150">
        <v>36.014899999999997</v>
      </c>
      <c r="HL150">
        <v>35.969200000000001</v>
      </c>
      <c r="HM150">
        <v>51.066800000000001</v>
      </c>
      <c r="HN150">
        <v>21.953800000000001</v>
      </c>
      <c r="HO150">
        <v>81.681399999999996</v>
      </c>
      <c r="HP150">
        <v>31</v>
      </c>
      <c r="HQ150">
        <v>902.94899999999996</v>
      </c>
      <c r="HR150">
        <v>37.626600000000003</v>
      </c>
      <c r="HS150">
        <v>98.868499999999997</v>
      </c>
      <c r="HT150">
        <v>98.481499999999997</v>
      </c>
    </row>
    <row r="151" spans="1:228" x14ac:dyDescent="0.2">
      <c r="A151">
        <v>136</v>
      </c>
      <c r="B151">
        <v>1665514198</v>
      </c>
      <c r="C151">
        <v>539</v>
      </c>
      <c r="D151" t="s">
        <v>631</v>
      </c>
      <c r="E151" t="s">
        <v>632</v>
      </c>
      <c r="F151">
        <v>4</v>
      </c>
      <c r="G151">
        <v>1665514195.75</v>
      </c>
      <c r="H151">
        <f t="shared" si="68"/>
        <v>1.1036247606737283E-3</v>
      </c>
      <c r="I151">
        <f t="shared" si="69"/>
        <v>1.1036247606737284</v>
      </c>
      <c r="J151">
        <f t="shared" si="70"/>
        <v>23.565779711031297</v>
      </c>
      <c r="K151">
        <f t="shared" si="71"/>
        <v>874.37400000000002</v>
      </c>
      <c r="L151">
        <f t="shared" si="72"/>
        <v>225.50299115132611</v>
      </c>
      <c r="M151">
        <f t="shared" si="73"/>
        <v>22.82107480839705</v>
      </c>
      <c r="N151">
        <f t="shared" si="74"/>
        <v>88.487316122236805</v>
      </c>
      <c r="O151">
        <f t="shared" si="75"/>
        <v>6.0068347395906614E-2</v>
      </c>
      <c r="P151">
        <f t="shared" si="76"/>
        <v>3.6781007039631071</v>
      </c>
      <c r="Q151">
        <f t="shared" si="77"/>
        <v>5.95286349683921E-2</v>
      </c>
      <c r="R151">
        <f t="shared" si="78"/>
        <v>3.7253483545962654E-2</v>
      </c>
      <c r="S151">
        <f t="shared" si="79"/>
        <v>226.11259648343341</v>
      </c>
      <c r="T151">
        <f t="shared" si="80"/>
        <v>35.287592455598492</v>
      </c>
      <c r="U151">
        <f t="shared" si="81"/>
        <v>34.968887500000001</v>
      </c>
      <c r="V151">
        <f t="shared" si="82"/>
        <v>5.6386470168522047</v>
      </c>
      <c r="W151">
        <f t="shared" si="83"/>
        <v>70.296902127189412</v>
      </c>
      <c r="X151">
        <f t="shared" si="84"/>
        <v>3.85040694263258</v>
      </c>
      <c r="Y151">
        <f t="shared" si="85"/>
        <v>5.4773493939547597</v>
      </c>
      <c r="Z151">
        <f t="shared" si="86"/>
        <v>1.7882400742196247</v>
      </c>
      <c r="AA151">
        <f t="shared" si="87"/>
        <v>-48.669851945711422</v>
      </c>
      <c r="AB151">
        <f t="shared" si="88"/>
        <v>-103.70516050246516</v>
      </c>
      <c r="AC151">
        <f t="shared" si="89"/>
        <v>-6.56601800257764</v>
      </c>
      <c r="AD151">
        <f t="shared" si="90"/>
        <v>67.171566032679181</v>
      </c>
      <c r="AE151">
        <f t="shared" si="91"/>
        <v>46.753894163440393</v>
      </c>
      <c r="AF151">
        <f t="shared" si="92"/>
        <v>1.1042790923868815</v>
      </c>
      <c r="AG151">
        <f t="shared" si="93"/>
        <v>23.565779711031297</v>
      </c>
      <c r="AH151">
        <v>929.01625188553885</v>
      </c>
      <c r="AI151">
        <v>911.93691515151511</v>
      </c>
      <c r="AJ151">
        <v>1.701993128175284</v>
      </c>
      <c r="AK151">
        <v>66.723164534499389</v>
      </c>
      <c r="AL151">
        <f t="shared" si="94"/>
        <v>1.1036247606737284</v>
      </c>
      <c r="AM151">
        <v>37.605141325332582</v>
      </c>
      <c r="AN151">
        <v>38.046483235294119</v>
      </c>
      <c r="AO151">
        <v>-6.1726221407098098E-5</v>
      </c>
      <c r="AP151">
        <v>87.376067795283461</v>
      </c>
      <c r="AQ151">
        <v>194</v>
      </c>
      <c r="AR151">
        <v>30</v>
      </c>
      <c r="AS151">
        <f t="shared" si="95"/>
        <v>1</v>
      </c>
      <c r="AT151">
        <f t="shared" si="96"/>
        <v>0</v>
      </c>
      <c r="AU151">
        <f t="shared" si="97"/>
        <v>47072.729580053587</v>
      </c>
      <c r="AV151">
        <f t="shared" si="98"/>
        <v>1199.9949999999999</v>
      </c>
      <c r="AW151">
        <f t="shared" si="99"/>
        <v>1025.9198385924524</v>
      </c>
      <c r="AX151">
        <f t="shared" si="100"/>
        <v>0.8549367610635481</v>
      </c>
      <c r="AY151">
        <f t="shared" si="101"/>
        <v>0.18842794885264808</v>
      </c>
      <c r="AZ151">
        <v>2.7</v>
      </c>
      <c r="BA151">
        <v>0.5</v>
      </c>
      <c r="BB151" t="s">
        <v>355</v>
      </c>
      <c r="BC151">
        <v>2</v>
      </c>
      <c r="BD151" t="b">
        <v>1</v>
      </c>
      <c r="BE151">
        <v>1665514195.75</v>
      </c>
      <c r="BF151">
        <v>874.37400000000002</v>
      </c>
      <c r="BG151">
        <v>894.19712500000003</v>
      </c>
      <c r="BH151">
        <v>38.047212500000001</v>
      </c>
      <c r="BI151">
        <v>37.605937500000003</v>
      </c>
      <c r="BJ151">
        <v>873.95287499999995</v>
      </c>
      <c r="BK151">
        <v>37.824449999999999</v>
      </c>
      <c r="BL151">
        <v>649.96062499999994</v>
      </c>
      <c r="BM151">
        <v>101.100875</v>
      </c>
      <c r="BN151">
        <v>9.9888199999999996E-2</v>
      </c>
      <c r="BO151">
        <v>34.445899999999988</v>
      </c>
      <c r="BP151">
        <v>34.968887500000001</v>
      </c>
      <c r="BQ151">
        <v>999.9</v>
      </c>
      <c r="BR151">
        <v>0</v>
      </c>
      <c r="BS151">
        <v>0</v>
      </c>
      <c r="BT151">
        <v>8997.1875</v>
      </c>
      <c r="BU151">
        <v>0</v>
      </c>
      <c r="BV151">
        <v>779.94087500000001</v>
      </c>
      <c r="BW151">
        <v>-19.823137500000001</v>
      </c>
      <c r="BX151">
        <v>908.95737499999996</v>
      </c>
      <c r="BY151">
        <v>929.138375</v>
      </c>
      <c r="BZ151">
        <v>0.44130225000000001</v>
      </c>
      <c r="CA151">
        <v>894.19712500000003</v>
      </c>
      <c r="CB151">
        <v>37.605937500000003</v>
      </c>
      <c r="CC151">
        <v>3.8466062499999998</v>
      </c>
      <c r="CD151">
        <v>3.80198875</v>
      </c>
      <c r="CE151">
        <v>28.232612499999998</v>
      </c>
      <c r="CF151">
        <v>28.032299999999999</v>
      </c>
      <c r="CG151">
        <v>1199.9949999999999</v>
      </c>
      <c r="CH151">
        <v>0.50002599999999997</v>
      </c>
      <c r="CI151">
        <v>0.49997399999999997</v>
      </c>
      <c r="CJ151">
        <v>0</v>
      </c>
      <c r="CK151">
        <v>855.47187500000007</v>
      </c>
      <c r="CL151">
        <v>4.9990899999999998</v>
      </c>
      <c r="CM151">
        <v>8946.9075000000012</v>
      </c>
      <c r="CN151">
        <v>9557.9187500000007</v>
      </c>
      <c r="CO151">
        <v>45.311999999999998</v>
      </c>
      <c r="CP151">
        <v>47.375</v>
      </c>
      <c r="CQ151">
        <v>46.155999999999999</v>
      </c>
      <c r="CR151">
        <v>46.335625</v>
      </c>
      <c r="CS151">
        <v>46.75</v>
      </c>
      <c r="CT151">
        <v>597.52749999999992</v>
      </c>
      <c r="CU151">
        <v>597.46749999999997</v>
      </c>
      <c r="CV151">
        <v>0</v>
      </c>
      <c r="CW151">
        <v>1665514202.7</v>
      </c>
      <c r="CX151">
        <v>0</v>
      </c>
      <c r="CY151">
        <v>1665512677.5999999</v>
      </c>
      <c r="CZ151" t="s">
        <v>356</v>
      </c>
      <c r="DA151">
        <v>1665512677.5999999</v>
      </c>
      <c r="DB151">
        <v>1665512677.5999999</v>
      </c>
      <c r="DC151">
        <v>8</v>
      </c>
      <c r="DD151">
        <v>0</v>
      </c>
      <c r="DE151">
        <v>1.7000000000000001E-2</v>
      </c>
      <c r="DF151">
        <v>7.1999999999999995E-2</v>
      </c>
      <c r="DG151">
        <v>0.223</v>
      </c>
      <c r="DH151">
        <v>415</v>
      </c>
      <c r="DI151">
        <v>36</v>
      </c>
      <c r="DJ151">
        <v>0.26</v>
      </c>
      <c r="DK151">
        <v>0.31</v>
      </c>
      <c r="DL151">
        <v>-19.750807317073171</v>
      </c>
      <c r="DM151">
        <v>-0.5013135888501864</v>
      </c>
      <c r="DN151">
        <v>6.8782833898752491E-2</v>
      </c>
      <c r="DO151">
        <v>0</v>
      </c>
      <c r="DP151">
        <v>0.47893704878048782</v>
      </c>
      <c r="DQ151">
        <v>-0.31982046689895371</v>
      </c>
      <c r="DR151">
        <v>3.2946489634950678E-2</v>
      </c>
      <c r="DS151">
        <v>0</v>
      </c>
      <c r="DT151">
        <v>0</v>
      </c>
      <c r="DU151">
        <v>0</v>
      </c>
      <c r="DV151">
        <v>0</v>
      </c>
      <c r="DW151">
        <v>-1</v>
      </c>
      <c r="DX151">
        <v>0</v>
      </c>
      <c r="DY151">
        <v>2</v>
      </c>
      <c r="DZ151" t="s">
        <v>363</v>
      </c>
      <c r="EA151">
        <v>3.2938200000000002</v>
      </c>
      <c r="EB151">
        <v>2.6251699999999998</v>
      </c>
      <c r="EC151">
        <v>0.17031499999999999</v>
      </c>
      <c r="ED151">
        <v>0.17166000000000001</v>
      </c>
      <c r="EE151">
        <v>0.14921200000000001</v>
      </c>
      <c r="EF151">
        <v>0.146595</v>
      </c>
      <c r="EG151">
        <v>25035.200000000001</v>
      </c>
      <c r="EH151">
        <v>25530</v>
      </c>
      <c r="EI151">
        <v>28089.200000000001</v>
      </c>
      <c r="EJ151">
        <v>29687.599999999999</v>
      </c>
      <c r="EK151">
        <v>32821.5</v>
      </c>
      <c r="EL151">
        <v>35221.599999999999</v>
      </c>
      <c r="EM151">
        <v>39575</v>
      </c>
      <c r="EN151">
        <v>42494</v>
      </c>
      <c r="EO151">
        <v>1.8459700000000001</v>
      </c>
      <c r="EP151">
        <v>2.1192299999999999</v>
      </c>
      <c r="EQ151">
        <v>9.9647799999999995E-2</v>
      </c>
      <c r="ER151">
        <v>0</v>
      </c>
      <c r="ES151">
        <v>33.353099999999998</v>
      </c>
      <c r="ET151">
        <v>999.9</v>
      </c>
      <c r="EU151">
        <v>67.2</v>
      </c>
      <c r="EV151">
        <v>38.700000000000003</v>
      </c>
      <c r="EW151">
        <v>45.957000000000001</v>
      </c>
      <c r="EX151">
        <v>57.087400000000002</v>
      </c>
      <c r="EY151">
        <v>-2.0272399999999999</v>
      </c>
      <c r="EZ151">
        <v>2</v>
      </c>
      <c r="FA151">
        <v>0.71216000000000002</v>
      </c>
      <c r="FB151">
        <v>1.62748</v>
      </c>
      <c r="FC151">
        <v>20.261099999999999</v>
      </c>
      <c r="FD151">
        <v>5.21624</v>
      </c>
      <c r="FE151">
        <v>12.007</v>
      </c>
      <c r="FF151">
        <v>4.9854000000000003</v>
      </c>
      <c r="FG151">
        <v>3.2845</v>
      </c>
      <c r="FH151">
        <v>6628.8</v>
      </c>
      <c r="FI151">
        <v>9999</v>
      </c>
      <c r="FJ151">
        <v>9999</v>
      </c>
      <c r="FK151">
        <v>492.7</v>
      </c>
      <c r="FL151">
        <v>1.8658399999999999</v>
      </c>
      <c r="FM151">
        <v>1.8621799999999999</v>
      </c>
      <c r="FN151">
        <v>1.86432</v>
      </c>
      <c r="FO151">
        <v>1.86036</v>
      </c>
      <c r="FP151">
        <v>1.8611</v>
      </c>
      <c r="FQ151">
        <v>1.86019</v>
      </c>
      <c r="FR151">
        <v>1.86188</v>
      </c>
      <c r="FS151">
        <v>1.8584400000000001</v>
      </c>
      <c r="FT151">
        <v>0</v>
      </c>
      <c r="FU151">
        <v>0</v>
      </c>
      <c r="FV151">
        <v>0</v>
      </c>
      <c r="FW151">
        <v>0</v>
      </c>
      <c r="FX151" t="s">
        <v>358</v>
      </c>
      <c r="FY151" t="s">
        <v>359</v>
      </c>
      <c r="FZ151" t="s">
        <v>360</v>
      </c>
      <c r="GA151" t="s">
        <v>360</v>
      </c>
      <c r="GB151" t="s">
        <v>360</v>
      </c>
      <c r="GC151" t="s">
        <v>360</v>
      </c>
      <c r="GD151">
        <v>0</v>
      </c>
      <c r="GE151">
        <v>100</v>
      </c>
      <c r="GF151">
        <v>100</v>
      </c>
      <c r="GG151">
        <v>0.42299999999999999</v>
      </c>
      <c r="GH151">
        <v>0.22270000000000001</v>
      </c>
      <c r="GI151">
        <v>-0.28072112553630851</v>
      </c>
      <c r="GJ151">
        <v>8.4540356221501391E-4</v>
      </c>
      <c r="GK151">
        <v>6.8779579211309249E-8</v>
      </c>
      <c r="GL151">
        <v>-1.3381725072044801E-10</v>
      </c>
      <c r="GM151">
        <v>0.2227800000000002</v>
      </c>
      <c r="GN151">
        <v>0</v>
      </c>
      <c r="GO151">
        <v>0</v>
      </c>
      <c r="GP151">
        <v>0</v>
      </c>
      <c r="GQ151">
        <v>1</v>
      </c>
      <c r="GR151">
        <v>2082</v>
      </c>
      <c r="GS151">
        <v>3</v>
      </c>
      <c r="GT151">
        <v>35</v>
      </c>
      <c r="GU151">
        <v>25.3</v>
      </c>
      <c r="GV151">
        <v>25.3</v>
      </c>
      <c r="GW151">
        <v>2.5695800000000002</v>
      </c>
      <c r="GX151">
        <v>2.5793499999999998</v>
      </c>
      <c r="GY151">
        <v>2.04834</v>
      </c>
      <c r="GZ151">
        <v>2.6135299999999999</v>
      </c>
      <c r="HA151">
        <v>2.1972700000000001</v>
      </c>
      <c r="HB151">
        <v>2.35107</v>
      </c>
      <c r="HC151">
        <v>43.317599999999999</v>
      </c>
      <c r="HD151">
        <v>16.0671</v>
      </c>
      <c r="HE151">
        <v>18</v>
      </c>
      <c r="HF151">
        <v>458.20400000000001</v>
      </c>
      <c r="HG151">
        <v>719.88499999999999</v>
      </c>
      <c r="HH151">
        <v>30.997599999999998</v>
      </c>
      <c r="HI151">
        <v>36.163800000000002</v>
      </c>
      <c r="HJ151">
        <v>29.999600000000001</v>
      </c>
      <c r="HK151">
        <v>36.0107</v>
      </c>
      <c r="HL151">
        <v>35.964599999999997</v>
      </c>
      <c r="HM151">
        <v>51.409100000000002</v>
      </c>
      <c r="HN151">
        <v>21.953800000000001</v>
      </c>
      <c r="HO151">
        <v>81.681399999999996</v>
      </c>
      <c r="HP151">
        <v>31</v>
      </c>
      <c r="HQ151">
        <v>909.62900000000002</v>
      </c>
      <c r="HR151">
        <v>37.595500000000001</v>
      </c>
      <c r="HS151">
        <v>98.870199999999997</v>
      </c>
      <c r="HT151">
        <v>98.482500000000002</v>
      </c>
    </row>
    <row r="152" spans="1:228" x14ac:dyDescent="0.2">
      <c r="A152">
        <v>137</v>
      </c>
      <c r="B152">
        <v>1665514201.5</v>
      </c>
      <c r="C152">
        <v>542.5</v>
      </c>
      <c r="D152" t="s">
        <v>633</v>
      </c>
      <c r="E152" t="s">
        <v>634</v>
      </c>
      <c r="F152">
        <v>4</v>
      </c>
      <c r="G152">
        <v>1665514199.125</v>
      </c>
      <c r="H152">
        <f t="shared" si="68"/>
        <v>1.1105520071906729E-3</v>
      </c>
      <c r="I152">
        <f t="shared" si="69"/>
        <v>1.1105520071906729</v>
      </c>
      <c r="J152">
        <f t="shared" si="70"/>
        <v>24.21609921474889</v>
      </c>
      <c r="K152">
        <f t="shared" si="71"/>
        <v>879.90324999999996</v>
      </c>
      <c r="L152">
        <f t="shared" si="72"/>
        <v>218.85156282497374</v>
      </c>
      <c r="M152">
        <f t="shared" si="73"/>
        <v>22.147573463284989</v>
      </c>
      <c r="N152">
        <f t="shared" si="74"/>
        <v>89.04538591549148</v>
      </c>
      <c r="O152">
        <f t="shared" si="75"/>
        <v>6.0559786688013692E-2</v>
      </c>
      <c r="P152">
        <f t="shared" si="76"/>
        <v>3.6746606743526815</v>
      </c>
      <c r="Q152">
        <f t="shared" si="77"/>
        <v>6.0010742016443609E-2</v>
      </c>
      <c r="R152">
        <f t="shared" si="78"/>
        <v>3.7555628217574258E-2</v>
      </c>
      <c r="S152">
        <f t="shared" si="79"/>
        <v>226.11385010741935</v>
      </c>
      <c r="T152">
        <f t="shared" si="80"/>
        <v>35.275407251881745</v>
      </c>
      <c r="U152">
        <f t="shared" si="81"/>
        <v>34.958762499999999</v>
      </c>
      <c r="V152">
        <f t="shared" si="82"/>
        <v>5.6354855477852883</v>
      </c>
      <c r="W152">
        <f t="shared" si="83"/>
        <v>70.343155466985834</v>
      </c>
      <c r="X152">
        <f t="shared" si="84"/>
        <v>3.8504802026921952</v>
      </c>
      <c r="Y152">
        <f t="shared" si="85"/>
        <v>5.4738519719936951</v>
      </c>
      <c r="Z152">
        <f t="shared" si="86"/>
        <v>1.7850053450930932</v>
      </c>
      <c r="AA152">
        <f t="shared" si="87"/>
        <v>-48.975343517108676</v>
      </c>
      <c r="AB152">
        <f t="shared" si="88"/>
        <v>-103.87809039566389</v>
      </c>
      <c r="AC152">
        <f t="shared" si="89"/>
        <v>-6.5824304348385976</v>
      </c>
      <c r="AD152">
        <f t="shared" si="90"/>
        <v>66.677985759808195</v>
      </c>
      <c r="AE152">
        <f t="shared" si="91"/>
        <v>47.175816842802085</v>
      </c>
      <c r="AF152">
        <f t="shared" si="92"/>
        <v>1.1082575507472587</v>
      </c>
      <c r="AG152">
        <f t="shared" si="93"/>
        <v>24.21609921474889</v>
      </c>
      <c r="AH152">
        <v>935.19465245366393</v>
      </c>
      <c r="AI152">
        <v>917.88056363636304</v>
      </c>
      <c r="AJ152">
        <v>1.690532684822468</v>
      </c>
      <c r="AK152">
        <v>66.723164534499389</v>
      </c>
      <c r="AL152">
        <f t="shared" si="94"/>
        <v>1.1105520071906729</v>
      </c>
      <c r="AM152">
        <v>37.606282862797599</v>
      </c>
      <c r="AN152">
        <v>38.050179411764702</v>
      </c>
      <c r="AO152">
        <v>-1.9829944722449029E-5</v>
      </c>
      <c r="AP152">
        <v>87.376067795283461</v>
      </c>
      <c r="AQ152">
        <v>194</v>
      </c>
      <c r="AR152">
        <v>30</v>
      </c>
      <c r="AS152">
        <f t="shared" si="95"/>
        <v>1</v>
      </c>
      <c r="AT152">
        <f t="shared" si="96"/>
        <v>0</v>
      </c>
      <c r="AU152">
        <f t="shared" si="97"/>
        <v>47013.275379939871</v>
      </c>
      <c r="AV152">
        <f t="shared" si="98"/>
        <v>1200.00875</v>
      </c>
      <c r="AW152">
        <f t="shared" si="99"/>
        <v>1025.9309010919271</v>
      </c>
      <c r="AX152">
        <f t="shared" si="100"/>
        <v>0.85493618366693336</v>
      </c>
      <c r="AY152">
        <f t="shared" si="101"/>
        <v>0.18842683447718139</v>
      </c>
      <c r="AZ152">
        <v>2.7</v>
      </c>
      <c r="BA152">
        <v>0.5</v>
      </c>
      <c r="BB152" t="s">
        <v>355</v>
      </c>
      <c r="BC152">
        <v>2</v>
      </c>
      <c r="BD152" t="b">
        <v>1</v>
      </c>
      <c r="BE152">
        <v>1665514199.125</v>
      </c>
      <c r="BF152">
        <v>879.90324999999996</v>
      </c>
      <c r="BG152">
        <v>899.90612499999997</v>
      </c>
      <c r="BH152">
        <v>38.048575</v>
      </c>
      <c r="BI152">
        <v>37.605699999999999</v>
      </c>
      <c r="BJ152">
        <v>879.47825</v>
      </c>
      <c r="BK152">
        <v>37.825787499999997</v>
      </c>
      <c r="BL152">
        <v>649.94475000000011</v>
      </c>
      <c r="BM152">
        <v>101.099125</v>
      </c>
      <c r="BN152">
        <v>9.9939687500000013E-2</v>
      </c>
      <c r="BO152">
        <v>34.434412500000001</v>
      </c>
      <c r="BP152">
        <v>34.958762499999999</v>
      </c>
      <c r="BQ152">
        <v>999.9</v>
      </c>
      <c r="BR152">
        <v>0</v>
      </c>
      <c r="BS152">
        <v>0</v>
      </c>
      <c r="BT152">
        <v>8985.46875</v>
      </c>
      <c r="BU152">
        <v>0</v>
      </c>
      <c r="BV152">
        <v>779.59912499999996</v>
      </c>
      <c r="BW152">
        <v>-20.002700000000001</v>
      </c>
      <c r="BX152">
        <v>914.70662500000003</v>
      </c>
      <c r="BY152">
        <v>935.06975</v>
      </c>
      <c r="BZ152">
        <v>0.442859</v>
      </c>
      <c r="CA152">
        <v>899.90612499999997</v>
      </c>
      <c r="CB152">
        <v>37.605699999999999</v>
      </c>
      <c r="CC152">
        <v>3.8466737499999999</v>
      </c>
      <c r="CD152">
        <v>3.8019025000000002</v>
      </c>
      <c r="CE152">
        <v>28.232900000000001</v>
      </c>
      <c r="CF152">
        <v>28.031874999999999</v>
      </c>
      <c r="CG152">
        <v>1200.00875</v>
      </c>
      <c r="CH152">
        <v>0.50004375000000001</v>
      </c>
      <c r="CI152">
        <v>0.49995624999999999</v>
      </c>
      <c r="CJ152">
        <v>0</v>
      </c>
      <c r="CK152">
        <v>855.66162499999996</v>
      </c>
      <c r="CL152">
        <v>4.9990899999999998</v>
      </c>
      <c r="CM152">
        <v>8950.6487500000003</v>
      </c>
      <c r="CN152">
        <v>9558.0825000000004</v>
      </c>
      <c r="CO152">
        <v>45.311999999999998</v>
      </c>
      <c r="CP152">
        <v>47.359250000000003</v>
      </c>
      <c r="CQ152">
        <v>46.125</v>
      </c>
      <c r="CR152">
        <v>46.343499999999999</v>
      </c>
      <c r="CS152">
        <v>46.75</v>
      </c>
      <c r="CT152">
        <v>597.55749999999989</v>
      </c>
      <c r="CU152">
        <v>597.45125000000007</v>
      </c>
      <c r="CV152">
        <v>0</v>
      </c>
      <c r="CW152">
        <v>1665514206.3</v>
      </c>
      <c r="CX152">
        <v>0</v>
      </c>
      <c r="CY152">
        <v>1665512677.5999999</v>
      </c>
      <c r="CZ152" t="s">
        <v>356</v>
      </c>
      <c r="DA152">
        <v>1665512677.5999999</v>
      </c>
      <c r="DB152">
        <v>1665512677.5999999</v>
      </c>
      <c r="DC152">
        <v>8</v>
      </c>
      <c r="DD152">
        <v>0</v>
      </c>
      <c r="DE152">
        <v>1.7000000000000001E-2</v>
      </c>
      <c r="DF152">
        <v>7.1999999999999995E-2</v>
      </c>
      <c r="DG152">
        <v>0.223</v>
      </c>
      <c r="DH152">
        <v>415</v>
      </c>
      <c r="DI152">
        <v>36</v>
      </c>
      <c r="DJ152">
        <v>0.26</v>
      </c>
      <c r="DK152">
        <v>0.31</v>
      </c>
      <c r="DL152">
        <v>-19.809663414634141</v>
      </c>
      <c r="DM152">
        <v>-0.8834006968641257</v>
      </c>
      <c r="DN152">
        <v>0.10606786772604609</v>
      </c>
      <c r="DO152">
        <v>0</v>
      </c>
      <c r="DP152">
        <v>0.46374395121951228</v>
      </c>
      <c r="DQ152">
        <v>-0.24855997212543571</v>
      </c>
      <c r="DR152">
        <v>2.784731973699095E-2</v>
      </c>
      <c r="DS152">
        <v>0</v>
      </c>
      <c r="DT152">
        <v>0</v>
      </c>
      <c r="DU152">
        <v>0</v>
      </c>
      <c r="DV152">
        <v>0</v>
      </c>
      <c r="DW152">
        <v>-1</v>
      </c>
      <c r="DX152">
        <v>0</v>
      </c>
      <c r="DY152">
        <v>2</v>
      </c>
      <c r="DZ152" t="s">
        <v>363</v>
      </c>
      <c r="EA152">
        <v>3.29373</v>
      </c>
      <c r="EB152">
        <v>2.6250900000000001</v>
      </c>
      <c r="EC152">
        <v>0.171042</v>
      </c>
      <c r="ED152">
        <v>0.172398</v>
      </c>
      <c r="EE152">
        <v>0.14921799999999999</v>
      </c>
      <c r="EF152">
        <v>0.146594</v>
      </c>
      <c r="EG152">
        <v>25012.7</v>
      </c>
      <c r="EH152">
        <v>25507.5</v>
      </c>
      <c r="EI152">
        <v>28088.7</v>
      </c>
      <c r="EJ152">
        <v>29688</v>
      </c>
      <c r="EK152">
        <v>32821.1</v>
      </c>
      <c r="EL152">
        <v>35221.9</v>
      </c>
      <c r="EM152">
        <v>39574.800000000003</v>
      </c>
      <c r="EN152">
        <v>42494.2</v>
      </c>
      <c r="EO152">
        <v>1.8457300000000001</v>
      </c>
      <c r="EP152">
        <v>2.11937</v>
      </c>
      <c r="EQ152">
        <v>9.9524899999999999E-2</v>
      </c>
      <c r="ER152">
        <v>0</v>
      </c>
      <c r="ES152">
        <v>33.338799999999999</v>
      </c>
      <c r="ET152">
        <v>999.9</v>
      </c>
      <c r="EU152">
        <v>67.2</v>
      </c>
      <c r="EV152">
        <v>38.700000000000003</v>
      </c>
      <c r="EW152">
        <v>45.958599999999997</v>
      </c>
      <c r="EX152">
        <v>56.037399999999998</v>
      </c>
      <c r="EY152">
        <v>-1.8870199999999999</v>
      </c>
      <c r="EZ152">
        <v>2</v>
      </c>
      <c r="FA152">
        <v>0.71194100000000005</v>
      </c>
      <c r="FB152">
        <v>1.6189</v>
      </c>
      <c r="FC152">
        <v>20.260999999999999</v>
      </c>
      <c r="FD152">
        <v>5.2159399999999998</v>
      </c>
      <c r="FE152">
        <v>12.005599999999999</v>
      </c>
      <c r="FF152">
        <v>4.9851000000000001</v>
      </c>
      <c r="FG152">
        <v>3.2844799999999998</v>
      </c>
      <c r="FH152">
        <v>6629.1</v>
      </c>
      <c r="FI152">
        <v>9999</v>
      </c>
      <c r="FJ152">
        <v>9999</v>
      </c>
      <c r="FK152">
        <v>492.7</v>
      </c>
      <c r="FL152">
        <v>1.8658399999999999</v>
      </c>
      <c r="FM152">
        <v>1.8621799999999999</v>
      </c>
      <c r="FN152">
        <v>1.86432</v>
      </c>
      <c r="FO152">
        <v>1.8603700000000001</v>
      </c>
      <c r="FP152">
        <v>1.86111</v>
      </c>
      <c r="FQ152">
        <v>1.8602000000000001</v>
      </c>
      <c r="FR152">
        <v>1.86188</v>
      </c>
      <c r="FS152">
        <v>1.8584400000000001</v>
      </c>
      <c r="FT152">
        <v>0</v>
      </c>
      <c r="FU152">
        <v>0</v>
      </c>
      <c r="FV152">
        <v>0</v>
      </c>
      <c r="FW152">
        <v>0</v>
      </c>
      <c r="FX152" t="s">
        <v>358</v>
      </c>
      <c r="FY152" t="s">
        <v>359</v>
      </c>
      <c r="FZ152" t="s">
        <v>360</v>
      </c>
      <c r="GA152" t="s">
        <v>360</v>
      </c>
      <c r="GB152" t="s">
        <v>360</v>
      </c>
      <c r="GC152" t="s">
        <v>360</v>
      </c>
      <c r="GD152">
        <v>0</v>
      </c>
      <c r="GE152">
        <v>100</v>
      </c>
      <c r="GF152">
        <v>100</v>
      </c>
      <c r="GG152">
        <v>0.42799999999999999</v>
      </c>
      <c r="GH152">
        <v>0.2228</v>
      </c>
      <c r="GI152">
        <v>-0.28072112553630851</v>
      </c>
      <c r="GJ152">
        <v>8.4540356221501391E-4</v>
      </c>
      <c r="GK152">
        <v>6.8779579211309249E-8</v>
      </c>
      <c r="GL152">
        <v>-1.3381725072044801E-10</v>
      </c>
      <c r="GM152">
        <v>0.2227800000000002</v>
      </c>
      <c r="GN152">
        <v>0</v>
      </c>
      <c r="GO152">
        <v>0</v>
      </c>
      <c r="GP152">
        <v>0</v>
      </c>
      <c r="GQ152">
        <v>1</v>
      </c>
      <c r="GR152">
        <v>2082</v>
      </c>
      <c r="GS152">
        <v>3</v>
      </c>
      <c r="GT152">
        <v>35</v>
      </c>
      <c r="GU152">
        <v>25.4</v>
      </c>
      <c r="GV152">
        <v>25.4</v>
      </c>
      <c r="GW152">
        <v>2.5842299999999998</v>
      </c>
      <c r="GX152">
        <v>2.5793499999999998</v>
      </c>
      <c r="GY152">
        <v>2.04834</v>
      </c>
      <c r="GZ152">
        <v>2.6122999999999998</v>
      </c>
      <c r="HA152">
        <v>2.1972700000000001</v>
      </c>
      <c r="HB152">
        <v>2.3718300000000001</v>
      </c>
      <c r="HC152">
        <v>43.317599999999999</v>
      </c>
      <c r="HD152">
        <v>16.0671</v>
      </c>
      <c r="HE152">
        <v>18</v>
      </c>
      <c r="HF152">
        <v>458.02300000000002</v>
      </c>
      <c r="HG152">
        <v>719.98400000000004</v>
      </c>
      <c r="HH152">
        <v>30.997399999999999</v>
      </c>
      <c r="HI152">
        <v>36.158099999999997</v>
      </c>
      <c r="HJ152">
        <v>29.999700000000001</v>
      </c>
      <c r="HK152">
        <v>36.006599999999999</v>
      </c>
      <c r="HL152">
        <v>35.960799999999999</v>
      </c>
      <c r="HM152">
        <v>51.687600000000003</v>
      </c>
      <c r="HN152">
        <v>21.953800000000001</v>
      </c>
      <c r="HO152">
        <v>81.681399999999996</v>
      </c>
      <c r="HP152">
        <v>31</v>
      </c>
      <c r="HQ152">
        <v>916.30700000000002</v>
      </c>
      <c r="HR152">
        <v>37.576900000000002</v>
      </c>
      <c r="HS152">
        <v>98.869100000000003</v>
      </c>
      <c r="HT152">
        <v>98.483400000000003</v>
      </c>
    </row>
    <row r="153" spans="1:228" x14ac:dyDescent="0.2">
      <c r="A153">
        <v>138</v>
      </c>
      <c r="B153">
        <v>1665514205.5</v>
      </c>
      <c r="C153">
        <v>546.5</v>
      </c>
      <c r="D153" t="s">
        <v>635</v>
      </c>
      <c r="E153" t="s">
        <v>636</v>
      </c>
      <c r="F153">
        <v>4</v>
      </c>
      <c r="G153">
        <v>1665514203.5</v>
      </c>
      <c r="H153">
        <f t="shared" si="68"/>
        <v>1.0970241306495136E-3</v>
      </c>
      <c r="I153">
        <f t="shared" si="69"/>
        <v>1.0970241306495137</v>
      </c>
      <c r="J153">
        <f t="shared" si="70"/>
        <v>23.923706088617685</v>
      </c>
      <c r="K153">
        <f t="shared" si="71"/>
        <v>887.12299999999993</v>
      </c>
      <c r="L153">
        <f t="shared" si="72"/>
        <v>228.41052232468107</v>
      </c>
      <c r="M153">
        <f t="shared" si="73"/>
        <v>23.114825358619086</v>
      </c>
      <c r="N153">
        <f t="shared" si="74"/>
        <v>89.775606692347566</v>
      </c>
      <c r="O153">
        <f t="shared" si="75"/>
        <v>6.0058679475178366E-2</v>
      </c>
      <c r="P153">
        <f t="shared" si="76"/>
        <v>3.6815000896778929</v>
      </c>
      <c r="Q153">
        <f t="shared" si="77"/>
        <v>5.9519633293766222E-2</v>
      </c>
      <c r="R153">
        <f t="shared" si="78"/>
        <v>3.7247798571352783E-2</v>
      </c>
      <c r="S153">
        <f t="shared" si="79"/>
        <v>226.11134623217916</v>
      </c>
      <c r="T153">
        <f t="shared" si="80"/>
        <v>35.260848392353608</v>
      </c>
      <c r="U153">
        <f t="shared" si="81"/>
        <v>34.935028571428568</v>
      </c>
      <c r="V153">
        <f t="shared" si="82"/>
        <v>5.6280808120647894</v>
      </c>
      <c r="W153">
        <f t="shared" si="83"/>
        <v>70.40044504672008</v>
      </c>
      <c r="X153">
        <f t="shared" si="84"/>
        <v>3.8502077640324091</v>
      </c>
      <c r="Y153">
        <f t="shared" si="85"/>
        <v>5.4690105459948208</v>
      </c>
      <c r="Z153">
        <f t="shared" si="86"/>
        <v>1.7778730480323803</v>
      </c>
      <c r="AA153">
        <f t="shared" si="87"/>
        <v>-48.378764161643552</v>
      </c>
      <c r="AB153">
        <f t="shared" si="88"/>
        <v>-102.51905823149569</v>
      </c>
      <c r="AC153">
        <f t="shared" si="89"/>
        <v>-6.4829907992774247</v>
      </c>
      <c r="AD153">
        <f t="shared" si="90"/>
        <v>68.730533039762506</v>
      </c>
      <c r="AE153">
        <f t="shared" si="91"/>
        <v>47.68530543961225</v>
      </c>
      <c r="AF153">
        <f t="shared" si="92"/>
        <v>1.1025857223136495</v>
      </c>
      <c r="AG153">
        <f t="shared" si="93"/>
        <v>23.923706088617685</v>
      </c>
      <c r="AH153">
        <v>942.28515180030615</v>
      </c>
      <c r="AI153">
        <v>924.84371515151486</v>
      </c>
      <c r="AJ153">
        <v>1.7525983786747781</v>
      </c>
      <c r="AK153">
        <v>66.723164534499389</v>
      </c>
      <c r="AL153">
        <f t="shared" si="94"/>
        <v>1.0970241306495137</v>
      </c>
      <c r="AM153">
        <v>37.60516374601238</v>
      </c>
      <c r="AN153">
        <v>38.043434705882341</v>
      </c>
      <c r="AO153">
        <v>2.8300360384401239E-5</v>
      </c>
      <c r="AP153">
        <v>87.376067795283461</v>
      </c>
      <c r="AQ153">
        <v>195</v>
      </c>
      <c r="AR153">
        <v>30</v>
      </c>
      <c r="AS153">
        <f t="shared" si="95"/>
        <v>1</v>
      </c>
      <c r="AT153">
        <f t="shared" si="96"/>
        <v>0</v>
      </c>
      <c r="AU153">
        <f t="shared" si="97"/>
        <v>47137.400719266014</v>
      </c>
      <c r="AV153">
        <f t="shared" si="98"/>
        <v>1199.997142857143</v>
      </c>
      <c r="AW153">
        <f t="shared" si="99"/>
        <v>1025.9208135918027</v>
      </c>
      <c r="AX153">
        <f t="shared" si="100"/>
        <v>0.85493604688851854</v>
      </c>
      <c r="AY153">
        <f t="shared" si="101"/>
        <v>0.18842657049484093</v>
      </c>
      <c r="AZ153">
        <v>2.7</v>
      </c>
      <c r="BA153">
        <v>0.5</v>
      </c>
      <c r="BB153" t="s">
        <v>355</v>
      </c>
      <c r="BC153">
        <v>2</v>
      </c>
      <c r="BD153" t="b">
        <v>1</v>
      </c>
      <c r="BE153">
        <v>1665514203.5</v>
      </c>
      <c r="BF153">
        <v>887.12299999999993</v>
      </c>
      <c r="BG153">
        <v>907.34028571428564</v>
      </c>
      <c r="BH153">
        <v>38.046057142857137</v>
      </c>
      <c r="BI153">
        <v>37.605414285714282</v>
      </c>
      <c r="BJ153">
        <v>886.69342857142851</v>
      </c>
      <c r="BK153">
        <v>37.82328571428571</v>
      </c>
      <c r="BL153">
        <v>649.89571428571423</v>
      </c>
      <c r="BM153">
        <v>101.0988571428571</v>
      </c>
      <c r="BN153">
        <v>9.974405714285714E-2</v>
      </c>
      <c r="BO153">
        <v>34.418500000000002</v>
      </c>
      <c r="BP153">
        <v>34.935028571428568</v>
      </c>
      <c r="BQ153">
        <v>999.89999999999986</v>
      </c>
      <c r="BR153">
        <v>0</v>
      </c>
      <c r="BS153">
        <v>0</v>
      </c>
      <c r="BT153">
        <v>9009.1071428571431</v>
      </c>
      <c r="BU153">
        <v>0</v>
      </c>
      <c r="BV153">
        <v>779.97399999999993</v>
      </c>
      <c r="BW153">
        <v>-20.217314285714281</v>
      </c>
      <c r="BX153">
        <v>922.20957142857139</v>
      </c>
      <c r="BY153">
        <v>942.79457142857143</v>
      </c>
      <c r="BZ153">
        <v>0.44066185714285722</v>
      </c>
      <c r="CA153">
        <v>907.34028571428564</v>
      </c>
      <c r="CB153">
        <v>37.605414285714282</v>
      </c>
      <c r="CC153">
        <v>3.846408571428571</v>
      </c>
      <c r="CD153">
        <v>3.8018585714285709</v>
      </c>
      <c r="CE153">
        <v>28.231728571428569</v>
      </c>
      <c r="CF153">
        <v>28.031700000000001</v>
      </c>
      <c r="CG153">
        <v>1199.997142857143</v>
      </c>
      <c r="CH153">
        <v>0.50004899999999985</v>
      </c>
      <c r="CI153">
        <v>0.49995099999999992</v>
      </c>
      <c r="CJ153">
        <v>0</v>
      </c>
      <c r="CK153">
        <v>856.2791428571428</v>
      </c>
      <c r="CL153">
        <v>4.9990899999999998</v>
      </c>
      <c r="CM153">
        <v>8954.7100000000009</v>
      </c>
      <c r="CN153">
        <v>9558.0071428571409</v>
      </c>
      <c r="CO153">
        <v>45.311999999999998</v>
      </c>
      <c r="CP153">
        <v>47.321000000000012</v>
      </c>
      <c r="CQ153">
        <v>46.125</v>
      </c>
      <c r="CR153">
        <v>46.311999999999998</v>
      </c>
      <c r="CS153">
        <v>46.75</v>
      </c>
      <c r="CT153">
        <v>597.55714285714282</v>
      </c>
      <c r="CU153">
        <v>597.44000000000017</v>
      </c>
      <c r="CV153">
        <v>0</v>
      </c>
      <c r="CW153">
        <v>1665514210.5</v>
      </c>
      <c r="CX153">
        <v>0</v>
      </c>
      <c r="CY153">
        <v>1665512677.5999999</v>
      </c>
      <c r="CZ153" t="s">
        <v>356</v>
      </c>
      <c r="DA153">
        <v>1665512677.5999999</v>
      </c>
      <c r="DB153">
        <v>1665512677.5999999</v>
      </c>
      <c r="DC153">
        <v>8</v>
      </c>
      <c r="DD153">
        <v>0</v>
      </c>
      <c r="DE153">
        <v>1.7000000000000001E-2</v>
      </c>
      <c r="DF153">
        <v>7.1999999999999995E-2</v>
      </c>
      <c r="DG153">
        <v>0.223</v>
      </c>
      <c r="DH153">
        <v>415</v>
      </c>
      <c r="DI153">
        <v>36</v>
      </c>
      <c r="DJ153">
        <v>0.26</v>
      </c>
      <c r="DK153">
        <v>0.31</v>
      </c>
      <c r="DL153">
        <v>-19.902119512195121</v>
      </c>
      <c r="DM153">
        <v>-1.6016090592334451</v>
      </c>
      <c r="DN153">
        <v>0.1751663950669127</v>
      </c>
      <c r="DO153">
        <v>0</v>
      </c>
      <c r="DP153">
        <v>0.45062917073170727</v>
      </c>
      <c r="DQ153">
        <v>-0.1236443205574906</v>
      </c>
      <c r="DR153">
        <v>1.7273561569992289E-2</v>
      </c>
      <c r="DS153">
        <v>0</v>
      </c>
      <c r="DT153">
        <v>0</v>
      </c>
      <c r="DU153">
        <v>0</v>
      </c>
      <c r="DV153">
        <v>0</v>
      </c>
      <c r="DW153">
        <v>-1</v>
      </c>
      <c r="DX153">
        <v>0</v>
      </c>
      <c r="DY153">
        <v>2</v>
      </c>
      <c r="DZ153" t="s">
        <v>363</v>
      </c>
      <c r="EA153">
        <v>3.2937599999999998</v>
      </c>
      <c r="EB153">
        <v>2.62507</v>
      </c>
      <c r="EC153">
        <v>0.17189499999999999</v>
      </c>
      <c r="ED153">
        <v>0.17324200000000001</v>
      </c>
      <c r="EE153">
        <v>0.14920900000000001</v>
      </c>
      <c r="EF153">
        <v>0.14660100000000001</v>
      </c>
      <c r="EG153">
        <v>24987.599999999999</v>
      </c>
      <c r="EH153">
        <v>25481.1</v>
      </c>
      <c r="EI153">
        <v>28089.5</v>
      </c>
      <c r="EJ153">
        <v>29687.599999999999</v>
      </c>
      <c r="EK153">
        <v>32822</v>
      </c>
      <c r="EL153">
        <v>35221.5</v>
      </c>
      <c r="EM153">
        <v>39575.300000000003</v>
      </c>
      <c r="EN153">
        <v>42493.9</v>
      </c>
      <c r="EO153">
        <v>1.84317</v>
      </c>
      <c r="EP153">
        <v>2.1194299999999999</v>
      </c>
      <c r="EQ153">
        <v>9.9137400000000001E-2</v>
      </c>
      <c r="ER153">
        <v>0</v>
      </c>
      <c r="ES153">
        <v>33.322400000000002</v>
      </c>
      <c r="ET153">
        <v>999.9</v>
      </c>
      <c r="EU153">
        <v>67.2</v>
      </c>
      <c r="EV153">
        <v>38.700000000000003</v>
      </c>
      <c r="EW153">
        <v>45.958100000000002</v>
      </c>
      <c r="EX153">
        <v>57.057400000000001</v>
      </c>
      <c r="EY153">
        <v>-1.96715</v>
      </c>
      <c r="EZ153">
        <v>2</v>
      </c>
      <c r="FA153">
        <v>0.71141299999999996</v>
      </c>
      <c r="FB153">
        <v>1.60951</v>
      </c>
      <c r="FC153">
        <v>20.261299999999999</v>
      </c>
      <c r="FD153">
        <v>5.2156399999999996</v>
      </c>
      <c r="FE153">
        <v>12.0061</v>
      </c>
      <c r="FF153">
        <v>4.9849500000000004</v>
      </c>
      <c r="FG153">
        <v>3.2844500000000001</v>
      </c>
      <c r="FH153">
        <v>6629.1</v>
      </c>
      <c r="FI153">
        <v>9999</v>
      </c>
      <c r="FJ153">
        <v>9999</v>
      </c>
      <c r="FK153">
        <v>492.7</v>
      </c>
      <c r="FL153">
        <v>1.8658399999999999</v>
      </c>
      <c r="FM153">
        <v>1.8621799999999999</v>
      </c>
      <c r="FN153">
        <v>1.86432</v>
      </c>
      <c r="FO153">
        <v>1.86036</v>
      </c>
      <c r="FP153">
        <v>1.86111</v>
      </c>
      <c r="FQ153">
        <v>1.8602000000000001</v>
      </c>
      <c r="FR153">
        <v>1.86188</v>
      </c>
      <c r="FS153">
        <v>1.85846</v>
      </c>
      <c r="FT153">
        <v>0</v>
      </c>
      <c r="FU153">
        <v>0</v>
      </c>
      <c r="FV153">
        <v>0</v>
      </c>
      <c r="FW153">
        <v>0</v>
      </c>
      <c r="FX153" t="s">
        <v>358</v>
      </c>
      <c r="FY153" t="s">
        <v>359</v>
      </c>
      <c r="FZ153" t="s">
        <v>360</v>
      </c>
      <c r="GA153" t="s">
        <v>360</v>
      </c>
      <c r="GB153" t="s">
        <v>360</v>
      </c>
      <c r="GC153" t="s">
        <v>360</v>
      </c>
      <c r="GD153">
        <v>0</v>
      </c>
      <c r="GE153">
        <v>100</v>
      </c>
      <c r="GF153">
        <v>100</v>
      </c>
      <c r="GG153">
        <v>0.432</v>
      </c>
      <c r="GH153">
        <v>0.2228</v>
      </c>
      <c r="GI153">
        <v>-0.28072112553630851</v>
      </c>
      <c r="GJ153">
        <v>8.4540356221501391E-4</v>
      </c>
      <c r="GK153">
        <v>6.8779579211309249E-8</v>
      </c>
      <c r="GL153">
        <v>-1.3381725072044801E-10</v>
      </c>
      <c r="GM153">
        <v>0.2227800000000002</v>
      </c>
      <c r="GN153">
        <v>0</v>
      </c>
      <c r="GO153">
        <v>0</v>
      </c>
      <c r="GP153">
        <v>0</v>
      </c>
      <c r="GQ153">
        <v>1</v>
      </c>
      <c r="GR153">
        <v>2082</v>
      </c>
      <c r="GS153">
        <v>3</v>
      </c>
      <c r="GT153">
        <v>35</v>
      </c>
      <c r="GU153">
        <v>25.5</v>
      </c>
      <c r="GV153">
        <v>25.5</v>
      </c>
      <c r="GW153">
        <v>2.5988799999999999</v>
      </c>
      <c r="GX153">
        <v>2.5878899999999998</v>
      </c>
      <c r="GY153">
        <v>2.04834</v>
      </c>
      <c r="GZ153">
        <v>2.6122999999999998</v>
      </c>
      <c r="HA153">
        <v>2.1972700000000001</v>
      </c>
      <c r="HB153">
        <v>2.323</v>
      </c>
      <c r="HC153">
        <v>43.317599999999999</v>
      </c>
      <c r="HD153">
        <v>16.0671</v>
      </c>
      <c r="HE153">
        <v>18</v>
      </c>
      <c r="HF153">
        <v>456.43799999999999</v>
      </c>
      <c r="HG153">
        <v>719.99300000000005</v>
      </c>
      <c r="HH153">
        <v>30.997399999999999</v>
      </c>
      <c r="HI153">
        <v>36.152900000000002</v>
      </c>
      <c r="HJ153">
        <v>29.999600000000001</v>
      </c>
      <c r="HK153">
        <v>36.002499999999998</v>
      </c>
      <c r="HL153">
        <v>35.957500000000003</v>
      </c>
      <c r="HM153">
        <v>51.997100000000003</v>
      </c>
      <c r="HN153">
        <v>21.953800000000001</v>
      </c>
      <c r="HO153">
        <v>81.681399999999996</v>
      </c>
      <c r="HP153">
        <v>31</v>
      </c>
      <c r="HQ153">
        <v>922.98500000000001</v>
      </c>
      <c r="HR153">
        <v>37.552100000000003</v>
      </c>
      <c r="HS153">
        <v>98.870999999999995</v>
      </c>
      <c r="HT153">
        <v>98.482500000000002</v>
      </c>
    </row>
    <row r="154" spans="1:228" x14ac:dyDescent="0.2">
      <c r="A154">
        <v>139</v>
      </c>
      <c r="B154">
        <v>1665514209.5</v>
      </c>
      <c r="C154">
        <v>550.5</v>
      </c>
      <c r="D154" t="s">
        <v>637</v>
      </c>
      <c r="E154" t="s">
        <v>638</v>
      </c>
      <c r="F154">
        <v>4</v>
      </c>
      <c r="G154">
        <v>1665514207.1875</v>
      </c>
      <c r="H154">
        <f t="shared" si="68"/>
        <v>1.1064772602163027E-3</v>
      </c>
      <c r="I154">
        <f t="shared" si="69"/>
        <v>1.1064772602163027</v>
      </c>
      <c r="J154">
        <f t="shared" si="70"/>
        <v>24.053129715300518</v>
      </c>
      <c r="K154">
        <f t="shared" si="71"/>
        <v>893.34699999999998</v>
      </c>
      <c r="L154">
        <f t="shared" si="72"/>
        <v>237.76413630475201</v>
      </c>
      <c r="M154">
        <f t="shared" si="73"/>
        <v>24.061851452523442</v>
      </c>
      <c r="N154">
        <f t="shared" si="74"/>
        <v>90.407170499446948</v>
      </c>
      <c r="O154">
        <f t="shared" si="75"/>
        <v>6.0704852564146317E-2</v>
      </c>
      <c r="P154">
        <f t="shared" si="76"/>
        <v>3.6662661566050958</v>
      </c>
      <c r="Q154">
        <f t="shared" si="77"/>
        <v>6.0151936573136187E-2</v>
      </c>
      <c r="R154">
        <f t="shared" si="78"/>
        <v>3.7644217775530488E-2</v>
      </c>
      <c r="S154">
        <f t="shared" si="79"/>
        <v>226.11024148271926</v>
      </c>
      <c r="T154">
        <f t="shared" si="80"/>
        <v>35.254042717215285</v>
      </c>
      <c r="U154">
        <f t="shared" si="81"/>
        <v>34.924262499999998</v>
      </c>
      <c r="V154">
        <f t="shared" si="82"/>
        <v>5.6247247001592982</v>
      </c>
      <c r="W154">
        <f t="shared" si="83"/>
        <v>70.434198957238451</v>
      </c>
      <c r="X154">
        <f t="shared" si="84"/>
        <v>3.8503162844670542</v>
      </c>
      <c r="Y154">
        <f t="shared" si="85"/>
        <v>5.4665437265846286</v>
      </c>
      <c r="Z154">
        <f t="shared" si="86"/>
        <v>1.7744084156922439</v>
      </c>
      <c r="AA154">
        <f t="shared" si="87"/>
        <v>-48.795647175538953</v>
      </c>
      <c r="AB154">
        <f t="shared" si="88"/>
        <v>-101.57034392430587</v>
      </c>
      <c r="AC154">
        <f t="shared" si="89"/>
        <v>-6.449091972977774</v>
      </c>
      <c r="AD154">
        <f t="shared" si="90"/>
        <v>69.295158409896644</v>
      </c>
      <c r="AE154">
        <f t="shared" si="91"/>
        <v>47.564174265058803</v>
      </c>
      <c r="AF154">
        <f t="shared" si="92"/>
        <v>1.100290581413663</v>
      </c>
      <c r="AG154">
        <f t="shared" si="93"/>
        <v>24.053129715300518</v>
      </c>
      <c r="AH154">
        <v>949.21385273336261</v>
      </c>
      <c r="AI154">
        <v>931.81734545454538</v>
      </c>
      <c r="AJ154">
        <v>1.728425660237437</v>
      </c>
      <c r="AK154">
        <v>66.723164534499389</v>
      </c>
      <c r="AL154">
        <f t="shared" si="94"/>
        <v>1.1064772602163027</v>
      </c>
      <c r="AM154">
        <v>37.605839097073378</v>
      </c>
      <c r="AN154">
        <v>38.048209411764688</v>
      </c>
      <c r="AO154">
        <v>-4.6867375375408048E-5</v>
      </c>
      <c r="AP154">
        <v>87.376067795283461</v>
      </c>
      <c r="AQ154">
        <v>194</v>
      </c>
      <c r="AR154">
        <v>30</v>
      </c>
      <c r="AS154">
        <f t="shared" si="95"/>
        <v>1</v>
      </c>
      <c r="AT154">
        <f t="shared" si="96"/>
        <v>0</v>
      </c>
      <c r="AU154">
        <f t="shared" si="97"/>
        <v>46867.639106024355</v>
      </c>
      <c r="AV154">
        <f t="shared" si="98"/>
        <v>1199.9875</v>
      </c>
      <c r="AW154">
        <f t="shared" si="99"/>
        <v>1025.9129385920824</v>
      </c>
      <c r="AX154">
        <f t="shared" si="100"/>
        <v>0.85493635441376048</v>
      </c>
      <c r="AY154">
        <f t="shared" si="101"/>
        <v>0.18842716401855791</v>
      </c>
      <c r="AZ154">
        <v>2.7</v>
      </c>
      <c r="BA154">
        <v>0.5</v>
      </c>
      <c r="BB154" t="s">
        <v>355</v>
      </c>
      <c r="BC154">
        <v>2</v>
      </c>
      <c r="BD154" t="b">
        <v>1</v>
      </c>
      <c r="BE154">
        <v>1665514207.1875</v>
      </c>
      <c r="BF154">
        <v>893.34699999999998</v>
      </c>
      <c r="BG154">
        <v>913.51250000000005</v>
      </c>
      <c r="BH154">
        <v>38.046412500000002</v>
      </c>
      <c r="BI154">
        <v>37.606762500000002</v>
      </c>
      <c r="BJ154">
        <v>892.91337499999997</v>
      </c>
      <c r="BK154">
        <v>37.823637499999997</v>
      </c>
      <c r="BL154">
        <v>650.00725</v>
      </c>
      <c r="BM154">
        <v>101.100375</v>
      </c>
      <c r="BN154">
        <v>0.1001333125</v>
      </c>
      <c r="BO154">
        <v>34.410387499999999</v>
      </c>
      <c r="BP154">
        <v>34.924262499999998</v>
      </c>
      <c r="BQ154">
        <v>999.9</v>
      </c>
      <c r="BR154">
        <v>0</v>
      </c>
      <c r="BS154">
        <v>0</v>
      </c>
      <c r="BT154">
        <v>8956.40625</v>
      </c>
      <c r="BU154">
        <v>0</v>
      </c>
      <c r="BV154">
        <v>781.67750000000001</v>
      </c>
      <c r="BW154">
        <v>-20.16545</v>
      </c>
      <c r="BX154">
        <v>928.68000000000006</v>
      </c>
      <c r="BY154">
        <v>949.20925</v>
      </c>
      <c r="BZ154">
        <v>0.43966287500000001</v>
      </c>
      <c r="CA154">
        <v>913.51250000000005</v>
      </c>
      <c r="CB154">
        <v>37.606762500000002</v>
      </c>
      <c r="CC154">
        <v>3.84650625</v>
      </c>
      <c r="CD154">
        <v>3.8020562500000001</v>
      </c>
      <c r="CE154">
        <v>28.232175000000002</v>
      </c>
      <c r="CF154">
        <v>28.032587500000002</v>
      </c>
      <c r="CG154">
        <v>1199.9875</v>
      </c>
      <c r="CH154">
        <v>0.50003850000000005</v>
      </c>
      <c r="CI154">
        <v>0.4999615</v>
      </c>
      <c r="CJ154">
        <v>0</v>
      </c>
      <c r="CK154">
        <v>856.69075000000009</v>
      </c>
      <c r="CL154">
        <v>4.9990899999999998</v>
      </c>
      <c r="CM154">
        <v>8959.3274999999994</v>
      </c>
      <c r="CN154">
        <v>9557.9037499999995</v>
      </c>
      <c r="CO154">
        <v>45.311999999999998</v>
      </c>
      <c r="CP154">
        <v>47.311999999999998</v>
      </c>
      <c r="CQ154">
        <v>46.125</v>
      </c>
      <c r="CR154">
        <v>46.311999999999998</v>
      </c>
      <c r="CS154">
        <v>46.75</v>
      </c>
      <c r="CT154">
        <v>597.54</v>
      </c>
      <c r="CU154">
        <v>597.44749999999999</v>
      </c>
      <c r="CV154">
        <v>0</v>
      </c>
      <c r="CW154">
        <v>1665514214.0999999</v>
      </c>
      <c r="CX154">
        <v>0</v>
      </c>
      <c r="CY154">
        <v>1665512677.5999999</v>
      </c>
      <c r="CZ154" t="s">
        <v>356</v>
      </c>
      <c r="DA154">
        <v>1665512677.5999999</v>
      </c>
      <c r="DB154">
        <v>1665512677.5999999</v>
      </c>
      <c r="DC154">
        <v>8</v>
      </c>
      <c r="DD154">
        <v>0</v>
      </c>
      <c r="DE154">
        <v>1.7000000000000001E-2</v>
      </c>
      <c r="DF154">
        <v>7.1999999999999995E-2</v>
      </c>
      <c r="DG154">
        <v>0.223</v>
      </c>
      <c r="DH154">
        <v>415</v>
      </c>
      <c r="DI154">
        <v>36</v>
      </c>
      <c r="DJ154">
        <v>0.26</v>
      </c>
      <c r="DK154">
        <v>0.31</v>
      </c>
      <c r="DL154">
        <v>-19.989317073170731</v>
      </c>
      <c r="DM154">
        <v>-1.493366550522693</v>
      </c>
      <c r="DN154">
        <v>0.16695978908683801</v>
      </c>
      <c r="DO154">
        <v>0</v>
      </c>
      <c r="DP154">
        <v>0.4421816829268293</v>
      </c>
      <c r="DQ154">
        <v>-1.7674243902439629E-2</v>
      </c>
      <c r="DR154">
        <v>2.4536078904243042E-3</v>
      </c>
      <c r="DS154">
        <v>1</v>
      </c>
      <c r="DT154">
        <v>0</v>
      </c>
      <c r="DU154">
        <v>0</v>
      </c>
      <c r="DV154">
        <v>0</v>
      </c>
      <c r="DW154">
        <v>-1</v>
      </c>
      <c r="DX154">
        <v>1</v>
      </c>
      <c r="DY154">
        <v>2</v>
      </c>
      <c r="DZ154" t="s">
        <v>357</v>
      </c>
      <c r="EA154">
        <v>3.2937599999999998</v>
      </c>
      <c r="EB154">
        <v>2.6250100000000001</v>
      </c>
      <c r="EC154">
        <v>0.172739</v>
      </c>
      <c r="ED154">
        <v>0.17408599999999999</v>
      </c>
      <c r="EE154">
        <v>0.14921899999999999</v>
      </c>
      <c r="EF154">
        <v>0.14660000000000001</v>
      </c>
      <c r="EG154">
        <v>24962.400000000001</v>
      </c>
      <c r="EH154">
        <v>25455.8</v>
      </c>
      <c r="EI154">
        <v>28089.9</v>
      </c>
      <c r="EJ154">
        <v>29688.5</v>
      </c>
      <c r="EK154">
        <v>32822.400000000001</v>
      </c>
      <c r="EL154">
        <v>35222.300000000003</v>
      </c>
      <c r="EM154">
        <v>39576.199999999997</v>
      </c>
      <c r="EN154">
        <v>42494.8</v>
      </c>
      <c r="EO154">
        <v>1.8446</v>
      </c>
      <c r="EP154">
        <v>2.1194299999999999</v>
      </c>
      <c r="EQ154">
        <v>9.99197E-2</v>
      </c>
      <c r="ER154">
        <v>0</v>
      </c>
      <c r="ES154">
        <v>33.305300000000003</v>
      </c>
      <c r="ET154">
        <v>999.9</v>
      </c>
      <c r="EU154">
        <v>67.2</v>
      </c>
      <c r="EV154">
        <v>38.700000000000003</v>
      </c>
      <c r="EW154">
        <v>45.956000000000003</v>
      </c>
      <c r="EX154">
        <v>57.267400000000002</v>
      </c>
      <c r="EY154">
        <v>-1.875</v>
      </c>
      <c r="EZ154">
        <v>2</v>
      </c>
      <c r="FA154">
        <v>0.71127799999999997</v>
      </c>
      <c r="FB154">
        <v>1.60277</v>
      </c>
      <c r="FC154">
        <v>20.261399999999998</v>
      </c>
      <c r="FD154">
        <v>5.2163899999999996</v>
      </c>
      <c r="FE154">
        <v>12.007</v>
      </c>
      <c r="FF154">
        <v>4.9851999999999999</v>
      </c>
      <c r="FG154">
        <v>3.2845</v>
      </c>
      <c r="FH154">
        <v>6629.1</v>
      </c>
      <c r="FI154">
        <v>9999</v>
      </c>
      <c r="FJ154">
        <v>9999</v>
      </c>
      <c r="FK154">
        <v>492.7</v>
      </c>
      <c r="FL154">
        <v>1.8658399999999999</v>
      </c>
      <c r="FM154">
        <v>1.8621799999999999</v>
      </c>
      <c r="FN154">
        <v>1.86432</v>
      </c>
      <c r="FO154">
        <v>1.8603499999999999</v>
      </c>
      <c r="FP154">
        <v>1.86111</v>
      </c>
      <c r="FQ154">
        <v>1.86019</v>
      </c>
      <c r="FR154">
        <v>1.86188</v>
      </c>
      <c r="FS154">
        <v>1.8584499999999999</v>
      </c>
      <c r="FT154">
        <v>0</v>
      </c>
      <c r="FU154">
        <v>0</v>
      </c>
      <c r="FV154">
        <v>0</v>
      </c>
      <c r="FW154">
        <v>0</v>
      </c>
      <c r="FX154" t="s">
        <v>358</v>
      </c>
      <c r="FY154" t="s">
        <v>359</v>
      </c>
      <c r="FZ154" t="s">
        <v>360</v>
      </c>
      <c r="GA154" t="s">
        <v>360</v>
      </c>
      <c r="GB154" t="s">
        <v>360</v>
      </c>
      <c r="GC154" t="s">
        <v>360</v>
      </c>
      <c r="GD154">
        <v>0</v>
      </c>
      <c r="GE154">
        <v>100</v>
      </c>
      <c r="GF154">
        <v>100</v>
      </c>
      <c r="GG154">
        <v>0.437</v>
      </c>
      <c r="GH154">
        <v>0.2228</v>
      </c>
      <c r="GI154">
        <v>-0.28072112553630851</v>
      </c>
      <c r="GJ154">
        <v>8.4540356221501391E-4</v>
      </c>
      <c r="GK154">
        <v>6.8779579211309249E-8</v>
      </c>
      <c r="GL154">
        <v>-1.3381725072044801E-10</v>
      </c>
      <c r="GM154">
        <v>0.2227800000000002</v>
      </c>
      <c r="GN154">
        <v>0</v>
      </c>
      <c r="GO154">
        <v>0</v>
      </c>
      <c r="GP154">
        <v>0</v>
      </c>
      <c r="GQ154">
        <v>1</v>
      </c>
      <c r="GR154">
        <v>2082</v>
      </c>
      <c r="GS154">
        <v>3</v>
      </c>
      <c r="GT154">
        <v>35</v>
      </c>
      <c r="GU154">
        <v>25.5</v>
      </c>
      <c r="GV154">
        <v>25.5</v>
      </c>
      <c r="GW154">
        <v>2.6147499999999999</v>
      </c>
      <c r="GX154">
        <v>2.5903299999999998</v>
      </c>
      <c r="GY154">
        <v>2.04834</v>
      </c>
      <c r="GZ154">
        <v>2.6135299999999999</v>
      </c>
      <c r="HA154">
        <v>2.1972700000000001</v>
      </c>
      <c r="HB154">
        <v>2.34253</v>
      </c>
      <c r="HC154">
        <v>43.317599999999999</v>
      </c>
      <c r="HD154">
        <v>16.075800000000001</v>
      </c>
      <c r="HE154">
        <v>18</v>
      </c>
      <c r="HF154">
        <v>457.286</v>
      </c>
      <c r="HG154">
        <v>719.94600000000003</v>
      </c>
      <c r="HH154">
        <v>30.997800000000002</v>
      </c>
      <c r="HI154">
        <v>36.146099999999997</v>
      </c>
      <c r="HJ154">
        <v>29.999700000000001</v>
      </c>
      <c r="HK154">
        <v>35.999099999999999</v>
      </c>
      <c r="HL154">
        <v>35.953400000000002</v>
      </c>
      <c r="HM154">
        <v>52.3</v>
      </c>
      <c r="HN154">
        <v>21.953800000000001</v>
      </c>
      <c r="HO154">
        <v>81.681399999999996</v>
      </c>
      <c r="HP154">
        <v>31</v>
      </c>
      <c r="HQ154">
        <v>929.66399999999999</v>
      </c>
      <c r="HR154">
        <v>37.528599999999997</v>
      </c>
      <c r="HS154">
        <v>98.873000000000005</v>
      </c>
      <c r="HT154">
        <v>98.484999999999999</v>
      </c>
    </row>
    <row r="155" spans="1:228" x14ac:dyDescent="0.2">
      <c r="A155">
        <v>140</v>
      </c>
      <c r="B155">
        <v>1665514213.5</v>
      </c>
      <c r="C155">
        <v>554.5</v>
      </c>
      <c r="D155" t="s">
        <v>639</v>
      </c>
      <c r="E155" t="s">
        <v>640</v>
      </c>
      <c r="F155">
        <v>4</v>
      </c>
      <c r="G155">
        <v>1665514211.5</v>
      </c>
      <c r="H155">
        <f t="shared" si="68"/>
        <v>1.1078437601839662E-3</v>
      </c>
      <c r="I155">
        <f t="shared" si="69"/>
        <v>1.1078437601839661</v>
      </c>
      <c r="J155">
        <f t="shared" si="70"/>
        <v>23.95383489072869</v>
      </c>
      <c r="K155">
        <f t="shared" si="71"/>
        <v>900.51300000000003</v>
      </c>
      <c r="L155">
        <f t="shared" si="72"/>
        <v>248.8584302562931</v>
      </c>
      <c r="M155">
        <f t="shared" si="73"/>
        <v>25.18511689247936</v>
      </c>
      <c r="N155">
        <f t="shared" si="74"/>
        <v>91.134245059892834</v>
      </c>
      <c r="O155">
        <f t="shared" si="75"/>
        <v>6.0850918764273655E-2</v>
      </c>
      <c r="P155">
        <f t="shared" si="76"/>
        <v>3.6836190667666102</v>
      </c>
      <c r="Q155">
        <f t="shared" si="77"/>
        <v>6.0297943410453872E-2</v>
      </c>
      <c r="R155">
        <f t="shared" si="78"/>
        <v>3.7735478297914203E-2</v>
      </c>
      <c r="S155">
        <f t="shared" si="79"/>
        <v>226.11078523277436</v>
      </c>
      <c r="T155">
        <f t="shared" si="80"/>
        <v>35.247934704024836</v>
      </c>
      <c r="U155">
        <f t="shared" si="81"/>
        <v>34.918414285714277</v>
      </c>
      <c r="V155">
        <f t="shared" si="82"/>
        <v>5.6229023630834805</v>
      </c>
      <c r="W155">
        <f t="shared" si="83"/>
        <v>70.446683227044559</v>
      </c>
      <c r="X155">
        <f t="shared" si="84"/>
        <v>3.8505516858562219</v>
      </c>
      <c r="Y155">
        <f t="shared" si="85"/>
        <v>5.465909123707319</v>
      </c>
      <c r="Z155">
        <f t="shared" si="86"/>
        <v>1.7723506772272586</v>
      </c>
      <c r="AA155">
        <f t="shared" si="87"/>
        <v>-48.855909824112906</v>
      </c>
      <c r="AB155">
        <f t="shared" si="88"/>
        <v>-101.30424442030663</v>
      </c>
      <c r="AC155">
        <f t="shared" si="89"/>
        <v>-6.4016475466154787</v>
      </c>
      <c r="AD155">
        <f t="shared" si="90"/>
        <v>69.548983441739367</v>
      </c>
      <c r="AE155">
        <f t="shared" si="91"/>
        <v>47.708916955986119</v>
      </c>
      <c r="AF155">
        <f t="shared" si="92"/>
        <v>1.1140866464578429</v>
      </c>
      <c r="AG155">
        <f t="shared" si="93"/>
        <v>23.95383489072869</v>
      </c>
      <c r="AH155">
        <v>956.19793843221419</v>
      </c>
      <c r="AI155">
        <v>938.75788484848454</v>
      </c>
      <c r="AJ155">
        <v>1.749440357918342</v>
      </c>
      <c r="AK155">
        <v>66.723164534499389</v>
      </c>
      <c r="AL155">
        <f t="shared" si="94"/>
        <v>1.1078437601839661</v>
      </c>
      <c r="AM155">
        <v>37.606052029680583</v>
      </c>
      <c r="AN155">
        <v>38.048699117647047</v>
      </c>
      <c r="AO155">
        <v>8.2114802790757495E-6</v>
      </c>
      <c r="AP155">
        <v>87.376067795283461</v>
      </c>
      <c r="AQ155">
        <v>195</v>
      </c>
      <c r="AR155">
        <v>30</v>
      </c>
      <c r="AS155">
        <f t="shared" si="95"/>
        <v>1</v>
      </c>
      <c r="AT155">
        <f t="shared" si="96"/>
        <v>0</v>
      </c>
      <c r="AU155">
        <f t="shared" si="97"/>
        <v>47176.705434082556</v>
      </c>
      <c r="AV155">
        <f t="shared" si="98"/>
        <v>1199.99</v>
      </c>
      <c r="AW155">
        <f t="shared" si="99"/>
        <v>1025.9151135921111</v>
      </c>
      <c r="AX155">
        <f t="shared" si="100"/>
        <v>0.85493638579664077</v>
      </c>
      <c r="AY155">
        <f t="shared" si="101"/>
        <v>0.18842722458751687</v>
      </c>
      <c r="AZ155">
        <v>2.7</v>
      </c>
      <c r="BA155">
        <v>0.5</v>
      </c>
      <c r="BB155" t="s">
        <v>355</v>
      </c>
      <c r="BC155">
        <v>2</v>
      </c>
      <c r="BD155" t="b">
        <v>1</v>
      </c>
      <c r="BE155">
        <v>1665514211.5</v>
      </c>
      <c r="BF155">
        <v>900.51300000000003</v>
      </c>
      <c r="BG155">
        <v>920.74814285714285</v>
      </c>
      <c r="BH155">
        <v>38.04795714285715</v>
      </c>
      <c r="BI155">
        <v>37.60277142857143</v>
      </c>
      <c r="BJ155">
        <v>900.0745714285714</v>
      </c>
      <c r="BK155">
        <v>37.82517142857143</v>
      </c>
      <c r="BL155">
        <v>649.97242857142862</v>
      </c>
      <c r="BM155">
        <v>101.1028571428571</v>
      </c>
      <c r="BN155">
        <v>9.9729671428571448E-2</v>
      </c>
      <c r="BO155">
        <v>34.408299999999997</v>
      </c>
      <c r="BP155">
        <v>34.918414285714277</v>
      </c>
      <c r="BQ155">
        <v>999.89999999999986</v>
      </c>
      <c r="BR155">
        <v>0</v>
      </c>
      <c r="BS155">
        <v>0</v>
      </c>
      <c r="BT155">
        <v>9016.0714285714294</v>
      </c>
      <c r="BU155">
        <v>0</v>
      </c>
      <c r="BV155">
        <v>783.16300000000012</v>
      </c>
      <c r="BW155">
        <v>-20.235114285714278</v>
      </c>
      <c r="BX155">
        <v>936.13085714285717</v>
      </c>
      <c r="BY155">
        <v>956.72371428571444</v>
      </c>
      <c r="BZ155">
        <v>0.44520999999999999</v>
      </c>
      <c r="CA155">
        <v>920.74814285714285</v>
      </c>
      <c r="CB155">
        <v>37.60277142857143</v>
      </c>
      <c r="CC155">
        <v>3.8467614285714289</v>
      </c>
      <c r="CD155">
        <v>3.801748571428571</v>
      </c>
      <c r="CE155">
        <v>28.233314285714279</v>
      </c>
      <c r="CF155">
        <v>28.031199999999998</v>
      </c>
      <c r="CG155">
        <v>1199.99</v>
      </c>
      <c r="CH155">
        <v>0.50003500000000001</v>
      </c>
      <c r="CI155">
        <v>0.49996499999999999</v>
      </c>
      <c r="CJ155">
        <v>0</v>
      </c>
      <c r="CK155">
        <v>856.87471428571428</v>
      </c>
      <c r="CL155">
        <v>4.9990899999999998</v>
      </c>
      <c r="CM155">
        <v>8964.0642857142866</v>
      </c>
      <c r="CN155">
        <v>9557.8971428571422</v>
      </c>
      <c r="CO155">
        <v>45.311999999999998</v>
      </c>
      <c r="CP155">
        <v>47.311999999999998</v>
      </c>
      <c r="CQ155">
        <v>46.125</v>
      </c>
      <c r="CR155">
        <v>46.311999999999998</v>
      </c>
      <c r="CS155">
        <v>46.75</v>
      </c>
      <c r="CT155">
        <v>597.54</v>
      </c>
      <c r="CU155">
        <v>597.44999999999993</v>
      </c>
      <c r="CV155">
        <v>0</v>
      </c>
      <c r="CW155">
        <v>1665514218.3</v>
      </c>
      <c r="CX155">
        <v>0</v>
      </c>
      <c r="CY155">
        <v>1665512677.5999999</v>
      </c>
      <c r="CZ155" t="s">
        <v>356</v>
      </c>
      <c r="DA155">
        <v>1665512677.5999999</v>
      </c>
      <c r="DB155">
        <v>1665512677.5999999</v>
      </c>
      <c r="DC155">
        <v>8</v>
      </c>
      <c r="DD155">
        <v>0</v>
      </c>
      <c r="DE155">
        <v>1.7000000000000001E-2</v>
      </c>
      <c r="DF155">
        <v>7.1999999999999995E-2</v>
      </c>
      <c r="DG155">
        <v>0.223</v>
      </c>
      <c r="DH155">
        <v>415</v>
      </c>
      <c r="DI155">
        <v>36</v>
      </c>
      <c r="DJ155">
        <v>0.26</v>
      </c>
      <c r="DK155">
        <v>0.31</v>
      </c>
      <c r="DL155">
        <v>-20.063770000000002</v>
      </c>
      <c r="DM155">
        <v>-1.633965478423967</v>
      </c>
      <c r="DN155">
        <v>0.17423263643760881</v>
      </c>
      <c r="DO155">
        <v>0</v>
      </c>
      <c r="DP155">
        <v>0.44192072500000001</v>
      </c>
      <c r="DQ155">
        <v>-1.712071294559678E-3</v>
      </c>
      <c r="DR155">
        <v>2.1245924431229162E-3</v>
      </c>
      <c r="DS155">
        <v>1</v>
      </c>
      <c r="DT155">
        <v>0</v>
      </c>
      <c r="DU155">
        <v>0</v>
      </c>
      <c r="DV155">
        <v>0</v>
      </c>
      <c r="DW155">
        <v>-1</v>
      </c>
      <c r="DX155">
        <v>1</v>
      </c>
      <c r="DY155">
        <v>2</v>
      </c>
      <c r="DZ155" t="s">
        <v>357</v>
      </c>
      <c r="EA155">
        <v>3.2938200000000002</v>
      </c>
      <c r="EB155">
        <v>2.6253000000000002</v>
      </c>
      <c r="EC155">
        <v>0.173591</v>
      </c>
      <c r="ED155">
        <v>0.17491200000000001</v>
      </c>
      <c r="EE155">
        <v>0.149229</v>
      </c>
      <c r="EF155">
        <v>0.14660000000000001</v>
      </c>
      <c r="EG155">
        <v>24936.2</v>
      </c>
      <c r="EH155">
        <v>25430.3</v>
      </c>
      <c r="EI155">
        <v>28089.4</v>
      </c>
      <c r="EJ155">
        <v>29688.5</v>
      </c>
      <c r="EK155">
        <v>32821.5</v>
      </c>
      <c r="EL155">
        <v>35222.400000000001</v>
      </c>
      <c r="EM155">
        <v>39575.4</v>
      </c>
      <c r="EN155">
        <v>42494.8</v>
      </c>
      <c r="EO155">
        <v>1.8434999999999999</v>
      </c>
      <c r="EP155">
        <v>2.1194999999999999</v>
      </c>
      <c r="EQ155">
        <v>0.100255</v>
      </c>
      <c r="ER155">
        <v>0</v>
      </c>
      <c r="ES155">
        <v>33.291800000000002</v>
      </c>
      <c r="ET155">
        <v>999.9</v>
      </c>
      <c r="EU155">
        <v>67.2</v>
      </c>
      <c r="EV155">
        <v>38.700000000000003</v>
      </c>
      <c r="EW155">
        <v>45.9542</v>
      </c>
      <c r="EX155">
        <v>56.6374</v>
      </c>
      <c r="EY155">
        <v>-1.85897</v>
      </c>
      <c r="EZ155">
        <v>2</v>
      </c>
      <c r="FA155">
        <v>0.710808</v>
      </c>
      <c r="FB155">
        <v>1.59839</v>
      </c>
      <c r="FC155">
        <v>20.261399999999998</v>
      </c>
      <c r="FD155">
        <v>5.2156399999999996</v>
      </c>
      <c r="FE155">
        <v>12.007</v>
      </c>
      <c r="FF155">
        <v>4.9854500000000002</v>
      </c>
      <c r="FG155">
        <v>3.2844799999999998</v>
      </c>
      <c r="FH155">
        <v>6629.4</v>
      </c>
      <c r="FI155">
        <v>9999</v>
      </c>
      <c r="FJ155">
        <v>9999</v>
      </c>
      <c r="FK155">
        <v>492.7</v>
      </c>
      <c r="FL155">
        <v>1.86585</v>
      </c>
      <c r="FM155">
        <v>1.8621799999999999</v>
      </c>
      <c r="FN155">
        <v>1.86432</v>
      </c>
      <c r="FO155">
        <v>1.8603700000000001</v>
      </c>
      <c r="FP155">
        <v>1.86111</v>
      </c>
      <c r="FQ155">
        <v>1.8602000000000001</v>
      </c>
      <c r="FR155">
        <v>1.86188</v>
      </c>
      <c r="FS155">
        <v>1.85843</v>
      </c>
      <c r="FT155">
        <v>0</v>
      </c>
      <c r="FU155">
        <v>0</v>
      </c>
      <c r="FV155">
        <v>0</v>
      </c>
      <c r="FW155">
        <v>0</v>
      </c>
      <c r="FX155" t="s">
        <v>358</v>
      </c>
      <c r="FY155" t="s">
        <v>359</v>
      </c>
      <c r="FZ155" t="s">
        <v>360</v>
      </c>
      <c r="GA155" t="s">
        <v>360</v>
      </c>
      <c r="GB155" t="s">
        <v>360</v>
      </c>
      <c r="GC155" t="s">
        <v>360</v>
      </c>
      <c r="GD155">
        <v>0</v>
      </c>
      <c r="GE155">
        <v>100</v>
      </c>
      <c r="GF155">
        <v>100</v>
      </c>
      <c r="GG155">
        <v>0.441</v>
      </c>
      <c r="GH155">
        <v>0.2228</v>
      </c>
      <c r="GI155">
        <v>-0.28072112553630851</v>
      </c>
      <c r="GJ155">
        <v>8.4540356221501391E-4</v>
      </c>
      <c r="GK155">
        <v>6.8779579211309249E-8</v>
      </c>
      <c r="GL155">
        <v>-1.3381725072044801E-10</v>
      </c>
      <c r="GM155">
        <v>0.2227800000000002</v>
      </c>
      <c r="GN155">
        <v>0</v>
      </c>
      <c r="GO155">
        <v>0</v>
      </c>
      <c r="GP155">
        <v>0</v>
      </c>
      <c r="GQ155">
        <v>1</v>
      </c>
      <c r="GR155">
        <v>2082</v>
      </c>
      <c r="GS155">
        <v>3</v>
      </c>
      <c r="GT155">
        <v>35</v>
      </c>
      <c r="GU155">
        <v>25.6</v>
      </c>
      <c r="GV155">
        <v>25.6</v>
      </c>
      <c r="GW155">
        <v>2.6293899999999999</v>
      </c>
      <c r="GX155">
        <v>2.5781200000000002</v>
      </c>
      <c r="GY155">
        <v>2.04834</v>
      </c>
      <c r="GZ155">
        <v>2.6135299999999999</v>
      </c>
      <c r="HA155">
        <v>2.1972700000000001</v>
      </c>
      <c r="HB155">
        <v>2.3571800000000001</v>
      </c>
      <c r="HC155">
        <v>43.317599999999999</v>
      </c>
      <c r="HD155">
        <v>16.0671</v>
      </c>
      <c r="HE155">
        <v>18</v>
      </c>
      <c r="HF155">
        <v>456.58699999999999</v>
      </c>
      <c r="HG155">
        <v>719.97900000000004</v>
      </c>
      <c r="HH155">
        <v>30.9984</v>
      </c>
      <c r="HI155">
        <v>36.141100000000002</v>
      </c>
      <c r="HJ155">
        <v>29.999700000000001</v>
      </c>
      <c r="HK155">
        <v>35.994999999999997</v>
      </c>
      <c r="HL155">
        <v>35.950099999999999</v>
      </c>
      <c r="HM155">
        <v>52.607999999999997</v>
      </c>
      <c r="HN155">
        <v>21.953800000000001</v>
      </c>
      <c r="HO155">
        <v>81.681399999999996</v>
      </c>
      <c r="HP155">
        <v>31</v>
      </c>
      <c r="HQ155">
        <v>936.34299999999996</v>
      </c>
      <c r="HR155">
        <v>37.500999999999998</v>
      </c>
      <c r="HS155">
        <v>98.871099999999998</v>
      </c>
      <c r="HT155">
        <v>98.484800000000007</v>
      </c>
    </row>
    <row r="156" spans="1:228" x14ac:dyDescent="0.2">
      <c r="A156">
        <v>141</v>
      </c>
      <c r="B156">
        <v>1665514217.5</v>
      </c>
      <c r="C156">
        <v>558.5</v>
      </c>
      <c r="D156" t="s">
        <v>641</v>
      </c>
      <c r="E156" t="s">
        <v>642</v>
      </c>
      <c r="F156">
        <v>4</v>
      </c>
      <c r="G156">
        <v>1665514215.1875</v>
      </c>
      <c r="H156">
        <f t="shared" si="68"/>
        <v>1.1199454689472779E-3</v>
      </c>
      <c r="I156">
        <f t="shared" si="69"/>
        <v>1.1199454689472779</v>
      </c>
      <c r="J156">
        <f t="shared" si="70"/>
        <v>24.32055255863283</v>
      </c>
      <c r="K156">
        <f t="shared" si="71"/>
        <v>906.72050000000002</v>
      </c>
      <c r="L156">
        <f t="shared" si="72"/>
        <v>253.14253101497121</v>
      </c>
      <c r="M156">
        <f t="shared" si="73"/>
        <v>25.618581333904384</v>
      </c>
      <c r="N156">
        <f t="shared" si="74"/>
        <v>91.762110393826561</v>
      </c>
      <c r="O156">
        <f t="shared" si="75"/>
        <v>6.1615933101993842E-2</v>
      </c>
      <c r="P156">
        <f t="shared" si="76"/>
        <v>3.6714739559016389</v>
      </c>
      <c r="Q156">
        <f t="shared" si="77"/>
        <v>6.1047179677785203E-2</v>
      </c>
      <c r="R156">
        <f t="shared" si="78"/>
        <v>3.8205149831629565E-2</v>
      </c>
      <c r="S156">
        <f t="shared" si="79"/>
        <v>226.11065810785655</v>
      </c>
      <c r="T156">
        <f t="shared" si="80"/>
        <v>35.247810603066888</v>
      </c>
      <c r="U156">
        <f t="shared" si="81"/>
        <v>34.910262500000002</v>
      </c>
      <c r="V156">
        <f t="shared" si="82"/>
        <v>5.6203630761415928</v>
      </c>
      <c r="W156">
        <f t="shared" si="83"/>
        <v>70.448828334584064</v>
      </c>
      <c r="X156">
        <f t="shared" si="84"/>
        <v>3.8506261047718318</v>
      </c>
      <c r="Y156">
        <f t="shared" si="85"/>
        <v>5.4658483267939877</v>
      </c>
      <c r="Z156">
        <f t="shared" si="86"/>
        <v>1.769736971369761</v>
      </c>
      <c r="AA156">
        <f t="shared" si="87"/>
        <v>-49.389595180574958</v>
      </c>
      <c r="AB156">
        <f t="shared" si="88"/>
        <v>-99.396289644992038</v>
      </c>
      <c r="AC156">
        <f t="shared" si="89"/>
        <v>-6.301600371313949</v>
      </c>
      <c r="AD156">
        <f t="shared" si="90"/>
        <v>71.023172910975603</v>
      </c>
      <c r="AE156">
        <f t="shared" si="91"/>
        <v>47.771930298461228</v>
      </c>
      <c r="AF156">
        <f t="shared" si="92"/>
        <v>1.1112365419417252</v>
      </c>
      <c r="AG156">
        <f t="shared" si="93"/>
        <v>24.32055255863283</v>
      </c>
      <c r="AH156">
        <v>963.2480417245954</v>
      </c>
      <c r="AI156">
        <v>945.72517575757581</v>
      </c>
      <c r="AJ156">
        <v>1.731304692431741</v>
      </c>
      <c r="AK156">
        <v>66.723164534499389</v>
      </c>
      <c r="AL156">
        <f t="shared" si="94"/>
        <v>1.1199454689472779</v>
      </c>
      <c r="AM156">
        <v>37.602266443608073</v>
      </c>
      <c r="AN156">
        <v>38.049727058823507</v>
      </c>
      <c r="AO156">
        <v>3.512064685807653E-6</v>
      </c>
      <c r="AP156">
        <v>87.376067795283461</v>
      </c>
      <c r="AQ156">
        <v>194</v>
      </c>
      <c r="AR156">
        <v>30</v>
      </c>
      <c r="AS156">
        <f t="shared" si="95"/>
        <v>1</v>
      </c>
      <c r="AT156">
        <f t="shared" si="96"/>
        <v>0</v>
      </c>
      <c r="AU156">
        <f t="shared" si="97"/>
        <v>46960.627828987243</v>
      </c>
      <c r="AV156">
        <f t="shared" si="98"/>
        <v>1199.98875</v>
      </c>
      <c r="AW156">
        <f t="shared" si="99"/>
        <v>1025.9141010921537</v>
      </c>
      <c r="AX156">
        <f t="shared" si="100"/>
        <v>0.85493643260585039</v>
      </c>
      <c r="AY156">
        <f t="shared" si="101"/>
        <v>0.18842731492929127</v>
      </c>
      <c r="AZ156">
        <v>2.7</v>
      </c>
      <c r="BA156">
        <v>0.5</v>
      </c>
      <c r="BB156" t="s">
        <v>355</v>
      </c>
      <c r="BC156">
        <v>2</v>
      </c>
      <c r="BD156" t="b">
        <v>1</v>
      </c>
      <c r="BE156">
        <v>1665514215.1875</v>
      </c>
      <c r="BF156">
        <v>906.72050000000002</v>
      </c>
      <c r="BG156">
        <v>926.98149999999998</v>
      </c>
      <c r="BH156">
        <v>38.048837499999998</v>
      </c>
      <c r="BI156">
        <v>37.604837500000002</v>
      </c>
      <c r="BJ156">
        <v>906.27812500000005</v>
      </c>
      <c r="BK156">
        <v>37.826050000000002</v>
      </c>
      <c r="BL156">
        <v>650.04037500000004</v>
      </c>
      <c r="BM156">
        <v>101.102</v>
      </c>
      <c r="BN156">
        <v>0.10020111249999999</v>
      </c>
      <c r="BO156">
        <v>34.408099999999997</v>
      </c>
      <c r="BP156">
        <v>34.910262500000002</v>
      </c>
      <c r="BQ156">
        <v>999.9</v>
      </c>
      <c r="BR156">
        <v>0</v>
      </c>
      <c r="BS156">
        <v>0</v>
      </c>
      <c r="BT156">
        <v>8974.21875</v>
      </c>
      <c r="BU156">
        <v>0</v>
      </c>
      <c r="BV156">
        <v>785.68975</v>
      </c>
      <c r="BW156">
        <v>-20.261050000000001</v>
      </c>
      <c r="BX156">
        <v>942.58474999999999</v>
      </c>
      <c r="BY156">
        <v>963.20249999999999</v>
      </c>
      <c r="BZ156">
        <v>0.44399100000000002</v>
      </c>
      <c r="CA156">
        <v>926.98149999999998</v>
      </c>
      <c r="CB156">
        <v>37.604837500000002</v>
      </c>
      <c r="CC156">
        <v>3.8468125</v>
      </c>
      <c r="CD156">
        <v>3.8019250000000002</v>
      </c>
      <c r="CE156">
        <v>28.233537500000001</v>
      </c>
      <c r="CF156">
        <v>28.032</v>
      </c>
      <c r="CG156">
        <v>1199.98875</v>
      </c>
      <c r="CH156">
        <v>0.50003500000000001</v>
      </c>
      <c r="CI156">
        <v>0.49996499999999999</v>
      </c>
      <c r="CJ156">
        <v>0</v>
      </c>
      <c r="CK156">
        <v>857.43425000000002</v>
      </c>
      <c r="CL156">
        <v>4.9990899999999998</v>
      </c>
      <c r="CM156">
        <v>8966.5575000000008</v>
      </c>
      <c r="CN156">
        <v>9557.8824999999997</v>
      </c>
      <c r="CO156">
        <v>45.311999999999998</v>
      </c>
      <c r="CP156">
        <v>47.311999999999998</v>
      </c>
      <c r="CQ156">
        <v>46.125</v>
      </c>
      <c r="CR156">
        <v>46.311999999999998</v>
      </c>
      <c r="CS156">
        <v>46.75</v>
      </c>
      <c r="CT156">
        <v>597.53749999999991</v>
      </c>
      <c r="CU156">
        <v>597.45125000000007</v>
      </c>
      <c r="CV156">
        <v>0</v>
      </c>
      <c r="CW156">
        <v>1665514222.5</v>
      </c>
      <c r="CX156">
        <v>0</v>
      </c>
      <c r="CY156">
        <v>1665512677.5999999</v>
      </c>
      <c r="CZ156" t="s">
        <v>356</v>
      </c>
      <c r="DA156">
        <v>1665512677.5999999</v>
      </c>
      <c r="DB156">
        <v>1665512677.5999999</v>
      </c>
      <c r="DC156">
        <v>8</v>
      </c>
      <c r="DD156">
        <v>0</v>
      </c>
      <c r="DE156">
        <v>1.7000000000000001E-2</v>
      </c>
      <c r="DF156">
        <v>7.1999999999999995E-2</v>
      </c>
      <c r="DG156">
        <v>0.223</v>
      </c>
      <c r="DH156">
        <v>415</v>
      </c>
      <c r="DI156">
        <v>36</v>
      </c>
      <c r="DJ156">
        <v>0.26</v>
      </c>
      <c r="DK156">
        <v>0.31</v>
      </c>
      <c r="DL156">
        <v>-20.158212195121951</v>
      </c>
      <c r="DM156">
        <v>-0.95734494773522816</v>
      </c>
      <c r="DN156">
        <v>0.11649646743335069</v>
      </c>
      <c r="DO156">
        <v>0</v>
      </c>
      <c r="DP156">
        <v>0.44230300000000011</v>
      </c>
      <c r="DQ156">
        <v>8.4696794425078922E-3</v>
      </c>
      <c r="DR156">
        <v>2.3135817548955041E-3</v>
      </c>
      <c r="DS156">
        <v>1</v>
      </c>
      <c r="DT156">
        <v>0</v>
      </c>
      <c r="DU156">
        <v>0</v>
      </c>
      <c r="DV156">
        <v>0</v>
      </c>
      <c r="DW156">
        <v>-1</v>
      </c>
      <c r="DX156">
        <v>1</v>
      </c>
      <c r="DY156">
        <v>2</v>
      </c>
      <c r="DZ156" t="s">
        <v>357</v>
      </c>
      <c r="EA156">
        <v>3.2939500000000002</v>
      </c>
      <c r="EB156">
        <v>2.6252300000000002</v>
      </c>
      <c r="EC156">
        <v>0.17442299999999999</v>
      </c>
      <c r="ED156">
        <v>0.17574000000000001</v>
      </c>
      <c r="EE156">
        <v>0.149233</v>
      </c>
      <c r="EF156">
        <v>0.14660500000000001</v>
      </c>
      <c r="EG156">
        <v>24911.200000000001</v>
      </c>
      <c r="EH156">
        <v>25404.6</v>
      </c>
      <c r="EI156">
        <v>28089.5</v>
      </c>
      <c r="EJ156">
        <v>29688.5</v>
      </c>
      <c r="EK156">
        <v>32821.699999999997</v>
      </c>
      <c r="EL156">
        <v>35222.199999999997</v>
      </c>
      <c r="EM156">
        <v>39575.800000000003</v>
      </c>
      <c r="EN156">
        <v>42494.8</v>
      </c>
      <c r="EO156">
        <v>1.8451200000000001</v>
      </c>
      <c r="EP156">
        <v>2.1194500000000001</v>
      </c>
      <c r="EQ156">
        <v>0.100851</v>
      </c>
      <c r="ER156">
        <v>0</v>
      </c>
      <c r="ES156">
        <v>33.279899999999998</v>
      </c>
      <c r="ET156">
        <v>999.9</v>
      </c>
      <c r="EU156">
        <v>67.2</v>
      </c>
      <c r="EV156">
        <v>38.700000000000003</v>
      </c>
      <c r="EW156">
        <v>45.955199999999998</v>
      </c>
      <c r="EX156">
        <v>56.907400000000003</v>
      </c>
      <c r="EY156">
        <v>-1.95112</v>
      </c>
      <c r="EZ156">
        <v>2</v>
      </c>
      <c r="FA156">
        <v>0.71074999999999999</v>
      </c>
      <c r="FB156">
        <v>1.5975900000000001</v>
      </c>
      <c r="FC156">
        <v>20.261500000000002</v>
      </c>
      <c r="FD156">
        <v>5.2168400000000004</v>
      </c>
      <c r="FE156">
        <v>12.007400000000001</v>
      </c>
      <c r="FF156">
        <v>4.9855999999999998</v>
      </c>
      <c r="FG156">
        <v>3.2846500000000001</v>
      </c>
      <c r="FH156">
        <v>6629.4</v>
      </c>
      <c r="FI156">
        <v>9999</v>
      </c>
      <c r="FJ156">
        <v>9999</v>
      </c>
      <c r="FK156">
        <v>492.7</v>
      </c>
      <c r="FL156">
        <v>1.8658399999999999</v>
      </c>
      <c r="FM156">
        <v>1.8621799999999999</v>
      </c>
      <c r="FN156">
        <v>1.86432</v>
      </c>
      <c r="FO156">
        <v>1.8603700000000001</v>
      </c>
      <c r="FP156">
        <v>1.86111</v>
      </c>
      <c r="FQ156">
        <v>1.86019</v>
      </c>
      <c r="FR156">
        <v>1.86188</v>
      </c>
      <c r="FS156">
        <v>1.8584400000000001</v>
      </c>
      <c r="FT156">
        <v>0</v>
      </c>
      <c r="FU156">
        <v>0</v>
      </c>
      <c r="FV156">
        <v>0</v>
      </c>
      <c r="FW156">
        <v>0</v>
      </c>
      <c r="FX156" t="s">
        <v>358</v>
      </c>
      <c r="FY156" t="s">
        <v>359</v>
      </c>
      <c r="FZ156" t="s">
        <v>360</v>
      </c>
      <c r="GA156" t="s">
        <v>360</v>
      </c>
      <c r="GB156" t="s">
        <v>360</v>
      </c>
      <c r="GC156" t="s">
        <v>360</v>
      </c>
      <c r="GD156">
        <v>0</v>
      </c>
      <c r="GE156">
        <v>100</v>
      </c>
      <c r="GF156">
        <v>100</v>
      </c>
      <c r="GG156">
        <v>0.44500000000000001</v>
      </c>
      <c r="GH156">
        <v>0.2228</v>
      </c>
      <c r="GI156">
        <v>-0.28072112553630851</v>
      </c>
      <c r="GJ156">
        <v>8.4540356221501391E-4</v>
      </c>
      <c r="GK156">
        <v>6.8779579211309249E-8</v>
      </c>
      <c r="GL156">
        <v>-1.3381725072044801E-10</v>
      </c>
      <c r="GM156">
        <v>0.2227800000000002</v>
      </c>
      <c r="GN156">
        <v>0</v>
      </c>
      <c r="GO156">
        <v>0</v>
      </c>
      <c r="GP156">
        <v>0</v>
      </c>
      <c r="GQ156">
        <v>1</v>
      </c>
      <c r="GR156">
        <v>2082</v>
      </c>
      <c r="GS156">
        <v>3</v>
      </c>
      <c r="GT156">
        <v>35</v>
      </c>
      <c r="GU156">
        <v>25.7</v>
      </c>
      <c r="GV156">
        <v>25.7</v>
      </c>
      <c r="GW156">
        <v>2.6428199999999999</v>
      </c>
      <c r="GX156">
        <v>2.5805699999999998</v>
      </c>
      <c r="GY156">
        <v>2.04834</v>
      </c>
      <c r="GZ156">
        <v>2.6122999999999998</v>
      </c>
      <c r="HA156">
        <v>2.1972700000000001</v>
      </c>
      <c r="HB156">
        <v>2.3596200000000001</v>
      </c>
      <c r="HC156">
        <v>43.317599999999999</v>
      </c>
      <c r="HD156">
        <v>16.0671</v>
      </c>
      <c r="HE156">
        <v>18</v>
      </c>
      <c r="HF156">
        <v>457.55599999999998</v>
      </c>
      <c r="HG156">
        <v>719.89300000000003</v>
      </c>
      <c r="HH156">
        <v>30.999199999999998</v>
      </c>
      <c r="HI156">
        <v>36.135399999999997</v>
      </c>
      <c r="HJ156">
        <v>29.9998</v>
      </c>
      <c r="HK156">
        <v>35.991599999999998</v>
      </c>
      <c r="HL156">
        <v>35.946800000000003</v>
      </c>
      <c r="HM156">
        <v>52.912100000000002</v>
      </c>
      <c r="HN156">
        <v>21.953800000000001</v>
      </c>
      <c r="HO156">
        <v>81.681399999999996</v>
      </c>
      <c r="HP156">
        <v>31</v>
      </c>
      <c r="HQ156">
        <v>943.02099999999996</v>
      </c>
      <c r="HR156">
        <v>37.467300000000002</v>
      </c>
      <c r="HS156">
        <v>98.871899999999997</v>
      </c>
      <c r="HT156">
        <v>98.484800000000007</v>
      </c>
    </row>
    <row r="157" spans="1:228" x14ac:dyDescent="0.2">
      <c r="A157">
        <v>142</v>
      </c>
      <c r="B157">
        <v>1665514221.5</v>
      </c>
      <c r="C157">
        <v>562.5</v>
      </c>
      <c r="D157" t="s">
        <v>643</v>
      </c>
      <c r="E157" t="s">
        <v>644</v>
      </c>
      <c r="F157">
        <v>4</v>
      </c>
      <c r="G157">
        <v>1665514219.5</v>
      </c>
      <c r="H157">
        <f t="shared" si="68"/>
        <v>1.111050523692239E-3</v>
      </c>
      <c r="I157">
        <f t="shared" si="69"/>
        <v>1.111050523692239</v>
      </c>
      <c r="J157">
        <f t="shared" si="70"/>
        <v>23.797310102242299</v>
      </c>
      <c r="K157">
        <f t="shared" si="71"/>
        <v>913.98142857142852</v>
      </c>
      <c r="L157">
        <f t="shared" si="72"/>
        <v>269.60397102148806</v>
      </c>
      <c r="M157">
        <f t="shared" si="73"/>
        <v>27.284205163375866</v>
      </c>
      <c r="N157">
        <f t="shared" si="74"/>
        <v>92.495880970056874</v>
      </c>
      <c r="O157">
        <f t="shared" si="75"/>
        <v>6.1201479464898532E-2</v>
      </c>
      <c r="P157">
        <f t="shared" si="76"/>
        <v>3.6825411689038723</v>
      </c>
      <c r="Q157">
        <f t="shared" si="77"/>
        <v>6.0641983892032729E-2</v>
      </c>
      <c r="R157">
        <f t="shared" si="78"/>
        <v>3.7951081939226763E-2</v>
      </c>
      <c r="S157">
        <f t="shared" si="79"/>
        <v>226.11343637600882</v>
      </c>
      <c r="T157">
        <f t="shared" si="80"/>
        <v>35.240940151617131</v>
      </c>
      <c r="U157">
        <f t="shared" si="81"/>
        <v>34.903285714285722</v>
      </c>
      <c r="V157">
        <f t="shared" si="82"/>
        <v>5.6181905941445534</v>
      </c>
      <c r="W157">
        <f t="shared" si="83"/>
        <v>70.476630500983077</v>
      </c>
      <c r="X157">
        <f t="shared" si="84"/>
        <v>3.850780943237059</v>
      </c>
      <c r="Y157">
        <f t="shared" si="85"/>
        <v>5.4639118185188273</v>
      </c>
      <c r="Z157">
        <f t="shared" si="86"/>
        <v>1.7674096509074944</v>
      </c>
      <c r="AA157">
        <f t="shared" si="87"/>
        <v>-48.997328094827743</v>
      </c>
      <c r="AB157">
        <f t="shared" si="88"/>
        <v>-99.575724240192812</v>
      </c>
      <c r="AC157">
        <f t="shared" si="89"/>
        <v>-6.2935941769663009</v>
      </c>
      <c r="AD157">
        <f t="shared" si="90"/>
        <v>71.246789864021963</v>
      </c>
      <c r="AE157">
        <f t="shared" si="91"/>
        <v>47.613673948264065</v>
      </c>
      <c r="AF157">
        <f t="shared" si="92"/>
        <v>1.1140664235835827</v>
      </c>
      <c r="AG157">
        <f t="shared" si="93"/>
        <v>23.797310102242299</v>
      </c>
      <c r="AH157">
        <v>970.14932170886289</v>
      </c>
      <c r="AI157">
        <v>952.76298181818163</v>
      </c>
      <c r="AJ157">
        <v>1.753158675527837</v>
      </c>
      <c r="AK157">
        <v>66.723164534499389</v>
      </c>
      <c r="AL157">
        <f t="shared" si="94"/>
        <v>1.111050523692239</v>
      </c>
      <c r="AM157">
        <v>37.606353651253578</v>
      </c>
      <c r="AN157">
        <v>38.050070882352919</v>
      </c>
      <c r="AO157">
        <v>4.156488538548127E-5</v>
      </c>
      <c r="AP157">
        <v>87.376067795283461</v>
      </c>
      <c r="AQ157">
        <v>194</v>
      </c>
      <c r="AR157">
        <v>30</v>
      </c>
      <c r="AS157">
        <f t="shared" si="95"/>
        <v>1</v>
      </c>
      <c r="AT157">
        <f t="shared" si="96"/>
        <v>0</v>
      </c>
      <c r="AU157">
        <f t="shared" si="97"/>
        <v>47158.517105890496</v>
      </c>
      <c r="AV157">
        <f t="shared" si="98"/>
        <v>1200.0014285714281</v>
      </c>
      <c r="AW157">
        <f t="shared" si="99"/>
        <v>1025.9251421637346</v>
      </c>
      <c r="AX157">
        <f t="shared" si="100"/>
        <v>0.85493660068811173</v>
      </c>
      <c r="AY157">
        <f t="shared" si="101"/>
        <v>0.18842763932805584</v>
      </c>
      <c r="AZ157">
        <v>2.7</v>
      </c>
      <c r="BA157">
        <v>0.5</v>
      </c>
      <c r="BB157" t="s">
        <v>355</v>
      </c>
      <c r="BC157">
        <v>2</v>
      </c>
      <c r="BD157" t="b">
        <v>1</v>
      </c>
      <c r="BE157">
        <v>1665514219.5</v>
      </c>
      <c r="BF157">
        <v>913.98142857142852</v>
      </c>
      <c r="BG157">
        <v>934.18171428571429</v>
      </c>
      <c r="BH157">
        <v>38.050800000000002</v>
      </c>
      <c r="BI157">
        <v>37.60565714285714</v>
      </c>
      <c r="BJ157">
        <v>913.53442857142852</v>
      </c>
      <c r="BK157">
        <v>37.828000000000003</v>
      </c>
      <c r="BL157">
        <v>650.0212857142858</v>
      </c>
      <c r="BM157">
        <v>101.1011428571429</v>
      </c>
      <c r="BN157">
        <v>9.9907928571428578E-2</v>
      </c>
      <c r="BO157">
        <v>34.401728571428571</v>
      </c>
      <c r="BP157">
        <v>34.903285714285722</v>
      </c>
      <c r="BQ157">
        <v>999.89999999999986</v>
      </c>
      <c r="BR157">
        <v>0</v>
      </c>
      <c r="BS157">
        <v>0</v>
      </c>
      <c r="BT157">
        <v>9012.5</v>
      </c>
      <c r="BU157">
        <v>0</v>
      </c>
      <c r="BV157">
        <v>787.0958571428572</v>
      </c>
      <c r="BW157">
        <v>-20.200485714285719</v>
      </c>
      <c r="BX157">
        <v>950.13457142857146</v>
      </c>
      <c r="BY157">
        <v>970.68514285714286</v>
      </c>
      <c r="BZ157">
        <v>0.44512128571428572</v>
      </c>
      <c r="CA157">
        <v>934.18171428571429</v>
      </c>
      <c r="CB157">
        <v>37.60565714285714</v>
      </c>
      <c r="CC157">
        <v>3.8469757142857151</v>
      </c>
      <c r="CD157">
        <v>3.801974285714286</v>
      </c>
      <c r="CE157">
        <v>28.234257142857139</v>
      </c>
      <c r="CF157">
        <v>28.032228571428568</v>
      </c>
      <c r="CG157">
        <v>1200.0014285714281</v>
      </c>
      <c r="CH157">
        <v>0.50003071428571433</v>
      </c>
      <c r="CI157">
        <v>0.49996928571428573</v>
      </c>
      <c r="CJ157">
        <v>0</v>
      </c>
      <c r="CK157">
        <v>857.69328571428582</v>
      </c>
      <c r="CL157">
        <v>4.9990899999999998</v>
      </c>
      <c r="CM157">
        <v>8969.1785714285725</v>
      </c>
      <c r="CN157">
        <v>9557.9757142857143</v>
      </c>
      <c r="CO157">
        <v>45.311999999999998</v>
      </c>
      <c r="CP157">
        <v>47.294285714285721</v>
      </c>
      <c r="CQ157">
        <v>46.125</v>
      </c>
      <c r="CR157">
        <v>46.311999999999998</v>
      </c>
      <c r="CS157">
        <v>46.732000000000014</v>
      </c>
      <c r="CT157">
        <v>597.53714285714273</v>
      </c>
      <c r="CU157">
        <v>597.46428571428567</v>
      </c>
      <c r="CV157">
        <v>0</v>
      </c>
      <c r="CW157">
        <v>1665514226.0999999</v>
      </c>
      <c r="CX157">
        <v>0</v>
      </c>
      <c r="CY157">
        <v>1665512677.5999999</v>
      </c>
      <c r="CZ157" t="s">
        <v>356</v>
      </c>
      <c r="DA157">
        <v>1665512677.5999999</v>
      </c>
      <c r="DB157">
        <v>1665512677.5999999</v>
      </c>
      <c r="DC157">
        <v>8</v>
      </c>
      <c r="DD157">
        <v>0</v>
      </c>
      <c r="DE157">
        <v>1.7000000000000001E-2</v>
      </c>
      <c r="DF157">
        <v>7.1999999999999995E-2</v>
      </c>
      <c r="DG157">
        <v>0.223</v>
      </c>
      <c r="DH157">
        <v>415</v>
      </c>
      <c r="DI157">
        <v>36</v>
      </c>
      <c r="DJ157">
        <v>0.26</v>
      </c>
      <c r="DK157">
        <v>0.31</v>
      </c>
      <c r="DL157">
        <v>-20.209997560975609</v>
      </c>
      <c r="DM157">
        <v>-0.24883066202087639</v>
      </c>
      <c r="DN157">
        <v>5.4190515270392828E-2</v>
      </c>
      <c r="DO157">
        <v>0</v>
      </c>
      <c r="DP157">
        <v>0.44294304878048779</v>
      </c>
      <c r="DQ157">
        <v>1.541232752613214E-2</v>
      </c>
      <c r="DR157">
        <v>2.5427385462712488E-3</v>
      </c>
      <c r="DS157">
        <v>1</v>
      </c>
      <c r="DT157">
        <v>0</v>
      </c>
      <c r="DU157">
        <v>0</v>
      </c>
      <c r="DV157">
        <v>0</v>
      </c>
      <c r="DW157">
        <v>-1</v>
      </c>
      <c r="DX157">
        <v>1</v>
      </c>
      <c r="DY157">
        <v>2</v>
      </c>
      <c r="DZ157" t="s">
        <v>357</v>
      </c>
      <c r="EA157">
        <v>3.29386</v>
      </c>
      <c r="EB157">
        <v>2.6253299999999999</v>
      </c>
      <c r="EC157">
        <v>0.175265</v>
      </c>
      <c r="ED157">
        <v>0.176561</v>
      </c>
      <c r="EE157">
        <v>0.149228</v>
      </c>
      <c r="EF157">
        <v>0.14660300000000001</v>
      </c>
      <c r="EG157">
        <v>24886.1</v>
      </c>
      <c r="EH157">
        <v>25379.4</v>
      </c>
      <c r="EI157">
        <v>28090</v>
      </c>
      <c r="EJ157">
        <v>29688.6</v>
      </c>
      <c r="EK157">
        <v>32822</v>
      </c>
      <c r="EL157">
        <v>35222.699999999997</v>
      </c>
      <c r="EM157">
        <v>39575.800000000003</v>
      </c>
      <c r="EN157">
        <v>42495.1</v>
      </c>
      <c r="EO157">
        <v>1.84483</v>
      </c>
      <c r="EP157">
        <v>2.1196199999999998</v>
      </c>
      <c r="EQ157">
        <v>0.100739</v>
      </c>
      <c r="ER157">
        <v>0</v>
      </c>
      <c r="ES157">
        <v>33.271000000000001</v>
      </c>
      <c r="ET157">
        <v>999.9</v>
      </c>
      <c r="EU157">
        <v>67.2</v>
      </c>
      <c r="EV157">
        <v>38.700000000000003</v>
      </c>
      <c r="EW157">
        <v>45.9527</v>
      </c>
      <c r="EX157">
        <v>57.237400000000001</v>
      </c>
      <c r="EY157">
        <v>-2.0072100000000002</v>
      </c>
      <c r="EZ157">
        <v>2</v>
      </c>
      <c r="FA157">
        <v>0.71031500000000003</v>
      </c>
      <c r="FB157">
        <v>1.595</v>
      </c>
      <c r="FC157">
        <v>20.261600000000001</v>
      </c>
      <c r="FD157">
        <v>5.2165400000000002</v>
      </c>
      <c r="FE157">
        <v>12.0068</v>
      </c>
      <c r="FF157">
        <v>4.9854500000000002</v>
      </c>
      <c r="FG157">
        <v>3.2846500000000001</v>
      </c>
      <c r="FH157">
        <v>6629.7</v>
      </c>
      <c r="FI157">
        <v>9999</v>
      </c>
      <c r="FJ157">
        <v>9999</v>
      </c>
      <c r="FK157">
        <v>492.7</v>
      </c>
      <c r="FL157">
        <v>1.8658399999999999</v>
      </c>
      <c r="FM157">
        <v>1.8621799999999999</v>
      </c>
      <c r="FN157">
        <v>1.86432</v>
      </c>
      <c r="FO157">
        <v>1.8603499999999999</v>
      </c>
      <c r="FP157">
        <v>1.8611</v>
      </c>
      <c r="FQ157">
        <v>1.8602000000000001</v>
      </c>
      <c r="FR157">
        <v>1.86188</v>
      </c>
      <c r="FS157">
        <v>1.8584000000000001</v>
      </c>
      <c r="FT157">
        <v>0</v>
      </c>
      <c r="FU157">
        <v>0</v>
      </c>
      <c r="FV157">
        <v>0</v>
      </c>
      <c r="FW157">
        <v>0</v>
      </c>
      <c r="FX157" t="s">
        <v>358</v>
      </c>
      <c r="FY157" t="s">
        <v>359</v>
      </c>
      <c r="FZ157" t="s">
        <v>360</v>
      </c>
      <c r="GA157" t="s">
        <v>360</v>
      </c>
      <c r="GB157" t="s">
        <v>360</v>
      </c>
      <c r="GC157" t="s">
        <v>360</v>
      </c>
      <c r="GD157">
        <v>0</v>
      </c>
      <c r="GE157">
        <v>100</v>
      </c>
      <c r="GF157">
        <v>100</v>
      </c>
      <c r="GG157">
        <v>0.44900000000000001</v>
      </c>
      <c r="GH157">
        <v>0.2228</v>
      </c>
      <c r="GI157">
        <v>-0.28072112553630851</v>
      </c>
      <c r="GJ157">
        <v>8.4540356221501391E-4</v>
      </c>
      <c r="GK157">
        <v>6.8779579211309249E-8</v>
      </c>
      <c r="GL157">
        <v>-1.3381725072044801E-10</v>
      </c>
      <c r="GM157">
        <v>0.2227800000000002</v>
      </c>
      <c r="GN157">
        <v>0</v>
      </c>
      <c r="GO157">
        <v>0</v>
      </c>
      <c r="GP157">
        <v>0</v>
      </c>
      <c r="GQ157">
        <v>1</v>
      </c>
      <c r="GR157">
        <v>2082</v>
      </c>
      <c r="GS157">
        <v>3</v>
      </c>
      <c r="GT157">
        <v>35</v>
      </c>
      <c r="GU157">
        <v>25.7</v>
      </c>
      <c r="GV157">
        <v>25.7</v>
      </c>
      <c r="GW157">
        <v>2.66113</v>
      </c>
      <c r="GX157">
        <v>2.5915499999999998</v>
      </c>
      <c r="GY157">
        <v>2.04834</v>
      </c>
      <c r="GZ157">
        <v>2.6135299999999999</v>
      </c>
      <c r="HA157">
        <v>2.1972700000000001</v>
      </c>
      <c r="HB157">
        <v>2.36938</v>
      </c>
      <c r="HC157">
        <v>43.290399999999998</v>
      </c>
      <c r="HD157">
        <v>16.0671</v>
      </c>
      <c r="HE157">
        <v>18</v>
      </c>
      <c r="HF157">
        <v>457.34500000000003</v>
      </c>
      <c r="HG157">
        <v>720.03</v>
      </c>
      <c r="HH157">
        <v>30.999199999999998</v>
      </c>
      <c r="HI157">
        <v>36.130200000000002</v>
      </c>
      <c r="HJ157">
        <v>29.9998</v>
      </c>
      <c r="HK157">
        <v>35.987499999999997</v>
      </c>
      <c r="HL157">
        <v>35.944299999999998</v>
      </c>
      <c r="HM157">
        <v>53.215299999999999</v>
      </c>
      <c r="HN157">
        <v>22.24</v>
      </c>
      <c r="HO157">
        <v>81.681399999999996</v>
      </c>
      <c r="HP157">
        <v>31</v>
      </c>
      <c r="HQ157">
        <v>949.7</v>
      </c>
      <c r="HR157">
        <v>37.4437</v>
      </c>
      <c r="HS157">
        <v>98.872500000000002</v>
      </c>
      <c r="HT157">
        <v>98.485500000000002</v>
      </c>
    </row>
    <row r="158" spans="1:228" x14ac:dyDescent="0.2">
      <c r="A158">
        <v>143</v>
      </c>
      <c r="B158">
        <v>1665514225.5</v>
      </c>
      <c r="C158">
        <v>566.5</v>
      </c>
      <c r="D158" t="s">
        <v>645</v>
      </c>
      <c r="E158" t="s">
        <v>646</v>
      </c>
      <c r="F158">
        <v>4</v>
      </c>
      <c r="G158">
        <v>1665514223.1875</v>
      </c>
      <c r="H158">
        <f t="shared" si="68"/>
        <v>1.1062639307941899E-3</v>
      </c>
      <c r="I158">
        <f t="shared" si="69"/>
        <v>1.1062639307941899</v>
      </c>
      <c r="J158">
        <f t="shared" si="70"/>
        <v>24.247172941689552</v>
      </c>
      <c r="K158">
        <f t="shared" si="71"/>
        <v>920.10075000000006</v>
      </c>
      <c r="L158">
        <f t="shared" si="72"/>
        <v>261.80244152692336</v>
      </c>
      <c r="M158">
        <f t="shared" si="73"/>
        <v>26.494732041532657</v>
      </c>
      <c r="N158">
        <f t="shared" si="74"/>
        <v>93.115337963554694</v>
      </c>
      <c r="O158">
        <f t="shared" si="75"/>
        <v>6.0998776583987349E-2</v>
      </c>
      <c r="P158">
        <f t="shared" si="76"/>
        <v>3.6804179896809144</v>
      </c>
      <c r="Q158">
        <f t="shared" si="77"/>
        <v>6.0442645393294907E-2</v>
      </c>
      <c r="R158">
        <f t="shared" si="78"/>
        <v>3.7826196811420708E-2</v>
      </c>
      <c r="S158">
        <f t="shared" si="79"/>
        <v>226.11241648293972</v>
      </c>
      <c r="T158">
        <f t="shared" si="80"/>
        <v>35.237802603301745</v>
      </c>
      <c r="U158">
        <f t="shared" si="81"/>
        <v>34.897224999999999</v>
      </c>
      <c r="V158">
        <f t="shared" si="82"/>
        <v>5.6163039575562053</v>
      </c>
      <c r="W158">
        <f t="shared" si="83"/>
        <v>70.492839439985858</v>
      </c>
      <c r="X158">
        <f t="shared" si="84"/>
        <v>3.8506831937920811</v>
      </c>
      <c r="Y158">
        <f t="shared" si="85"/>
        <v>5.4625167951567111</v>
      </c>
      <c r="Z158">
        <f t="shared" si="86"/>
        <v>1.7656207637641241</v>
      </c>
      <c r="AA158">
        <f t="shared" si="87"/>
        <v>-48.786239348023777</v>
      </c>
      <c r="AB158">
        <f t="shared" si="88"/>
        <v>-99.226708965621327</v>
      </c>
      <c r="AC158">
        <f t="shared" si="89"/>
        <v>-6.2748270233092276</v>
      </c>
      <c r="AD158">
        <f t="shared" si="90"/>
        <v>71.824641145985396</v>
      </c>
      <c r="AE158">
        <f t="shared" si="91"/>
        <v>47.708627097536294</v>
      </c>
      <c r="AF158">
        <f t="shared" si="92"/>
        <v>1.1616019748890589</v>
      </c>
      <c r="AG158">
        <f t="shared" si="93"/>
        <v>24.247172941689552</v>
      </c>
      <c r="AH158">
        <v>977.11042434337674</v>
      </c>
      <c r="AI158">
        <v>959.62760606060635</v>
      </c>
      <c r="AJ158">
        <v>1.7291113397384199</v>
      </c>
      <c r="AK158">
        <v>66.723164534499389</v>
      </c>
      <c r="AL158">
        <f t="shared" si="94"/>
        <v>1.1062639307941899</v>
      </c>
      <c r="AM158">
        <v>37.607040744874681</v>
      </c>
      <c r="AN158">
        <v>38.049113235294087</v>
      </c>
      <c r="AO158">
        <v>-8.64225593726267E-6</v>
      </c>
      <c r="AP158">
        <v>87.376067795283461</v>
      </c>
      <c r="AQ158">
        <v>194</v>
      </c>
      <c r="AR158">
        <v>30</v>
      </c>
      <c r="AS158">
        <f t="shared" si="95"/>
        <v>1</v>
      </c>
      <c r="AT158">
        <f t="shared" si="96"/>
        <v>0</v>
      </c>
      <c r="AU158">
        <f t="shared" si="97"/>
        <v>47121.436060816777</v>
      </c>
      <c r="AV158">
        <f t="shared" si="98"/>
        <v>1199.9974999999999</v>
      </c>
      <c r="AW158">
        <f t="shared" si="99"/>
        <v>1025.9216385921968</v>
      </c>
      <c r="AX158">
        <f t="shared" si="100"/>
        <v>0.85493647994449717</v>
      </c>
      <c r="AY158">
        <f t="shared" si="101"/>
        <v>0.18842740629287955</v>
      </c>
      <c r="AZ158">
        <v>2.7</v>
      </c>
      <c r="BA158">
        <v>0.5</v>
      </c>
      <c r="BB158" t="s">
        <v>355</v>
      </c>
      <c r="BC158">
        <v>2</v>
      </c>
      <c r="BD158" t="b">
        <v>1</v>
      </c>
      <c r="BE158">
        <v>1665514223.1875</v>
      </c>
      <c r="BF158">
        <v>920.10075000000006</v>
      </c>
      <c r="BG158">
        <v>940.36149999999998</v>
      </c>
      <c r="BH158">
        <v>38.0497625</v>
      </c>
      <c r="BI158">
        <v>37.585625</v>
      </c>
      <c r="BJ158">
        <v>919.64975000000004</v>
      </c>
      <c r="BK158">
        <v>37.826974999999997</v>
      </c>
      <c r="BL158">
        <v>650.02049999999997</v>
      </c>
      <c r="BM158">
        <v>101.10124999999999</v>
      </c>
      <c r="BN158">
        <v>9.9991237499999996E-2</v>
      </c>
      <c r="BO158">
        <v>34.397137499999999</v>
      </c>
      <c r="BP158">
        <v>34.897224999999999</v>
      </c>
      <c r="BQ158">
        <v>999.9</v>
      </c>
      <c r="BR158">
        <v>0</v>
      </c>
      <c r="BS158">
        <v>0</v>
      </c>
      <c r="BT158">
        <v>9005.15625</v>
      </c>
      <c r="BU158">
        <v>0</v>
      </c>
      <c r="BV158">
        <v>787.14512500000001</v>
      </c>
      <c r="BW158">
        <v>-20.260762499999998</v>
      </c>
      <c r="BX158">
        <v>956.49487499999998</v>
      </c>
      <c r="BY158">
        <v>977.08575000000008</v>
      </c>
      <c r="BZ158">
        <v>0.46411337499999999</v>
      </c>
      <c r="CA158">
        <v>940.36149999999998</v>
      </c>
      <c r="CB158">
        <v>37.585625</v>
      </c>
      <c r="CC158">
        <v>3.8468800000000001</v>
      </c>
      <c r="CD158">
        <v>3.7999575000000001</v>
      </c>
      <c r="CE158">
        <v>28.233825</v>
      </c>
      <c r="CF158">
        <v>28.023087499999999</v>
      </c>
      <c r="CG158">
        <v>1199.9974999999999</v>
      </c>
      <c r="CH158">
        <v>0.50003500000000001</v>
      </c>
      <c r="CI158">
        <v>0.49996499999999999</v>
      </c>
      <c r="CJ158">
        <v>0</v>
      </c>
      <c r="CK158">
        <v>857.80674999999997</v>
      </c>
      <c r="CL158">
        <v>4.9990899999999998</v>
      </c>
      <c r="CM158">
        <v>8972.0725000000002</v>
      </c>
      <c r="CN158">
        <v>9557.9500000000007</v>
      </c>
      <c r="CO158">
        <v>45.280999999999999</v>
      </c>
      <c r="CP158">
        <v>47.257750000000001</v>
      </c>
      <c r="CQ158">
        <v>46.125</v>
      </c>
      <c r="CR158">
        <v>46.296499999999988</v>
      </c>
      <c r="CS158">
        <v>46.694875000000003</v>
      </c>
      <c r="CT158">
        <v>597.54</v>
      </c>
      <c r="CU158">
        <v>597.45749999999998</v>
      </c>
      <c r="CV158">
        <v>0</v>
      </c>
      <c r="CW158">
        <v>1665514230.3</v>
      </c>
      <c r="CX158">
        <v>0</v>
      </c>
      <c r="CY158">
        <v>1665512677.5999999</v>
      </c>
      <c r="CZ158" t="s">
        <v>356</v>
      </c>
      <c r="DA158">
        <v>1665512677.5999999</v>
      </c>
      <c r="DB158">
        <v>1665512677.5999999</v>
      </c>
      <c r="DC158">
        <v>8</v>
      </c>
      <c r="DD158">
        <v>0</v>
      </c>
      <c r="DE158">
        <v>1.7000000000000001E-2</v>
      </c>
      <c r="DF158">
        <v>7.1999999999999995E-2</v>
      </c>
      <c r="DG158">
        <v>0.223</v>
      </c>
      <c r="DH158">
        <v>415</v>
      </c>
      <c r="DI158">
        <v>36</v>
      </c>
      <c r="DJ158">
        <v>0.26</v>
      </c>
      <c r="DK158">
        <v>0.31</v>
      </c>
      <c r="DL158">
        <v>-20.22345609756098</v>
      </c>
      <c r="DM158">
        <v>-0.2446452961672558</v>
      </c>
      <c r="DN158">
        <v>4.9149557965312701E-2</v>
      </c>
      <c r="DO158">
        <v>0</v>
      </c>
      <c r="DP158">
        <v>0.44614109756097559</v>
      </c>
      <c r="DQ158">
        <v>6.2258006968640839E-2</v>
      </c>
      <c r="DR158">
        <v>8.7324570168685924E-3</v>
      </c>
      <c r="DS158">
        <v>1</v>
      </c>
      <c r="DT158">
        <v>0</v>
      </c>
      <c r="DU158">
        <v>0</v>
      </c>
      <c r="DV158">
        <v>0</v>
      </c>
      <c r="DW158">
        <v>-1</v>
      </c>
      <c r="DX158">
        <v>1</v>
      </c>
      <c r="DY158">
        <v>2</v>
      </c>
      <c r="DZ158" t="s">
        <v>357</v>
      </c>
      <c r="EA158">
        <v>3.2938800000000001</v>
      </c>
      <c r="EB158">
        <v>2.6252399999999998</v>
      </c>
      <c r="EC158">
        <v>0.176091</v>
      </c>
      <c r="ED158">
        <v>0.17738100000000001</v>
      </c>
      <c r="EE158">
        <v>0.149226</v>
      </c>
      <c r="EF158">
        <v>0.14647499999999999</v>
      </c>
      <c r="EG158">
        <v>24860.9</v>
      </c>
      <c r="EH158">
        <v>25354</v>
      </c>
      <c r="EI158">
        <v>28089.7</v>
      </c>
      <c r="EJ158">
        <v>29688.5</v>
      </c>
      <c r="EK158">
        <v>32822.400000000001</v>
      </c>
      <c r="EL158">
        <v>35227.800000000003</v>
      </c>
      <c r="EM158">
        <v>39576.1</v>
      </c>
      <c r="EN158">
        <v>42494.9</v>
      </c>
      <c r="EO158">
        <v>1.84518</v>
      </c>
      <c r="EP158">
        <v>2.1196000000000002</v>
      </c>
      <c r="EQ158">
        <v>0.10068000000000001</v>
      </c>
      <c r="ER158">
        <v>0</v>
      </c>
      <c r="ES158">
        <v>33.262099999999997</v>
      </c>
      <c r="ET158">
        <v>999.9</v>
      </c>
      <c r="EU158">
        <v>67.2</v>
      </c>
      <c r="EV158">
        <v>38.700000000000003</v>
      </c>
      <c r="EW158">
        <v>45.958199999999998</v>
      </c>
      <c r="EX158">
        <v>55.977400000000003</v>
      </c>
      <c r="EY158">
        <v>-1.8990400000000001</v>
      </c>
      <c r="EZ158">
        <v>2</v>
      </c>
      <c r="FA158">
        <v>0.71031500000000003</v>
      </c>
      <c r="FB158">
        <v>1.59134</v>
      </c>
      <c r="FC158">
        <v>20.261500000000002</v>
      </c>
      <c r="FD158">
        <v>5.2160900000000003</v>
      </c>
      <c r="FE158">
        <v>12.0082</v>
      </c>
      <c r="FF158">
        <v>4.9855999999999998</v>
      </c>
      <c r="FG158">
        <v>3.2846500000000001</v>
      </c>
      <c r="FH158">
        <v>6629.7</v>
      </c>
      <c r="FI158">
        <v>9999</v>
      </c>
      <c r="FJ158">
        <v>9999</v>
      </c>
      <c r="FK158">
        <v>492.7</v>
      </c>
      <c r="FL158">
        <v>1.8658399999999999</v>
      </c>
      <c r="FM158">
        <v>1.8621799999999999</v>
      </c>
      <c r="FN158">
        <v>1.86432</v>
      </c>
      <c r="FO158">
        <v>1.86036</v>
      </c>
      <c r="FP158">
        <v>1.86111</v>
      </c>
      <c r="FQ158">
        <v>1.8602000000000001</v>
      </c>
      <c r="FR158">
        <v>1.86188</v>
      </c>
      <c r="FS158">
        <v>1.8584700000000001</v>
      </c>
      <c r="FT158">
        <v>0</v>
      </c>
      <c r="FU158">
        <v>0</v>
      </c>
      <c r="FV158">
        <v>0</v>
      </c>
      <c r="FW158">
        <v>0</v>
      </c>
      <c r="FX158" t="s">
        <v>358</v>
      </c>
      <c r="FY158" t="s">
        <v>359</v>
      </c>
      <c r="FZ158" t="s">
        <v>360</v>
      </c>
      <c r="GA158" t="s">
        <v>360</v>
      </c>
      <c r="GB158" t="s">
        <v>360</v>
      </c>
      <c r="GC158" t="s">
        <v>360</v>
      </c>
      <c r="GD158">
        <v>0</v>
      </c>
      <c r="GE158">
        <v>100</v>
      </c>
      <c r="GF158">
        <v>100</v>
      </c>
      <c r="GG158">
        <v>0.45300000000000001</v>
      </c>
      <c r="GH158">
        <v>0.2228</v>
      </c>
      <c r="GI158">
        <v>-0.28072112553630851</v>
      </c>
      <c r="GJ158">
        <v>8.4540356221501391E-4</v>
      </c>
      <c r="GK158">
        <v>6.8779579211309249E-8</v>
      </c>
      <c r="GL158">
        <v>-1.3381725072044801E-10</v>
      </c>
      <c r="GM158">
        <v>0.2227800000000002</v>
      </c>
      <c r="GN158">
        <v>0</v>
      </c>
      <c r="GO158">
        <v>0</v>
      </c>
      <c r="GP158">
        <v>0</v>
      </c>
      <c r="GQ158">
        <v>1</v>
      </c>
      <c r="GR158">
        <v>2082</v>
      </c>
      <c r="GS158">
        <v>3</v>
      </c>
      <c r="GT158">
        <v>35</v>
      </c>
      <c r="GU158">
        <v>25.8</v>
      </c>
      <c r="GV158">
        <v>25.8</v>
      </c>
      <c r="GW158">
        <v>2.67578</v>
      </c>
      <c r="GX158">
        <v>2.5817899999999998</v>
      </c>
      <c r="GY158">
        <v>2.04834</v>
      </c>
      <c r="GZ158">
        <v>2.6135299999999999</v>
      </c>
      <c r="HA158">
        <v>2.1972700000000001</v>
      </c>
      <c r="HB158">
        <v>2.3754900000000001</v>
      </c>
      <c r="HC158">
        <v>43.290399999999998</v>
      </c>
      <c r="HD158">
        <v>16.0671</v>
      </c>
      <c r="HE158">
        <v>18</v>
      </c>
      <c r="HF158">
        <v>457.53199999999998</v>
      </c>
      <c r="HG158">
        <v>719.96</v>
      </c>
      <c r="HH158">
        <v>30.999099999999999</v>
      </c>
      <c r="HI158">
        <v>36.124499999999998</v>
      </c>
      <c r="HJ158">
        <v>29.9999</v>
      </c>
      <c r="HK158">
        <v>35.983400000000003</v>
      </c>
      <c r="HL158">
        <v>35.940199999999997</v>
      </c>
      <c r="HM158">
        <v>53.519399999999997</v>
      </c>
      <c r="HN158">
        <v>22.24</v>
      </c>
      <c r="HO158">
        <v>81.681399999999996</v>
      </c>
      <c r="HP158">
        <v>31</v>
      </c>
      <c r="HQ158">
        <v>956.37900000000002</v>
      </c>
      <c r="HR158">
        <v>37.424999999999997</v>
      </c>
      <c r="HS158">
        <v>98.872600000000006</v>
      </c>
      <c r="HT158">
        <v>98.484999999999999</v>
      </c>
    </row>
    <row r="159" spans="1:228" x14ac:dyDescent="0.2">
      <c r="A159">
        <v>144</v>
      </c>
      <c r="B159">
        <v>1665514229.5</v>
      </c>
      <c r="C159">
        <v>570.5</v>
      </c>
      <c r="D159" t="s">
        <v>647</v>
      </c>
      <c r="E159" t="s">
        <v>648</v>
      </c>
      <c r="F159">
        <v>4</v>
      </c>
      <c r="G159">
        <v>1665514227.5</v>
      </c>
      <c r="H159">
        <f t="shared" si="68"/>
        <v>1.1785113970042894E-3</v>
      </c>
      <c r="I159">
        <f t="shared" si="69"/>
        <v>1.1785113970042893</v>
      </c>
      <c r="J159">
        <f t="shared" si="70"/>
        <v>23.569774394152397</v>
      </c>
      <c r="K159">
        <f t="shared" si="71"/>
        <v>927.37171428571423</v>
      </c>
      <c r="L159">
        <f t="shared" si="72"/>
        <v>324.59392026616604</v>
      </c>
      <c r="M159">
        <f t="shared" si="73"/>
        <v>32.849586007204067</v>
      </c>
      <c r="N159">
        <f t="shared" si="74"/>
        <v>93.851963906460853</v>
      </c>
      <c r="O159">
        <f t="shared" si="75"/>
        <v>6.5066377578007623E-2</v>
      </c>
      <c r="P159">
        <f t="shared" si="76"/>
        <v>3.6612834093669471</v>
      </c>
      <c r="Q159">
        <f t="shared" si="77"/>
        <v>6.4430748896255968E-2</v>
      </c>
      <c r="R159">
        <f t="shared" si="78"/>
        <v>4.0325809145272937E-2</v>
      </c>
      <c r="S159">
        <f t="shared" si="79"/>
        <v>226.11310551861527</v>
      </c>
      <c r="T159">
        <f t="shared" si="80"/>
        <v>35.222894263633059</v>
      </c>
      <c r="U159">
        <f t="shared" si="81"/>
        <v>34.890185714285707</v>
      </c>
      <c r="V159">
        <f t="shared" si="82"/>
        <v>5.6141133932115546</v>
      </c>
      <c r="W159">
        <f t="shared" si="83"/>
        <v>70.487488405113922</v>
      </c>
      <c r="X159">
        <f t="shared" si="84"/>
        <v>3.8495630256790028</v>
      </c>
      <c r="Y159">
        <f t="shared" si="85"/>
        <v>5.4613423073813401</v>
      </c>
      <c r="Z159">
        <f t="shared" si="86"/>
        <v>1.7645503675325518</v>
      </c>
      <c r="AA159">
        <f t="shared" si="87"/>
        <v>-51.972352607889164</v>
      </c>
      <c r="AB159">
        <f t="shared" si="88"/>
        <v>-98.084475354156098</v>
      </c>
      <c r="AC159">
        <f t="shared" si="89"/>
        <v>-6.2346796791219674</v>
      </c>
      <c r="AD159">
        <f t="shared" si="90"/>
        <v>69.821597877448028</v>
      </c>
      <c r="AE159">
        <f t="shared" si="91"/>
        <v>47.511088387706977</v>
      </c>
      <c r="AF159">
        <f t="shared" si="92"/>
        <v>1.2228308756468786</v>
      </c>
      <c r="AG159">
        <f t="shared" si="93"/>
        <v>23.569774394152397</v>
      </c>
      <c r="AH159">
        <v>984.01811018108845</v>
      </c>
      <c r="AI159">
        <v>966.68702424242429</v>
      </c>
      <c r="AJ159">
        <v>1.764018252112959</v>
      </c>
      <c r="AK159">
        <v>66.723164534499389</v>
      </c>
      <c r="AL159">
        <f t="shared" si="94"/>
        <v>1.1785113970042893</v>
      </c>
      <c r="AM159">
        <v>37.560028186849522</v>
      </c>
      <c r="AN159">
        <v>38.030946470588219</v>
      </c>
      <c r="AO159">
        <v>-6.9455832828327293E-6</v>
      </c>
      <c r="AP159">
        <v>87.376067795283461</v>
      </c>
      <c r="AQ159">
        <v>194</v>
      </c>
      <c r="AR159">
        <v>30</v>
      </c>
      <c r="AS159">
        <f t="shared" si="95"/>
        <v>1</v>
      </c>
      <c r="AT159">
        <f t="shared" si="96"/>
        <v>0</v>
      </c>
      <c r="AU159">
        <f t="shared" si="97"/>
        <v>46781.646958293823</v>
      </c>
      <c r="AV159">
        <f t="shared" si="98"/>
        <v>1200.001428571429</v>
      </c>
      <c r="AW159">
        <f t="shared" si="99"/>
        <v>1025.9249707350341</v>
      </c>
      <c r="AX159">
        <f t="shared" si="100"/>
        <v>0.85493645783103078</v>
      </c>
      <c r="AY159">
        <f t="shared" si="101"/>
        <v>0.18842736361388931</v>
      </c>
      <c r="AZ159">
        <v>2.7</v>
      </c>
      <c r="BA159">
        <v>0.5</v>
      </c>
      <c r="BB159" t="s">
        <v>355</v>
      </c>
      <c r="BC159">
        <v>2</v>
      </c>
      <c r="BD159" t="b">
        <v>1</v>
      </c>
      <c r="BE159">
        <v>1665514227.5</v>
      </c>
      <c r="BF159">
        <v>927.37171428571423</v>
      </c>
      <c r="BG159">
        <v>947.57657142857147</v>
      </c>
      <c r="BH159">
        <v>38.03837142857143</v>
      </c>
      <c r="BI159">
        <v>37.549785714285711</v>
      </c>
      <c r="BJ159">
        <v>926.91642857142847</v>
      </c>
      <c r="BK159">
        <v>37.815571428571431</v>
      </c>
      <c r="BL159">
        <v>650.05057142857129</v>
      </c>
      <c r="BM159">
        <v>101.1018571428571</v>
      </c>
      <c r="BN159">
        <v>0.1002417142857143</v>
      </c>
      <c r="BO159">
        <v>34.393271428571417</v>
      </c>
      <c r="BP159">
        <v>34.890185714285707</v>
      </c>
      <c r="BQ159">
        <v>999.89999999999986</v>
      </c>
      <c r="BR159">
        <v>0</v>
      </c>
      <c r="BS159">
        <v>0</v>
      </c>
      <c r="BT159">
        <v>8939.1071428571431</v>
      </c>
      <c r="BU159">
        <v>0</v>
      </c>
      <c r="BV159">
        <v>786.95271428571414</v>
      </c>
      <c r="BW159">
        <v>-20.20505714285715</v>
      </c>
      <c r="BX159">
        <v>964.04242857142856</v>
      </c>
      <c r="BY159">
        <v>984.54628571428566</v>
      </c>
      <c r="BZ159">
        <v>0.48857357142857138</v>
      </c>
      <c r="CA159">
        <v>947.57657142857147</v>
      </c>
      <c r="CB159">
        <v>37.549785714285711</v>
      </c>
      <c r="CC159">
        <v>3.8457485714285711</v>
      </c>
      <c r="CD159">
        <v>3.796354285714286</v>
      </c>
      <c r="CE159">
        <v>28.2288</v>
      </c>
      <c r="CF159">
        <v>28.00684285714285</v>
      </c>
      <c r="CG159">
        <v>1200.001428571429</v>
      </c>
      <c r="CH159">
        <v>0.50003500000000001</v>
      </c>
      <c r="CI159">
        <v>0.49996499999999999</v>
      </c>
      <c r="CJ159">
        <v>0</v>
      </c>
      <c r="CK159">
        <v>858.21528571428576</v>
      </c>
      <c r="CL159">
        <v>4.9990899999999998</v>
      </c>
      <c r="CM159">
        <v>8975.8914285714291</v>
      </c>
      <c r="CN159">
        <v>9557.9914285714276</v>
      </c>
      <c r="CO159">
        <v>45.294285714285721</v>
      </c>
      <c r="CP159">
        <v>47.25</v>
      </c>
      <c r="CQ159">
        <v>46.107000000000014</v>
      </c>
      <c r="CR159">
        <v>46.285428571428568</v>
      </c>
      <c r="CS159">
        <v>46.686999999999998</v>
      </c>
      <c r="CT159">
        <v>597.5428571428572</v>
      </c>
      <c r="CU159">
        <v>597.45857142857142</v>
      </c>
      <c r="CV159">
        <v>0</v>
      </c>
      <c r="CW159">
        <v>1665514234.5</v>
      </c>
      <c r="CX159">
        <v>0</v>
      </c>
      <c r="CY159">
        <v>1665512677.5999999</v>
      </c>
      <c r="CZ159" t="s">
        <v>356</v>
      </c>
      <c r="DA159">
        <v>1665512677.5999999</v>
      </c>
      <c r="DB159">
        <v>1665512677.5999999</v>
      </c>
      <c r="DC159">
        <v>8</v>
      </c>
      <c r="DD159">
        <v>0</v>
      </c>
      <c r="DE159">
        <v>1.7000000000000001E-2</v>
      </c>
      <c r="DF159">
        <v>7.1999999999999995E-2</v>
      </c>
      <c r="DG159">
        <v>0.223</v>
      </c>
      <c r="DH159">
        <v>415</v>
      </c>
      <c r="DI159">
        <v>36</v>
      </c>
      <c r="DJ159">
        <v>0.26</v>
      </c>
      <c r="DK159">
        <v>0.31</v>
      </c>
      <c r="DL159">
        <v>-20.23745609756098</v>
      </c>
      <c r="DM159">
        <v>3.8142857142830847E-2</v>
      </c>
      <c r="DN159">
        <v>3.7297950305158957E-2</v>
      </c>
      <c r="DO159">
        <v>1</v>
      </c>
      <c r="DP159">
        <v>0.45600529268292678</v>
      </c>
      <c r="DQ159">
        <v>0.15225259233449559</v>
      </c>
      <c r="DR159">
        <v>1.8393985153217229E-2</v>
      </c>
      <c r="DS159">
        <v>0</v>
      </c>
      <c r="DT159">
        <v>0</v>
      </c>
      <c r="DU159">
        <v>0</v>
      </c>
      <c r="DV159">
        <v>0</v>
      </c>
      <c r="DW159">
        <v>-1</v>
      </c>
      <c r="DX159">
        <v>1</v>
      </c>
      <c r="DY159">
        <v>2</v>
      </c>
      <c r="DZ159" t="s">
        <v>357</v>
      </c>
      <c r="EA159">
        <v>3.29393</v>
      </c>
      <c r="EB159">
        <v>2.6249400000000001</v>
      </c>
      <c r="EC159">
        <v>0.176928</v>
      </c>
      <c r="ED159">
        <v>0.17819699999999999</v>
      </c>
      <c r="EE159">
        <v>0.14917800000000001</v>
      </c>
      <c r="EF159">
        <v>0.14645900000000001</v>
      </c>
      <c r="EG159">
        <v>24835.7</v>
      </c>
      <c r="EH159">
        <v>25328.5</v>
      </c>
      <c r="EI159">
        <v>28089.8</v>
      </c>
      <c r="EJ159">
        <v>29688.2</v>
      </c>
      <c r="EK159">
        <v>32824.199999999997</v>
      </c>
      <c r="EL159">
        <v>35228.400000000001</v>
      </c>
      <c r="EM159">
        <v>39576</v>
      </c>
      <c r="EN159">
        <v>42494.7</v>
      </c>
      <c r="EO159">
        <v>1.8459700000000001</v>
      </c>
      <c r="EP159">
        <v>2.1195200000000001</v>
      </c>
      <c r="EQ159">
        <v>0.101171</v>
      </c>
      <c r="ER159">
        <v>0</v>
      </c>
      <c r="ES159">
        <v>33.253100000000003</v>
      </c>
      <c r="ET159">
        <v>999.9</v>
      </c>
      <c r="EU159">
        <v>67.2</v>
      </c>
      <c r="EV159">
        <v>38.700000000000003</v>
      </c>
      <c r="EW159">
        <v>45.9557</v>
      </c>
      <c r="EX159">
        <v>57.267400000000002</v>
      </c>
      <c r="EY159">
        <v>-1.92709</v>
      </c>
      <c r="EZ159">
        <v>2</v>
      </c>
      <c r="FA159">
        <v>0.70986000000000005</v>
      </c>
      <c r="FB159">
        <v>1.5870500000000001</v>
      </c>
      <c r="FC159">
        <v>20.261600000000001</v>
      </c>
      <c r="FD159">
        <v>5.2157900000000001</v>
      </c>
      <c r="FE159">
        <v>12.007999999999999</v>
      </c>
      <c r="FF159">
        <v>4.9855499999999999</v>
      </c>
      <c r="FG159">
        <v>3.2845800000000001</v>
      </c>
      <c r="FH159">
        <v>6629.7</v>
      </c>
      <c r="FI159">
        <v>9999</v>
      </c>
      <c r="FJ159">
        <v>9999</v>
      </c>
      <c r="FK159">
        <v>492.7</v>
      </c>
      <c r="FL159">
        <v>1.8658399999999999</v>
      </c>
      <c r="FM159">
        <v>1.8621799999999999</v>
      </c>
      <c r="FN159">
        <v>1.86432</v>
      </c>
      <c r="FO159">
        <v>1.86036</v>
      </c>
      <c r="FP159">
        <v>1.8611</v>
      </c>
      <c r="FQ159">
        <v>1.86019</v>
      </c>
      <c r="FR159">
        <v>1.86188</v>
      </c>
      <c r="FS159">
        <v>1.8584499999999999</v>
      </c>
      <c r="FT159">
        <v>0</v>
      </c>
      <c r="FU159">
        <v>0</v>
      </c>
      <c r="FV159">
        <v>0</v>
      </c>
      <c r="FW159">
        <v>0</v>
      </c>
      <c r="FX159" t="s">
        <v>358</v>
      </c>
      <c r="FY159" t="s">
        <v>359</v>
      </c>
      <c r="FZ159" t="s">
        <v>360</v>
      </c>
      <c r="GA159" t="s">
        <v>360</v>
      </c>
      <c r="GB159" t="s">
        <v>360</v>
      </c>
      <c r="GC159" t="s">
        <v>360</v>
      </c>
      <c r="GD159">
        <v>0</v>
      </c>
      <c r="GE159">
        <v>100</v>
      </c>
      <c r="GF159">
        <v>100</v>
      </c>
      <c r="GG159">
        <v>0.45800000000000002</v>
      </c>
      <c r="GH159">
        <v>0.2228</v>
      </c>
      <c r="GI159">
        <v>-0.28072112553630851</v>
      </c>
      <c r="GJ159">
        <v>8.4540356221501391E-4</v>
      </c>
      <c r="GK159">
        <v>6.8779579211309249E-8</v>
      </c>
      <c r="GL159">
        <v>-1.3381725072044801E-10</v>
      </c>
      <c r="GM159">
        <v>0.2227800000000002</v>
      </c>
      <c r="GN159">
        <v>0</v>
      </c>
      <c r="GO159">
        <v>0</v>
      </c>
      <c r="GP159">
        <v>0</v>
      </c>
      <c r="GQ159">
        <v>1</v>
      </c>
      <c r="GR159">
        <v>2082</v>
      </c>
      <c r="GS159">
        <v>3</v>
      </c>
      <c r="GT159">
        <v>35</v>
      </c>
      <c r="GU159">
        <v>25.9</v>
      </c>
      <c r="GV159">
        <v>25.9</v>
      </c>
      <c r="GW159">
        <v>2.6904300000000001</v>
      </c>
      <c r="GX159">
        <v>2.5805699999999998</v>
      </c>
      <c r="GY159">
        <v>2.04834</v>
      </c>
      <c r="GZ159">
        <v>2.6135299999999999</v>
      </c>
      <c r="HA159">
        <v>2.1972700000000001</v>
      </c>
      <c r="HB159">
        <v>2.32178</v>
      </c>
      <c r="HC159">
        <v>43.290399999999998</v>
      </c>
      <c r="HD159">
        <v>16.058299999999999</v>
      </c>
      <c r="HE159">
        <v>18</v>
      </c>
      <c r="HF159">
        <v>457.99799999999999</v>
      </c>
      <c r="HG159">
        <v>719.851</v>
      </c>
      <c r="HH159">
        <v>30.998999999999999</v>
      </c>
      <c r="HI159">
        <v>36.120100000000001</v>
      </c>
      <c r="HJ159">
        <v>29.999700000000001</v>
      </c>
      <c r="HK159">
        <v>35.979999999999997</v>
      </c>
      <c r="HL159">
        <v>35.936799999999998</v>
      </c>
      <c r="HM159">
        <v>53.821800000000003</v>
      </c>
      <c r="HN159">
        <v>22.520099999999999</v>
      </c>
      <c r="HO159">
        <v>81.681399999999996</v>
      </c>
      <c r="HP159">
        <v>31</v>
      </c>
      <c r="HQ159">
        <v>963.08</v>
      </c>
      <c r="HR159">
        <v>37.423900000000003</v>
      </c>
      <c r="HS159">
        <v>98.872699999999995</v>
      </c>
      <c r="HT159">
        <v>98.484300000000005</v>
      </c>
    </row>
    <row r="160" spans="1:228" x14ac:dyDescent="0.2">
      <c r="A160">
        <v>145</v>
      </c>
      <c r="B160">
        <v>1665514233.5</v>
      </c>
      <c r="C160">
        <v>574.5</v>
      </c>
      <c r="D160" t="s">
        <v>649</v>
      </c>
      <c r="E160" t="s">
        <v>650</v>
      </c>
      <c r="F160">
        <v>4</v>
      </c>
      <c r="G160">
        <v>1665514231.1875</v>
      </c>
      <c r="H160">
        <f t="shared" si="68"/>
        <v>1.1624633109196623E-3</v>
      </c>
      <c r="I160">
        <f t="shared" si="69"/>
        <v>1.1624633109196623</v>
      </c>
      <c r="J160">
        <f t="shared" si="70"/>
        <v>24.235355423455715</v>
      </c>
      <c r="K160">
        <f t="shared" si="71"/>
        <v>933.49412500000005</v>
      </c>
      <c r="L160">
        <f t="shared" si="72"/>
        <v>305.89867259449568</v>
      </c>
      <c r="M160">
        <f t="shared" si="73"/>
        <v>30.957461094355082</v>
      </c>
      <c r="N160">
        <f t="shared" si="74"/>
        <v>94.471178352594592</v>
      </c>
      <c r="O160">
        <f t="shared" si="75"/>
        <v>6.4152184052329628E-2</v>
      </c>
      <c r="P160">
        <f t="shared" si="76"/>
        <v>3.6628067620023947</v>
      </c>
      <c r="Q160">
        <f t="shared" si="77"/>
        <v>6.353445410790913E-2</v>
      </c>
      <c r="R160">
        <f t="shared" si="78"/>
        <v>3.9764038530416351E-2</v>
      </c>
      <c r="S160">
        <f t="shared" si="79"/>
        <v>226.11490048285867</v>
      </c>
      <c r="T160">
        <f t="shared" si="80"/>
        <v>35.220467396031474</v>
      </c>
      <c r="U160">
        <f t="shared" si="81"/>
        <v>34.886625000000002</v>
      </c>
      <c r="V160">
        <f t="shared" si="82"/>
        <v>5.6130056128279389</v>
      </c>
      <c r="W160">
        <f t="shared" si="83"/>
        <v>70.47875142341185</v>
      </c>
      <c r="X160">
        <f t="shared" si="84"/>
        <v>3.8479119710022296</v>
      </c>
      <c r="Y160">
        <f t="shared" si="85"/>
        <v>5.459676701542727</v>
      </c>
      <c r="Z160">
        <f t="shared" si="86"/>
        <v>1.7650936418257093</v>
      </c>
      <c r="AA160">
        <f t="shared" si="87"/>
        <v>-51.264632011557104</v>
      </c>
      <c r="AB160">
        <f t="shared" si="88"/>
        <v>-98.505061087183705</v>
      </c>
      <c r="AC160">
        <f t="shared" si="89"/>
        <v>-6.2585338698335971</v>
      </c>
      <c r="AD160">
        <f t="shared" si="90"/>
        <v>70.086673514284271</v>
      </c>
      <c r="AE160">
        <f t="shared" si="91"/>
        <v>47.629478005372896</v>
      </c>
      <c r="AF160">
        <f t="shared" si="92"/>
        <v>1.2558005775274832</v>
      </c>
      <c r="AG160">
        <f t="shared" si="93"/>
        <v>24.235355423455715</v>
      </c>
      <c r="AH160">
        <v>990.9617739248074</v>
      </c>
      <c r="AI160">
        <v>973.50938181818174</v>
      </c>
      <c r="AJ160">
        <v>1.7227987652963099</v>
      </c>
      <c r="AK160">
        <v>66.723164534499389</v>
      </c>
      <c r="AL160">
        <f t="shared" si="94"/>
        <v>1.1624633109196623</v>
      </c>
      <c r="AM160">
        <v>37.549618921407117</v>
      </c>
      <c r="AN160">
        <v>38.014767058823502</v>
      </c>
      <c r="AO160">
        <v>-1.183757457551356E-4</v>
      </c>
      <c r="AP160">
        <v>87.376067795283461</v>
      </c>
      <c r="AQ160">
        <v>193</v>
      </c>
      <c r="AR160">
        <v>30</v>
      </c>
      <c r="AS160">
        <f t="shared" si="95"/>
        <v>1</v>
      </c>
      <c r="AT160">
        <f t="shared" si="96"/>
        <v>0</v>
      </c>
      <c r="AU160">
        <f t="shared" si="97"/>
        <v>46809.56933375878</v>
      </c>
      <c r="AV160">
        <f t="shared" si="98"/>
        <v>1200.01125</v>
      </c>
      <c r="AW160">
        <f t="shared" si="99"/>
        <v>1025.9333385921548</v>
      </c>
      <c r="AX160">
        <f t="shared" si="100"/>
        <v>0.85493643379772877</v>
      </c>
      <c r="AY160">
        <f t="shared" si="101"/>
        <v>0.18842731722961653</v>
      </c>
      <c r="AZ160">
        <v>2.7</v>
      </c>
      <c r="BA160">
        <v>0.5</v>
      </c>
      <c r="BB160" t="s">
        <v>355</v>
      </c>
      <c r="BC160">
        <v>2</v>
      </c>
      <c r="BD160" t="b">
        <v>1</v>
      </c>
      <c r="BE160">
        <v>1665514231.1875</v>
      </c>
      <c r="BF160">
        <v>933.49412500000005</v>
      </c>
      <c r="BG160">
        <v>953.76587500000005</v>
      </c>
      <c r="BH160">
        <v>38.022212500000002</v>
      </c>
      <c r="BI160">
        <v>37.520400000000002</v>
      </c>
      <c r="BJ160">
        <v>933.03487500000006</v>
      </c>
      <c r="BK160">
        <v>37.799424999999999</v>
      </c>
      <c r="BL160">
        <v>649.99199999999996</v>
      </c>
      <c r="BM160">
        <v>101.101625</v>
      </c>
      <c r="BN160">
        <v>0.1000599625</v>
      </c>
      <c r="BO160">
        <v>34.387787500000002</v>
      </c>
      <c r="BP160">
        <v>34.886625000000002</v>
      </c>
      <c r="BQ160">
        <v>999.9</v>
      </c>
      <c r="BR160">
        <v>0</v>
      </c>
      <c r="BS160">
        <v>0</v>
      </c>
      <c r="BT160">
        <v>8944.375</v>
      </c>
      <c r="BU160">
        <v>0</v>
      </c>
      <c r="BV160">
        <v>786.37287500000002</v>
      </c>
      <c r="BW160">
        <v>-20.271762500000001</v>
      </c>
      <c r="BX160">
        <v>970.390625</v>
      </c>
      <c r="BY160">
        <v>990.94650000000001</v>
      </c>
      <c r="BZ160">
        <v>0.50180150000000001</v>
      </c>
      <c r="CA160">
        <v>953.76587500000005</v>
      </c>
      <c r="CB160">
        <v>37.520400000000002</v>
      </c>
      <c r="CC160">
        <v>3.8441100000000001</v>
      </c>
      <c r="CD160">
        <v>3.79337875</v>
      </c>
      <c r="CE160">
        <v>28.221475000000002</v>
      </c>
      <c r="CF160">
        <v>27.993387500000001</v>
      </c>
      <c r="CG160">
        <v>1200.01125</v>
      </c>
      <c r="CH160">
        <v>0.50003500000000001</v>
      </c>
      <c r="CI160">
        <v>0.49996499999999999</v>
      </c>
      <c r="CJ160">
        <v>0</v>
      </c>
      <c r="CK160">
        <v>858.68437500000005</v>
      </c>
      <c r="CL160">
        <v>4.9990899999999998</v>
      </c>
      <c r="CM160">
        <v>8978.8499999999985</v>
      </c>
      <c r="CN160">
        <v>9558.0787500000006</v>
      </c>
      <c r="CO160">
        <v>45.273249999999997</v>
      </c>
      <c r="CP160">
        <v>47.25</v>
      </c>
      <c r="CQ160">
        <v>46.117125000000001</v>
      </c>
      <c r="CR160">
        <v>46.257750000000001</v>
      </c>
      <c r="CS160">
        <v>46.686999999999998</v>
      </c>
      <c r="CT160">
        <v>597.54874999999993</v>
      </c>
      <c r="CU160">
        <v>597.46250000000009</v>
      </c>
      <c r="CV160">
        <v>0</v>
      </c>
      <c r="CW160">
        <v>1665514238.0999999</v>
      </c>
      <c r="CX160">
        <v>0</v>
      </c>
      <c r="CY160">
        <v>1665512677.5999999</v>
      </c>
      <c r="CZ160" t="s">
        <v>356</v>
      </c>
      <c r="DA160">
        <v>1665512677.5999999</v>
      </c>
      <c r="DB160">
        <v>1665512677.5999999</v>
      </c>
      <c r="DC160">
        <v>8</v>
      </c>
      <c r="DD160">
        <v>0</v>
      </c>
      <c r="DE160">
        <v>1.7000000000000001E-2</v>
      </c>
      <c r="DF160">
        <v>7.1999999999999995E-2</v>
      </c>
      <c r="DG160">
        <v>0.223</v>
      </c>
      <c r="DH160">
        <v>415</v>
      </c>
      <c r="DI160">
        <v>36</v>
      </c>
      <c r="DJ160">
        <v>0.26</v>
      </c>
      <c r="DK160">
        <v>0.31</v>
      </c>
      <c r="DL160">
        <v>-20.239495121951219</v>
      </c>
      <c r="DM160">
        <v>-4.1445993031331251E-2</v>
      </c>
      <c r="DN160">
        <v>4.2265738596781822E-2</v>
      </c>
      <c r="DO160">
        <v>1</v>
      </c>
      <c r="DP160">
        <v>0.46582609756097559</v>
      </c>
      <c r="DQ160">
        <v>0.21060986759581871</v>
      </c>
      <c r="DR160">
        <v>2.3361721980473121E-2</v>
      </c>
      <c r="DS160">
        <v>0</v>
      </c>
      <c r="DT160">
        <v>0</v>
      </c>
      <c r="DU160">
        <v>0</v>
      </c>
      <c r="DV160">
        <v>0</v>
      </c>
      <c r="DW160">
        <v>-1</v>
      </c>
      <c r="DX160">
        <v>1</v>
      </c>
      <c r="DY160">
        <v>2</v>
      </c>
      <c r="DZ160" t="s">
        <v>357</v>
      </c>
      <c r="EA160">
        <v>3.2938700000000001</v>
      </c>
      <c r="EB160">
        <v>2.6249799999999999</v>
      </c>
      <c r="EC160">
        <v>0.17774200000000001</v>
      </c>
      <c r="ED160">
        <v>0.17901700000000001</v>
      </c>
      <c r="EE160">
        <v>0.14913199999999999</v>
      </c>
      <c r="EF160">
        <v>0.146208</v>
      </c>
      <c r="EG160">
        <v>24811.1</v>
      </c>
      <c r="EH160">
        <v>25303.1</v>
      </c>
      <c r="EI160">
        <v>28090</v>
      </c>
      <c r="EJ160">
        <v>29688.1</v>
      </c>
      <c r="EK160">
        <v>32826.300000000003</v>
      </c>
      <c r="EL160">
        <v>35238.5</v>
      </c>
      <c r="EM160">
        <v>39576.300000000003</v>
      </c>
      <c r="EN160">
        <v>42494.3</v>
      </c>
      <c r="EO160">
        <v>1.84673</v>
      </c>
      <c r="EP160">
        <v>2.1197499999999998</v>
      </c>
      <c r="EQ160">
        <v>0.101462</v>
      </c>
      <c r="ER160">
        <v>0</v>
      </c>
      <c r="ES160">
        <v>33.244900000000001</v>
      </c>
      <c r="ET160">
        <v>999.9</v>
      </c>
      <c r="EU160">
        <v>67.2</v>
      </c>
      <c r="EV160">
        <v>38.700000000000003</v>
      </c>
      <c r="EW160">
        <v>45.9544</v>
      </c>
      <c r="EX160">
        <v>57.327399999999997</v>
      </c>
      <c r="EY160">
        <v>-2.0192299999999999</v>
      </c>
      <c r="EZ160">
        <v>2</v>
      </c>
      <c r="FA160">
        <v>0.70965199999999995</v>
      </c>
      <c r="FB160">
        <v>1.58368</v>
      </c>
      <c r="FC160">
        <v>20.261600000000001</v>
      </c>
      <c r="FD160">
        <v>5.2147399999999999</v>
      </c>
      <c r="FE160">
        <v>12.007400000000001</v>
      </c>
      <c r="FF160">
        <v>4.9852499999999997</v>
      </c>
      <c r="FG160">
        <v>3.2844799999999998</v>
      </c>
      <c r="FH160">
        <v>6630</v>
      </c>
      <c r="FI160">
        <v>9999</v>
      </c>
      <c r="FJ160">
        <v>9999</v>
      </c>
      <c r="FK160">
        <v>492.7</v>
      </c>
      <c r="FL160">
        <v>1.8658399999999999</v>
      </c>
      <c r="FM160">
        <v>1.8621799999999999</v>
      </c>
      <c r="FN160">
        <v>1.86432</v>
      </c>
      <c r="FO160">
        <v>1.86036</v>
      </c>
      <c r="FP160">
        <v>1.86111</v>
      </c>
      <c r="FQ160">
        <v>1.8602000000000001</v>
      </c>
      <c r="FR160">
        <v>1.86188</v>
      </c>
      <c r="FS160">
        <v>1.8584700000000001</v>
      </c>
      <c r="FT160">
        <v>0</v>
      </c>
      <c r="FU160">
        <v>0</v>
      </c>
      <c r="FV160">
        <v>0</v>
      </c>
      <c r="FW160">
        <v>0</v>
      </c>
      <c r="FX160" t="s">
        <v>358</v>
      </c>
      <c r="FY160" t="s">
        <v>359</v>
      </c>
      <c r="FZ160" t="s">
        <v>360</v>
      </c>
      <c r="GA160" t="s">
        <v>360</v>
      </c>
      <c r="GB160" t="s">
        <v>360</v>
      </c>
      <c r="GC160" t="s">
        <v>360</v>
      </c>
      <c r="GD160">
        <v>0</v>
      </c>
      <c r="GE160">
        <v>100</v>
      </c>
      <c r="GF160">
        <v>100</v>
      </c>
      <c r="GG160">
        <v>0.46100000000000002</v>
      </c>
      <c r="GH160">
        <v>0.22270000000000001</v>
      </c>
      <c r="GI160">
        <v>-0.28072112553630851</v>
      </c>
      <c r="GJ160">
        <v>8.4540356221501391E-4</v>
      </c>
      <c r="GK160">
        <v>6.8779579211309249E-8</v>
      </c>
      <c r="GL160">
        <v>-1.3381725072044801E-10</v>
      </c>
      <c r="GM160">
        <v>0.2227800000000002</v>
      </c>
      <c r="GN160">
        <v>0</v>
      </c>
      <c r="GO160">
        <v>0</v>
      </c>
      <c r="GP160">
        <v>0</v>
      </c>
      <c r="GQ160">
        <v>1</v>
      </c>
      <c r="GR160">
        <v>2082</v>
      </c>
      <c r="GS160">
        <v>3</v>
      </c>
      <c r="GT160">
        <v>35</v>
      </c>
      <c r="GU160">
        <v>25.9</v>
      </c>
      <c r="GV160">
        <v>25.9</v>
      </c>
      <c r="GW160">
        <v>2.7063000000000001</v>
      </c>
      <c r="GX160">
        <v>2.5878899999999998</v>
      </c>
      <c r="GY160">
        <v>2.04834</v>
      </c>
      <c r="GZ160">
        <v>2.6135299999999999</v>
      </c>
      <c r="HA160">
        <v>2.1972700000000001</v>
      </c>
      <c r="HB160">
        <v>2.34497</v>
      </c>
      <c r="HC160">
        <v>43.290399999999998</v>
      </c>
      <c r="HD160">
        <v>16.0671</v>
      </c>
      <c r="HE160">
        <v>18</v>
      </c>
      <c r="HF160">
        <v>458.42899999999997</v>
      </c>
      <c r="HG160">
        <v>720.01800000000003</v>
      </c>
      <c r="HH160">
        <v>30.998999999999999</v>
      </c>
      <c r="HI160">
        <v>36.114400000000003</v>
      </c>
      <c r="HJ160">
        <v>29.9998</v>
      </c>
      <c r="HK160">
        <v>35.975900000000003</v>
      </c>
      <c r="HL160">
        <v>35.9328</v>
      </c>
      <c r="HM160">
        <v>54.121200000000002</v>
      </c>
      <c r="HN160">
        <v>22.520099999999999</v>
      </c>
      <c r="HO160">
        <v>81.308700000000002</v>
      </c>
      <c r="HP160">
        <v>31</v>
      </c>
      <c r="HQ160">
        <v>969.75900000000001</v>
      </c>
      <c r="HR160">
        <v>37.4221</v>
      </c>
      <c r="HS160">
        <v>98.8733</v>
      </c>
      <c r="HT160">
        <v>98.483599999999996</v>
      </c>
    </row>
    <row r="161" spans="1:228" x14ac:dyDescent="0.2">
      <c r="A161">
        <v>146</v>
      </c>
      <c r="B161">
        <v>1665514237.5</v>
      </c>
      <c r="C161">
        <v>578.5</v>
      </c>
      <c r="D161" t="s">
        <v>651</v>
      </c>
      <c r="E161" t="s">
        <v>652</v>
      </c>
      <c r="F161">
        <v>4</v>
      </c>
      <c r="G161">
        <v>1665514235.5</v>
      </c>
      <c r="H161">
        <f t="shared" si="68"/>
        <v>1.2642983644886702E-3</v>
      </c>
      <c r="I161">
        <f t="shared" si="69"/>
        <v>1.2642983644886703</v>
      </c>
      <c r="J161">
        <f t="shared" si="70"/>
        <v>24.93462032617262</v>
      </c>
      <c r="K161">
        <f t="shared" si="71"/>
        <v>940.59571428571417</v>
      </c>
      <c r="L161">
        <f t="shared" si="72"/>
        <v>344.69525300930241</v>
      </c>
      <c r="M161">
        <f t="shared" si="73"/>
        <v>34.88302643891673</v>
      </c>
      <c r="N161">
        <f t="shared" si="74"/>
        <v>95.18792290671567</v>
      </c>
      <c r="O161">
        <f t="shared" si="75"/>
        <v>6.9753021002694773E-2</v>
      </c>
      <c r="P161">
        <f t="shared" si="76"/>
        <v>3.6870065000757481</v>
      </c>
      <c r="Q161">
        <f t="shared" si="77"/>
        <v>6.9028117215879578E-2</v>
      </c>
      <c r="R161">
        <f t="shared" si="78"/>
        <v>4.3207075062409207E-2</v>
      </c>
      <c r="S161">
        <f t="shared" si="79"/>
        <v>226.11546823265124</v>
      </c>
      <c r="T161">
        <f t="shared" si="80"/>
        <v>35.188431665384591</v>
      </c>
      <c r="U161">
        <f t="shared" si="81"/>
        <v>34.882800000000003</v>
      </c>
      <c r="V161">
        <f t="shared" si="82"/>
        <v>5.6118158217024128</v>
      </c>
      <c r="W161">
        <f t="shared" si="83"/>
        <v>70.445276058720211</v>
      </c>
      <c r="X161">
        <f t="shared" si="84"/>
        <v>3.8448769222185857</v>
      </c>
      <c r="Y161">
        <f t="shared" si="85"/>
        <v>5.4579627440364611</v>
      </c>
      <c r="Z161">
        <f t="shared" si="86"/>
        <v>1.7669388994838271</v>
      </c>
      <c r="AA161">
        <f t="shared" si="87"/>
        <v>-55.755557873950359</v>
      </c>
      <c r="AB161">
        <f t="shared" si="88"/>
        <v>-99.517570060954483</v>
      </c>
      <c r="AC161">
        <f t="shared" si="89"/>
        <v>-6.2810735484918352</v>
      </c>
      <c r="AD161">
        <f t="shared" si="90"/>
        <v>64.561266749254571</v>
      </c>
      <c r="AE161">
        <f t="shared" si="91"/>
        <v>47.930601481197613</v>
      </c>
      <c r="AF161">
        <f t="shared" si="92"/>
        <v>1.4554823756863056</v>
      </c>
      <c r="AG161">
        <f t="shared" si="93"/>
        <v>24.93462032617262</v>
      </c>
      <c r="AH161">
        <v>997.92255764422657</v>
      </c>
      <c r="AI161">
        <v>980.28521212121211</v>
      </c>
      <c r="AJ161">
        <v>1.694155707288814</v>
      </c>
      <c r="AK161">
        <v>66.723164534499389</v>
      </c>
      <c r="AL161">
        <f t="shared" si="94"/>
        <v>1.2642983644886703</v>
      </c>
      <c r="AM161">
        <v>37.469769549821997</v>
      </c>
      <c r="AN161">
        <v>37.975311176470584</v>
      </c>
      <c r="AO161">
        <v>-5.4712149297295393E-5</v>
      </c>
      <c r="AP161">
        <v>87.376067795283461</v>
      </c>
      <c r="AQ161">
        <v>194</v>
      </c>
      <c r="AR161">
        <v>30</v>
      </c>
      <c r="AS161">
        <f t="shared" si="95"/>
        <v>1</v>
      </c>
      <c r="AT161">
        <f t="shared" si="96"/>
        <v>0</v>
      </c>
      <c r="AU161">
        <f t="shared" si="97"/>
        <v>47240.998008247443</v>
      </c>
      <c r="AV161">
        <f t="shared" si="98"/>
        <v>1200.015714285714</v>
      </c>
      <c r="AW161">
        <f t="shared" si="99"/>
        <v>1025.9370135920469</v>
      </c>
      <c r="AX161">
        <f t="shared" si="100"/>
        <v>0.85493631573209528</v>
      </c>
      <c r="AY161">
        <f t="shared" si="101"/>
        <v>0.18842708936294394</v>
      </c>
      <c r="AZ161">
        <v>2.7</v>
      </c>
      <c r="BA161">
        <v>0.5</v>
      </c>
      <c r="BB161" t="s">
        <v>355</v>
      </c>
      <c r="BC161">
        <v>2</v>
      </c>
      <c r="BD161" t="b">
        <v>1</v>
      </c>
      <c r="BE161">
        <v>1665514235.5</v>
      </c>
      <c r="BF161">
        <v>940.59571428571417</v>
      </c>
      <c r="BG161">
        <v>961.07499999999993</v>
      </c>
      <c r="BH161">
        <v>37.993000000000002</v>
      </c>
      <c r="BI161">
        <v>37.411357142857142</v>
      </c>
      <c r="BJ161">
        <v>940.13199999999983</v>
      </c>
      <c r="BK161">
        <v>37.770200000000003</v>
      </c>
      <c r="BL161">
        <v>649.96885714285713</v>
      </c>
      <c r="BM161">
        <v>101.1</v>
      </c>
      <c r="BN161">
        <v>9.9613671428571429E-2</v>
      </c>
      <c r="BO161">
        <v>34.38214285714286</v>
      </c>
      <c r="BP161">
        <v>34.882800000000003</v>
      </c>
      <c r="BQ161">
        <v>999.89999999999986</v>
      </c>
      <c r="BR161">
        <v>0</v>
      </c>
      <c r="BS161">
        <v>0</v>
      </c>
      <c r="BT161">
        <v>9028.0342857142859</v>
      </c>
      <c r="BU161">
        <v>0</v>
      </c>
      <c r="BV161">
        <v>785.74214285714277</v>
      </c>
      <c r="BW161">
        <v>-20.479342857142861</v>
      </c>
      <c r="BX161">
        <v>977.74300000000017</v>
      </c>
      <c r="BY161">
        <v>998.42771428571427</v>
      </c>
      <c r="BZ161">
        <v>0.5816311428571429</v>
      </c>
      <c r="CA161">
        <v>961.07499999999993</v>
      </c>
      <c r="CB161">
        <v>37.411357142857142</v>
      </c>
      <c r="CC161">
        <v>3.8410857142857142</v>
      </c>
      <c r="CD161">
        <v>3.7822814285714288</v>
      </c>
      <c r="CE161">
        <v>28.207914285714281</v>
      </c>
      <c r="CF161">
        <v>27.943157142857139</v>
      </c>
      <c r="CG161">
        <v>1200.015714285714</v>
      </c>
      <c r="CH161">
        <v>0.50003900000000001</v>
      </c>
      <c r="CI161">
        <v>0.49996099999999999</v>
      </c>
      <c r="CJ161">
        <v>0</v>
      </c>
      <c r="CK161">
        <v>858.96857142857152</v>
      </c>
      <c r="CL161">
        <v>4.9990899999999998</v>
      </c>
      <c r="CM161">
        <v>8982.2999999999993</v>
      </c>
      <c r="CN161">
        <v>9558.130000000001</v>
      </c>
      <c r="CO161">
        <v>45.25</v>
      </c>
      <c r="CP161">
        <v>47.25</v>
      </c>
      <c r="CQ161">
        <v>46.080000000000013</v>
      </c>
      <c r="CR161">
        <v>46.25</v>
      </c>
      <c r="CS161">
        <v>46.686999999999998</v>
      </c>
      <c r="CT161">
        <v>597.5557142857142</v>
      </c>
      <c r="CU161">
        <v>597.46</v>
      </c>
      <c r="CV161">
        <v>0</v>
      </c>
      <c r="CW161">
        <v>1665514242.3</v>
      </c>
      <c r="CX161">
        <v>0</v>
      </c>
      <c r="CY161">
        <v>1665512677.5999999</v>
      </c>
      <c r="CZ161" t="s">
        <v>356</v>
      </c>
      <c r="DA161">
        <v>1665512677.5999999</v>
      </c>
      <c r="DB161">
        <v>1665512677.5999999</v>
      </c>
      <c r="DC161">
        <v>8</v>
      </c>
      <c r="DD161">
        <v>0</v>
      </c>
      <c r="DE161">
        <v>1.7000000000000001E-2</v>
      </c>
      <c r="DF161">
        <v>7.1999999999999995E-2</v>
      </c>
      <c r="DG161">
        <v>0.223</v>
      </c>
      <c r="DH161">
        <v>415</v>
      </c>
      <c r="DI161">
        <v>36</v>
      </c>
      <c r="DJ161">
        <v>0.26</v>
      </c>
      <c r="DK161">
        <v>0.31</v>
      </c>
      <c r="DL161">
        <v>-20.279592682926829</v>
      </c>
      <c r="DM161">
        <v>-0.66249198606271698</v>
      </c>
      <c r="DN161">
        <v>9.544558758980369E-2</v>
      </c>
      <c r="DO161">
        <v>0</v>
      </c>
      <c r="DP161">
        <v>0.4913212195121951</v>
      </c>
      <c r="DQ161">
        <v>0.42875027874564542</v>
      </c>
      <c r="DR161">
        <v>4.6619848651809973E-2</v>
      </c>
      <c r="DS161">
        <v>0</v>
      </c>
      <c r="DT161">
        <v>0</v>
      </c>
      <c r="DU161">
        <v>0</v>
      </c>
      <c r="DV161">
        <v>0</v>
      </c>
      <c r="DW161">
        <v>-1</v>
      </c>
      <c r="DX161">
        <v>0</v>
      </c>
      <c r="DY161">
        <v>2</v>
      </c>
      <c r="DZ161" t="s">
        <v>363</v>
      </c>
      <c r="EA161">
        <v>3.2935500000000002</v>
      </c>
      <c r="EB161">
        <v>2.6252300000000002</v>
      </c>
      <c r="EC161">
        <v>0.17854600000000001</v>
      </c>
      <c r="ED161">
        <v>0.17982400000000001</v>
      </c>
      <c r="EE161">
        <v>0.14901600000000001</v>
      </c>
      <c r="EF161">
        <v>0.146069</v>
      </c>
      <c r="EG161">
        <v>24786.799999999999</v>
      </c>
      <c r="EH161">
        <v>25278.2</v>
      </c>
      <c r="EI161">
        <v>28090</v>
      </c>
      <c r="EJ161">
        <v>29688.2</v>
      </c>
      <c r="EK161">
        <v>32831.1</v>
      </c>
      <c r="EL161">
        <v>35244.199999999997</v>
      </c>
      <c r="EM161">
        <v>39576.699999999997</v>
      </c>
      <c r="EN161">
        <v>42494.1</v>
      </c>
      <c r="EO161">
        <v>1.8444799999999999</v>
      </c>
      <c r="EP161">
        <v>2.11985</v>
      </c>
      <c r="EQ161">
        <v>0.101894</v>
      </c>
      <c r="ER161">
        <v>0</v>
      </c>
      <c r="ES161">
        <v>33.236699999999999</v>
      </c>
      <c r="ET161">
        <v>999.9</v>
      </c>
      <c r="EU161">
        <v>67.2</v>
      </c>
      <c r="EV161">
        <v>38.700000000000003</v>
      </c>
      <c r="EW161">
        <v>45.952399999999997</v>
      </c>
      <c r="EX161">
        <v>57.057400000000001</v>
      </c>
      <c r="EY161">
        <v>-1.77484</v>
      </c>
      <c r="EZ161">
        <v>2</v>
      </c>
      <c r="FA161">
        <v>0.709256</v>
      </c>
      <c r="FB161">
        <v>1.5793900000000001</v>
      </c>
      <c r="FC161">
        <v>20.261299999999999</v>
      </c>
      <c r="FD161">
        <v>5.2129500000000002</v>
      </c>
      <c r="FE161">
        <v>12.0061</v>
      </c>
      <c r="FF161">
        <v>4.9843999999999999</v>
      </c>
      <c r="FG161">
        <v>3.2839800000000001</v>
      </c>
      <c r="FH161">
        <v>6630</v>
      </c>
      <c r="FI161">
        <v>9999</v>
      </c>
      <c r="FJ161">
        <v>9999</v>
      </c>
      <c r="FK161">
        <v>492.7</v>
      </c>
      <c r="FL161">
        <v>1.8658399999999999</v>
      </c>
      <c r="FM161">
        <v>1.8621799999999999</v>
      </c>
      <c r="FN161">
        <v>1.86432</v>
      </c>
      <c r="FO161">
        <v>1.8603499999999999</v>
      </c>
      <c r="FP161">
        <v>1.86111</v>
      </c>
      <c r="FQ161">
        <v>1.8602000000000001</v>
      </c>
      <c r="FR161">
        <v>1.86188</v>
      </c>
      <c r="FS161">
        <v>1.8584499999999999</v>
      </c>
      <c r="FT161">
        <v>0</v>
      </c>
      <c r="FU161">
        <v>0</v>
      </c>
      <c r="FV161">
        <v>0</v>
      </c>
      <c r="FW161">
        <v>0</v>
      </c>
      <c r="FX161" t="s">
        <v>358</v>
      </c>
      <c r="FY161" t="s">
        <v>359</v>
      </c>
      <c r="FZ161" t="s">
        <v>360</v>
      </c>
      <c r="GA161" t="s">
        <v>360</v>
      </c>
      <c r="GB161" t="s">
        <v>360</v>
      </c>
      <c r="GC161" t="s">
        <v>360</v>
      </c>
      <c r="GD161">
        <v>0</v>
      </c>
      <c r="GE161">
        <v>100</v>
      </c>
      <c r="GF161">
        <v>100</v>
      </c>
      <c r="GG161">
        <v>0.46600000000000003</v>
      </c>
      <c r="GH161">
        <v>0.2228</v>
      </c>
      <c r="GI161">
        <v>-0.28072112553630851</v>
      </c>
      <c r="GJ161">
        <v>8.4540356221501391E-4</v>
      </c>
      <c r="GK161">
        <v>6.8779579211309249E-8</v>
      </c>
      <c r="GL161">
        <v>-1.3381725072044801E-10</v>
      </c>
      <c r="GM161">
        <v>0.2227800000000002</v>
      </c>
      <c r="GN161">
        <v>0</v>
      </c>
      <c r="GO161">
        <v>0</v>
      </c>
      <c r="GP161">
        <v>0</v>
      </c>
      <c r="GQ161">
        <v>1</v>
      </c>
      <c r="GR161">
        <v>2082</v>
      </c>
      <c r="GS161">
        <v>3</v>
      </c>
      <c r="GT161">
        <v>35</v>
      </c>
      <c r="GU161">
        <v>26</v>
      </c>
      <c r="GV161">
        <v>26</v>
      </c>
      <c r="GW161">
        <v>2.7209500000000002</v>
      </c>
      <c r="GX161">
        <v>2.5817899999999998</v>
      </c>
      <c r="GY161">
        <v>2.04834</v>
      </c>
      <c r="GZ161">
        <v>2.6122999999999998</v>
      </c>
      <c r="HA161">
        <v>2.1972700000000001</v>
      </c>
      <c r="HB161">
        <v>2.3815900000000001</v>
      </c>
      <c r="HC161">
        <v>43.263300000000001</v>
      </c>
      <c r="HD161">
        <v>16.0671</v>
      </c>
      <c r="HE161">
        <v>18</v>
      </c>
      <c r="HF161">
        <v>457.02800000000002</v>
      </c>
      <c r="HG161">
        <v>720.07299999999998</v>
      </c>
      <c r="HH161">
        <v>30.998899999999999</v>
      </c>
      <c r="HI161">
        <v>36.110100000000003</v>
      </c>
      <c r="HJ161">
        <v>29.999600000000001</v>
      </c>
      <c r="HK161">
        <v>35.971699999999998</v>
      </c>
      <c r="HL161">
        <v>35.929400000000001</v>
      </c>
      <c r="HM161">
        <v>54.420999999999999</v>
      </c>
      <c r="HN161">
        <v>22.520099999999999</v>
      </c>
      <c r="HO161">
        <v>81.308700000000002</v>
      </c>
      <c r="HP161">
        <v>31</v>
      </c>
      <c r="HQ161">
        <v>976.43700000000001</v>
      </c>
      <c r="HR161">
        <v>37.287599999999998</v>
      </c>
      <c r="HS161">
        <v>98.873800000000003</v>
      </c>
      <c r="HT161">
        <v>98.483500000000006</v>
      </c>
    </row>
    <row r="162" spans="1:228" x14ac:dyDescent="0.2">
      <c r="A162">
        <v>147</v>
      </c>
      <c r="B162">
        <v>1665514241.5</v>
      </c>
      <c r="C162">
        <v>582.5</v>
      </c>
      <c r="D162" t="s">
        <v>653</v>
      </c>
      <c r="E162" t="s">
        <v>654</v>
      </c>
      <c r="F162">
        <v>4</v>
      </c>
      <c r="G162">
        <v>1665514239.1875</v>
      </c>
      <c r="H162">
        <f t="shared" si="68"/>
        <v>1.1550894948062684E-3</v>
      </c>
      <c r="I162">
        <f t="shared" si="69"/>
        <v>1.1550894948062684</v>
      </c>
      <c r="J162">
        <f t="shared" si="70"/>
        <v>24.861930722205951</v>
      </c>
      <c r="K162">
        <f t="shared" si="71"/>
        <v>946.72412499999996</v>
      </c>
      <c r="L162">
        <f t="shared" si="72"/>
        <v>297.28959181578989</v>
      </c>
      <c r="M162">
        <f t="shared" si="73"/>
        <v>30.085676947934278</v>
      </c>
      <c r="N162">
        <f t="shared" si="74"/>
        <v>95.8083867302513</v>
      </c>
      <c r="O162">
        <f t="shared" si="75"/>
        <v>6.3539784731471649E-2</v>
      </c>
      <c r="P162">
        <f t="shared" si="76"/>
        <v>3.6763065494613456</v>
      </c>
      <c r="Q162">
        <f t="shared" si="77"/>
        <v>6.2935934811947897E-2</v>
      </c>
      <c r="R162">
        <f t="shared" si="78"/>
        <v>3.9388734357300573E-2</v>
      </c>
      <c r="S162">
        <f t="shared" si="79"/>
        <v>226.11390485728228</v>
      </c>
      <c r="T162">
        <f t="shared" si="80"/>
        <v>35.208135164432889</v>
      </c>
      <c r="U162">
        <f t="shared" si="81"/>
        <v>34.880087500000002</v>
      </c>
      <c r="V162">
        <f t="shared" si="82"/>
        <v>5.6109722137881128</v>
      </c>
      <c r="W162">
        <f t="shared" si="83"/>
        <v>70.383117593659421</v>
      </c>
      <c r="X162">
        <f t="shared" si="84"/>
        <v>3.8403401282963467</v>
      </c>
      <c r="Y162">
        <f t="shared" si="85"/>
        <v>5.4563370586504263</v>
      </c>
      <c r="Z162">
        <f t="shared" si="86"/>
        <v>1.7706320854917661</v>
      </c>
      <c r="AA162">
        <f t="shared" si="87"/>
        <v>-50.93944672095644</v>
      </c>
      <c r="AB162">
        <f t="shared" si="88"/>
        <v>-99.752569574972682</v>
      </c>
      <c r="AC162">
        <f t="shared" si="89"/>
        <v>-6.3139815872986578</v>
      </c>
      <c r="AD162">
        <f t="shared" si="90"/>
        <v>69.107906974054487</v>
      </c>
      <c r="AE162">
        <f t="shared" si="91"/>
        <v>47.938920640913992</v>
      </c>
      <c r="AF162">
        <f t="shared" si="92"/>
        <v>1.3713541964281428</v>
      </c>
      <c r="AG162">
        <f t="shared" si="93"/>
        <v>24.861930722205951</v>
      </c>
      <c r="AH162">
        <v>1004.782593292868</v>
      </c>
      <c r="AI162">
        <v>987.15173939393901</v>
      </c>
      <c r="AJ162">
        <v>1.7005792473692869</v>
      </c>
      <c r="AK162">
        <v>66.723164534499389</v>
      </c>
      <c r="AL162">
        <f t="shared" si="94"/>
        <v>1.1550894948062684</v>
      </c>
      <c r="AM162">
        <v>37.399732716570263</v>
      </c>
      <c r="AN162">
        <v>37.92771676470587</v>
      </c>
      <c r="AO162">
        <v>-1.248925904355765E-2</v>
      </c>
      <c r="AP162">
        <v>87.376067795283461</v>
      </c>
      <c r="AQ162">
        <v>194</v>
      </c>
      <c r="AR162">
        <v>30</v>
      </c>
      <c r="AS162">
        <f t="shared" si="95"/>
        <v>1</v>
      </c>
      <c r="AT162">
        <f t="shared" si="96"/>
        <v>0</v>
      </c>
      <c r="AU162">
        <f t="shared" si="97"/>
        <v>47051.379218359689</v>
      </c>
      <c r="AV162">
        <f t="shared" si="98"/>
        <v>1200.01</v>
      </c>
      <c r="AW162">
        <f t="shared" si="99"/>
        <v>1025.9318760918559</v>
      </c>
      <c r="AX162">
        <f t="shared" si="100"/>
        <v>0.85493610560899991</v>
      </c>
      <c r="AY162">
        <f t="shared" si="101"/>
        <v>0.18842668382537003</v>
      </c>
      <c r="AZ162">
        <v>2.7</v>
      </c>
      <c r="BA162">
        <v>0.5</v>
      </c>
      <c r="BB162" t="s">
        <v>355</v>
      </c>
      <c r="BC162">
        <v>2</v>
      </c>
      <c r="BD162" t="b">
        <v>1</v>
      </c>
      <c r="BE162">
        <v>1665514239.1875</v>
      </c>
      <c r="BF162">
        <v>946.72412499999996</v>
      </c>
      <c r="BG162">
        <v>967.17612499999996</v>
      </c>
      <c r="BH162">
        <v>37.948062499999999</v>
      </c>
      <c r="BI162">
        <v>37.40005</v>
      </c>
      <c r="BJ162">
        <v>946.25662499999999</v>
      </c>
      <c r="BK162">
        <v>37.725287500000007</v>
      </c>
      <c r="BL162">
        <v>650.01212499999997</v>
      </c>
      <c r="BM162">
        <v>101.09975</v>
      </c>
      <c r="BN162">
        <v>0.10014995</v>
      </c>
      <c r="BO162">
        <v>34.376787499999999</v>
      </c>
      <c r="BP162">
        <v>34.880087500000002</v>
      </c>
      <c r="BQ162">
        <v>999.9</v>
      </c>
      <c r="BR162">
        <v>0</v>
      </c>
      <c r="BS162">
        <v>0</v>
      </c>
      <c r="BT162">
        <v>8991.09375</v>
      </c>
      <c r="BU162">
        <v>0</v>
      </c>
      <c r="BV162">
        <v>786.51350000000002</v>
      </c>
      <c r="BW162">
        <v>-20.451975000000001</v>
      </c>
      <c r="BX162">
        <v>984.06762500000013</v>
      </c>
      <c r="BY162">
        <v>1004.75625</v>
      </c>
      <c r="BZ162">
        <v>0.54802600000000001</v>
      </c>
      <c r="CA162">
        <v>967.17612499999996</v>
      </c>
      <c r="CB162">
        <v>37.40005</v>
      </c>
      <c r="CC162">
        <v>3.8365387499999999</v>
      </c>
      <c r="CD162">
        <v>3.78113375</v>
      </c>
      <c r="CE162">
        <v>28.187574999999999</v>
      </c>
      <c r="CF162">
        <v>27.937962500000001</v>
      </c>
      <c r="CG162">
        <v>1200.01</v>
      </c>
      <c r="CH162">
        <v>0.50004724999999994</v>
      </c>
      <c r="CI162">
        <v>0.49995274999999989</v>
      </c>
      <c r="CJ162">
        <v>0</v>
      </c>
      <c r="CK162">
        <v>859.14312500000005</v>
      </c>
      <c r="CL162">
        <v>4.9990899999999998</v>
      </c>
      <c r="CM162">
        <v>8984.6574999999993</v>
      </c>
      <c r="CN162">
        <v>9558.0849999999991</v>
      </c>
      <c r="CO162">
        <v>45.25</v>
      </c>
      <c r="CP162">
        <v>47.242125000000001</v>
      </c>
      <c r="CQ162">
        <v>46.061999999999998</v>
      </c>
      <c r="CR162">
        <v>46.234250000000003</v>
      </c>
      <c r="CS162">
        <v>46.686999999999998</v>
      </c>
      <c r="CT162">
        <v>597.56124999999997</v>
      </c>
      <c r="CU162">
        <v>597.44875000000002</v>
      </c>
      <c r="CV162">
        <v>0</v>
      </c>
      <c r="CW162">
        <v>1665514246.5</v>
      </c>
      <c r="CX162">
        <v>0</v>
      </c>
      <c r="CY162">
        <v>1665512677.5999999</v>
      </c>
      <c r="CZ162" t="s">
        <v>356</v>
      </c>
      <c r="DA162">
        <v>1665512677.5999999</v>
      </c>
      <c r="DB162">
        <v>1665512677.5999999</v>
      </c>
      <c r="DC162">
        <v>8</v>
      </c>
      <c r="DD162">
        <v>0</v>
      </c>
      <c r="DE162">
        <v>1.7000000000000001E-2</v>
      </c>
      <c r="DF162">
        <v>7.1999999999999995E-2</v>
      </c>
      <c r="DG162">
        <v>0.223</v>
      </c>
      <c r="DH162">
        <v>415</v>
      </c>
      <c r="DI162">
        <v>36</v>
      </c>
      <c r="DJ162">
        <v>0.26</v>
      </c>
      <c r="DK162">
        <v>0.31</v>
      </c>
      <c r="DL162">
        <v>-20.32540975609756</v>
      </c>
      <c r="DM162">
        <v>-0.9286034843205756</v>
      </c>
      <c r="DN162">
        <v>0.1117913426659798</v>
      </c>
      <c r="DO162">
        <v>0</v>
      </c>
      <c r="DP162">
        <v>0.51226707317073172</v>
      </c>
      <c r="DQ162">
        <v>0.40459436236933832</v>
      </c>
      <c r="DR162">
        <v>4.5729415054095848E-2</v>
      </c>
      <c r="DS162">
        <v>0</v>
      </c>
      <c r="DT162">
        <v>0</v>
      </c>
      <c r="DU162">
        <v>0</v>
      </c>
      <c r="DV162">
        <v>0</v>
      </c>
      <c r="DW162">
        <v>-1</v>
      </c>
      <c r="DX162">
        <v>0</v>
      </c>
      <c r="DY162">
        <v>2</v>
      </c>
      <c r="DZ162" t="s">
        <v>363</v>
      </c>
      <c r="EA162">
        <v>3.2940999999999998</v>
      </c>
      <c r="EB162">
        <v>2.6253099999999998</v>
      </c>
      <c r="EC162">
        <v>0.179366</v>
      </c>
      <c r="ED162">
        <v>0.180621</v>
      </c>
      <c r="EE162">
        <v>0.14890100000000001</v>
      </c>
      <c r="EF162">
        <v>0.146069</v>
      </c>
      <c r="EG162">
        <v>24762.2</v>
      </c>
      <c r="EH162">
        <v>25253.8</v>
      </c>
      <c r="EI162">
        <v>28090.3</v>
      </c>
      <c r="EJ162">
        <v>29688.5</v>
      </c>
      <c r="EK162">
        <v>32836</v>
      </c>
      <c r="EL162">
        <v>35244.6</v>
      </c>
      <c r="EM162">
        <v>39577.1</v>
      </c>
      <c r="EN162">
        <v>42494.6</v>
      </c>
      <c r="EO162">
        <v>1.8459700000000001</v>
      </c>
      <c r="EP162">
        <v>2.1196000000000002</v>
      </c>
      <c r="EQ162">
        <v>0.101671</v>
      </c>
      <c r="ER162">
        <v>0</v>
      </c>
      <c r="ES162">
        <v>33.227800000000002</v>
      </c>
      <c r="ET162">
        <v>999.9</v>
      </c>
      <c r="EU162">
        <v>67.2</v>
      </c>
      <c r="EV162">
        <v>38.700000000000003</v>
      </c>
      <c r="EW162">
        <v>45.9557</v>
      </c>
      <c r="EX162">
        <v>56.967399999999998</v>
      </c>
      <c r="EY162">
        <v>-1.8669899999999999</v>
      </c>
      <c r="EZ162">
        <v>2</v>
      </c>
      <c r="FA162">
        <v>0.70897399999999999</v>
      </c>
      <c r="FB162">
        <v>1.5718399999999999</v>
      </c>
      <c r="FC162">
        <v>20.261900000000001</v>
      </c>
      <c r="FD162">
        <v>5.2151899999999998</v>
      </c>
      <c r="FE162">
        <v>12.0055</v>
      </c>
      <c r="FF162">
        <v>4.9855499999999999</v>
      </c>
      <c r="FG162">
        <v>3.2845</v>
      </c>
      <c r="FH162">
        <v>6630.3</v>
      </c>
      <c r="FI162">
        <v>9999</v>
      </c>
      <c r="FJ162">
        <v>9999</v>
      </c>
      <c r="FK162">
        <v>492.7</v>
      </c>
      <c r="FL162">
        <v>1.8658399999999999</v>
      </c>
      <c r="FM162">
        <v>1.8621799999999999</v>
      </c>
      <c r="FN162">
        <v>1.86432</v>
      </c>
      <c r="FO162">
        <v>1.8603499999999999</v>
      </c>
      <c r="FP162">
        <v>1.8611</v>
      </c>
      <c r="FQ162">
        <v>1.86019</v>
      </c>
      <c r="FR162">
        <v>1.86188</v>
      </c>
      <c r="FS162">
        <v>1.8584400000000001</v>
      </c>
      <c r="FT162">
        <v>0</v>
      </c>
      <c r="FU162">
        <v>0</v>
      </c>
      <c r="FV162">
        <v>0</v>
      </c>
      <c r="FW162">
        <v>0</v>
      </c>
      <c r="FX162" t="s">
        <v>358</v>
      </c>
      <c r="FY162" t="s">
        <v>359</v>
      </c>
      <c r="FZ162" t="s">
        <v>360</v>
      </c>
      <c r="GA162" t="s">
        <v>360</v>
      </c>
      <c r="GB162" t="s">
        <v>360</v>
      </c>
      <c r="GC162" t="s">
        <v>360</v>
      </c>
      <c r="GD162">
        <v>0</v>
      </c>
      <c r="GE162">
        <v>100</v>
      </c>
      <c r="GF162">
        <v>100</v>
      </c>
      <c r="GG162">
        <v>0.47</v>
      </c>
      <c r="GH162">
        <v>0.22270000000000001</v>
      </c>
      <c r="GI162">
        <v>-0.28072112553630851</v>
      </c>
      <c r="GJ162">
        <v>8.4540356221501391E-4</v>
      </c>
      <c r="GK162">
        <v>6.8779579211309249E-8</v>
      </c>
      <c r="GL162">
        <v>-1.3381725072044801E-10</v>
      </c>
      <c r="GM162">
        <v>0.2227800000000002</v>
      </c>
      <c r="GN162">
        <v>0</v>
      </c>
      <c r="GO162">
        <v>0</v>
      </c>
      <c r="GP162">
        <v>0</v>
      </c>
      <c r="GQ162">
        <v>1</v>
      </c>
      <c r="GR162">
        <v>2082</v>
      </c>
      <c r="GS162">
        <v>3</v>
      </c>
      <c r="GT162">
        <v>35</v>
      </c>
      <c r="GU162">
        <v>26.1</v>
      </c>
      <c r="GV162">
        <v>26.1</v>
      </c>
      <c r="GW162">
        <v>2.7343799999999998</v>
      </c>
      <c r="GX162">
        <v>2.5793499999999998</v>
      </c>
      <c r="GY162">
        <v>2.04834</v>
      </c>
      <c r="GZ162">
        <v>2.6135299999999999</v>
      </c>
      <c r="HA162">
        <v>2.1972700000000001</v>
      </c>
      <c r="HB162">
        <v>2.3767100000000001</v>
      </c>
      <c r="HC162">
        <v>43.263300000000001</v>
      </c>
      <c r="HD162">
        <v>16.0671</v>
      </c>
      <c r="HE162">
        <v>18</v>
      </c>
      <c r="HF162">
        <v>457.92</v>
      </c>
      <c r="HG162">
        <v>719.78899999999999</v>
      </c>
      <c r="HH162">
        <v>30.9983</v>
      </c>
      <c r="HI162">
        <v>36.105200000000004</v>
      </c>
      <c r="HJ162">
        <v>29.999700000000001</v>
      </c>
      <c r="HK162">
        <v>35.968299999999999</v>
      </c>
      <c r="HL162">
        <v>35.9253</v>
      </c>
      <c r="HM162">
        <v>54.723599999999998</v>
      </c>
      <c r="HN162">
        <v>22.520099999999999</v>
      </c>
      <c r="HO162">
        <v>81.308700000000002</v>
      </c>
      <c r="HP162">
        <v>31</v>
      </c>
      <c r="HQ162">
        <v>983.11500000000001</v>
      </c>
      <c r="HR162">
        <v>37.271599999999999</v>
      </c>
      <c r="HS162">
        <v>98.874799999999993</v>
      </c>
      <c r="HT162">
        <v>98.484499999999997</v>
      </c>
    </row>
    <row r="163" spans="1:228" x14ac:dyDescent="0.2">
      <c r="A163">
        <v>148</v>
      </c>
      <c r="B163">
        <v>1665514245.5</v>
      </c>
      <c r="C163">
        <v>586.5</v>
      </c>
      <c r="D163" t="s">
        <v>655</v>
      </c>
      <c r="E163" t="s">
        <v>656</v>
      </c>
      <c r="F163">
        <v>4</v>
      </c>
      <c r="G163">
        <v>1665514243.5</v>
      </c>
      <c r="H163">
        <f t="shared" si="68"/>
        <v>1.0990172070047865E-3</v>
      </c>
      <c r="I163">
        <f t="shared" si="69"/>
        <v>1.0990172070047866</v>
      </c>
      <c r="J163">
        <f t="shared" si="70"/>
        <v>24.631308566536717</v>
      </c>
      <c r="K163">
        <f t="shared" si="71"/>
        <v>953.93171428571418</v>
      </c>
      <c r="L163">
        <f t="shared" si="72"/>
        <v>278.12680309778739</v>
      </c>
      <c r="M163">
        <f t="shared" si="73"/>
        <v>28.146538781506717</v>
      </c>
      <c r="N163">
        <f t="shared" si="74"/>
        <v>96.538254105670703</v>
      </c>
      <c r="O163">
        <f t="shared" si="75"/>
        <v>6.0386382938171855E-2</v>
      </c>
      <c r="P163">
        <f t="shared" si="76"/>
        <v>3.6777915950881916</v>
      </c>
      <c r="Q163">
        <f t="shared" si="77"/>
        <v>5.9840922901292913E-2</v>
      </c>
      <c r="R163">
        <f t="shared" si="78"/>
        <v>3.7449173426944288E-2</v>
      </c>
      <c r="S163">
        <f t="shared" si="79"/>
        <v>226.11211294643397</v>
      </c>
      <c r="T163">
        <f t="shared" si="80"/>
        <v>35.212900473172461</v>
      </c>
      <c r="U163">
        <f t="shared" si="81"/>
        <v>34.871071428571433</v>
      </c>
      <c r="V163">
        <f t="shared" si="82"/>
        <v>5.6081689397741448</v>
      </c>
      <c r="W163">
        <f t="shared" si="83"/>
        <v>70.334796773812613</v>
      </c>
      <c r="X163">
        <f t="shared" si="84"/>
        <v>3.8362852951639868</v>
      </c>
      <c r="Y163">
        <f t="shared" si="85"/>
        <v>5.4543205797565211</v>
      </c>
      <c r="Z163">
        <f t="shared" si="86"/>
        <v>1.771883644610158</v>
      </c>
      <c r="AA163">
        <f t="shared" si="87"/>
        <v>-48.466658828911079</v>
      </c>
      <c r="AB163">
        <f t="shared" si="88"/>
        <v>-99.322664687638294</v>
      </c>
      <c r="AC163">
        <f t="shared" si="89"/>
        <v>-6.2837517218305132</v>
      </c>
      <c r="AD163">
        <f t="shared" si="90"/>
        <v>72.039037708054067</v>
      </c>
      <c r="AE163">
        <f t="shared" si="91"/>
        <v>47.963277196588642</v>
      </c>
      <c r="AF163">
        <f t="shared" si="92"/>
        <v>1.2761096972576214</v>
      </c>
      <c r="AG163">
        <f t="shared" si="93"/>
        <v>24.631308566536717</v>
      </c>
      <c r="AH163">
        <v>1011.689605922778</v>
      </c>
      <c r="AI163">
        <v>994.08885454545418</v>
      </c>
      <c r="AJ163">
        <v>1.71764981762131</v>
      </c>
      <c r="AK163">
        <v>66.723164534499389</v>
      </c>
      <c r="AL163">
        <f t="shared" si="94"/>
        <v>1.0990172070047866</v>
      </c>
      <c r="AM163">
        <v>37.399033029328031</v>
      </c>
      <c r="AN163">
        <v>37.896630000000002</v>
      </c>
      <c r="AO163">
        <v>-1.0985329294924609E-2</v>
      </c>
      <c r="AP163">
        <v>87.376067795283461</v>
      </c>
      <c r="AQ163">
        <v>194</v>
      </c>
      <c r="AR163">
        <v>30</v>
      </c>
      <c r="AS163">
        <f t="shared" si="95"/>
        <v>1</v>
      </c>
      <c r="AT163">
        <f t="shared" si="96"/>
        <v>0</v>
      </c>
      <c r="AU163">
        <f t="shared" si="97"/>
        <v>47078.82757174813</v>
      </c>
      <c r="AV163">
        <f t="shared" si="98"/>
        <v>1200.001428571429</v>
      </c>
      <c r="AW163">
        <f t="shared" si="99"/>
        <v>1025.92445644893</v>
      </c>
      <c r="AX163">
        <f t="shared" si="100"/>
        <v>0.8549360292597874</v>
      </c>
      <c r="AY163">
        <f t="shared" si="101"/>
        <v>0.1884265364713896</v>
      </c>
      <c r="AZ163">
        <v>2.7</v>
      </c>
      <c r="BA163">
        <v>0.5</v>
      </c>
      <c r="BB163" t="s">
        <v>355</v>
      </c>
      <c r="BC163">
        <v>2</v>
      </c>
      <c r="BD163" t="b">
        <v>1</v>
      </c>
      <c r="BE163">
        <v>1665514243.5</v>
      </c>
      <c r="BF163">
        <v>953.93171428571418</v>
      </c>
      <c r="BG163">
        <v>974.36014285714293</v>
      </c>
      <c r="BH163">
        <v>37.907814285714281</v>
      </c>
      <c r="BI163">
        <v>37.397842857142862</v>
      </c>
      <c r="BJ163">
        <v>953.45971428571443</v>
      </c>
      <c r="BK163">
        <v>37.685028571428568</v>
      </c>
      <c r="BL163">
        <v>650.01385714285709</v>
      </c>
      <c r="BM163">
        <v>101.10042857142859</v>
      </c>
      <c r="BN163">
        <v>9.9953657142857158E-2</v>
      </c>
      <c r="BO163">
        <v>34.370142857142859</v>
      </c>
      <c r="BP163">
        <v>34.871071428571433</v>
      </c>
      <c r="BQ163">
        <v>999.89999999999986</v>
      </c>
      <c r="BR163">
        <v>0</v>
      </c>
      <c r="BS163">
        <v>0</v>
      </c>
      <c r="BT163">
        <v>8996.16</v>
      </c>
      <c r="BU163">
        <v>0</v>
      </c>
      <c r="BV163">
        <v>786.45328571428581</v>
      </c>
      <c r="BW163">
        <v>-20.4283</v>
      </c>
      <c r="BX163">
        <v>991.51785714285711</v>
      </c>
      <c r="BY163">
        <v>1012.214285714286</v>
      </c>
      <c r="BZ163">
        <v>0.50997271428571433</v>
      </c>
      <c r="CA163">
        <v>974.36014285714293</v>
      </c>
      <c r="CB163">
        <v>37.397842857142862</v>
      </c>
      <c r="CC163">
        <v>3.8324942857142861</v>
      </c>
      <c r="CD163">
        <v>3.780935714285715</v>
      </c>
      <c r="CE163">
        <v>28.16948571428571</v>
      </c>
      <c r="CF163">
        <v>27.93704285714286</v>
      </c>
      <c r="CG163">
        <v>1200.001428571429</v>
      </c>
      <c r="CH163">
        <v>0.50004899999999985</v>
      </c>
      <c r="CI163">
        <v>0.49995099999999992</v>
      </c>
      <c r="CJ163">
        <v>0</v>
      </c>
      <c r="CK163">
        <v>859.46399999999994</v>
      </c>
      <c r="CL163">
        <v>4.9990899999999998</v>
      </c>
      <c r="CM163">
        <v>8987.6957142857136</v>
      </c>
      <c r="CN163">
        <v>9558.0414285714305</v>
      </c>
      <c r="CO163">
        <v>45.25</v>
      </c>
      <c r="CP163">
        <v>47.186999999999998</v>
      </c>
      <c r="CQ163">
        <v>46.061999999999998</v>
      </c>
      <c r="CR163">
        <v>46.186999999999998</v>
      </c>
      <c r="CS163">
        <v>46.686999999999998</v>
      </c>
      <c r="CT163">
        <v>597.56000000000006</v>
      </c>
      <c r="CU163">
        <v>597.44142857142856</v>
      </c>
      <c r="CV163">
        <v>0</v>
      </c>
      <c r="CW163">
        <v>1665514250.0999999</v>
      </c>
      <c r="CX163">
        <v>0</v>
      </c>
      <c r="CY163">
        <v>1665512677.5999999</v>
      </c>
      <c r="CZ163" t="s">
        <v>356</v>
      </c>
      <c r="DA163">
        <v>1665512677.5999999</v>
      </c>
      <c r="DB163">
        <v>1665512677.5999999</v>
      </c>
      <c r="DC163">
        <v>8</v>
      </c>
      <c r="DD163">
        <v>0</v>
      </c>
      <c r="DE163">
        <v>1.7000000000000001E-2</v>
      </c>
      <c r="DF163">
        <v>7.1999999999999995E-2</v>
      </c>
      <c r="DG163">
        <v>0.223</v>
      </c>
      <c r="DH163">
        <v>415</v>
      </c>
      <c r="DI163">
        <v>36</v>
      </c>
      <c r="DJ163">
        <v>0.26</v>
      </c>
      <c r="DK163">
        <v>0.31</v>
      </c>
      <c r="DL163">
        <v>-20.36180487804878</v>
      </c>
      <c r="DM163">
        <v>-0.87157421602788876</v>
      </c>
      <c r="DN163">
        <v>0.1094192227977704</v>
      </c>
      <c r="DO163">
        <v>0</v>
      </c>
      <c r="DP163">
        <v>0.52419597560975617</v>
      </c>
      <c r="DQ163">
        <v>0.1685065296167246</v>
      </c>
      <c r="DR163">
        <v>3.5896396323299717E-2</v>
      </c>
      <c r="DS163">
        <v>0</v>
      </c>
      <c r="DT163">
        <v>0</v>
      </c>
      <c r="DU163">
        <v>0</v>
      </c>
      <c r="DV163">
        <v>0</v>
      </c>
      <c r="DW163">
        <v>-1</v>
      </c>
      <c r="DX163">
        <v>0</v>
      </c>
      <c r="DY163">
        <v>2</v>
      </c>
      <c r="DZ163" t="s">
        <v>363</v>
      </c>
      <c r="EA163">
        <v>3.2938900000000002</v>
      </c>
      <c r="EB163">
        <v>2.6252200000000001</v>
      </c>
      <c r="EC163">
        <v>0.18018000000000001</v>
      </c>
      <c r="ED163">
        <v>0.181426</v>
      </c>
      <c r="EE163">
        <v>0.14882899999999999</v>
      </c>
      <c r="EF163">
        <v>0.14605399999999999</v>
      </c>
      <c r="EG163">
        <v>24737.9</v>
      </c>
      <c r="EH163">
        <v>25229</v>
      </c>
      <c r="EI163">
        <v>28090.6</v>
      </c>
      <c r="EJ163">
        <v>29688.5</v>
      </c>
      <c r="EK163">
        <v>32839.199999999997</v>
      </c>
      <c r="EL163">
        <v>35245.300000000003</v>
      </c>
      <c r="EM163">
        <v>39577.599999999999</v>
      </c>
      <c r="EN163">
        <v>42494.7</v>
      </c>
      <c r="EO163">
        <v>1.84615</v>
      </c>
      <c r="EP163">
        <v>2.1196700000000002</v>
      </c>
      <c r="EQ163">
        <v>0.102229</v>
      </c>
      <c r="ER163">
        <v>0</v>
      </c>
      <c r="ES163">
        <v>33.217399999999998</v>
      </c>
      <c r="ET163">
        <v>999.9</v>
      </c>
      <c r="EU163">
        <v>67.2</v>
      </c>
      <c r="EV163">
        <v>38.700000000000003</v>
      </c>
      <c r="EW163">
        <v>45.955599999999997</v>
      </c>
      <c r="EX163">
        <v>56.667400000000001</v>
      </c>
      <c r="EY163">
        <v>-1.96715</v>
      </c>
      <c r="EZ163">
        <v>2</v>
      </c>
      <c r="FA163">
        <v>0.70857000000000003</v>
      </c>
      <c r="FB163">
        <v>1.56399</v>
      </c>
      <c r="FC163">
        <v>20.261800000000001</v>
      </c>
      <c r="FD163">
        <v>5.2153400000000003</v>
      </c>
      <c r="FE163">
        <v>12.005800000000001</v>
      </c>
      <c r="FF163">
        <v>4.9854500000000002</v>
      </c>
      <c r="FG163">
        <v>3.2845</v>
      </c>
      <c r="FH163">
        <v>6630.3</v>
      </c>
      <c r="FI163">
        <v>9999</v>
      </c>
      <c r="FJ163">
        <v>9999</v>
      </c>
      <c r="FK163">
        <v>492.7</v>
      </c>
      <c r="FL163">
        <v>1.8658399999999999</v>
      </c>
      <c r="FM163">
        <v>1.8621799999999999</v>
      </c>
      <c r="FN163">
        <v>1.86432</v>
      </c>
      <c r="FO163">
        <v>1.8603499999999999</v>
      </c>
      <c r="FP163">
        <v>1.86111</v>
      </c>
      <c r="FQ163">
        <v>1.8602000000000001</v>
      </c>
      <c r="FR163">
        <v>1.86188</v>
      </c>
      <c r="FS163">
        <v>1.85846</v>
      </c>
      <c r="FT163">
        <v>0</v>
      </c>
      <c r="FU163">
        <v>0</v>
      </c>
      <c r="FV163">
        <v>0</v>
      </c>
      <c r="FW163">
        <v>0</v>
      </c>
      <c r="FX163" t="s">
        <v>358</v>
      </c>
      <c r="FY163" t="s">
        <v>359</v>
      </c>
      <c r="FZ163" t="s">
        <v>360</v>
      </c>
      <c r="GA163" t="s">
        <v>360</v>
      </c>
      <c r="GB163" t="s">
        <v>360</v>
      </c>
      <c r="GC163" t="s">
        <v>360</v>
      </c>
      <c r="GD163">
        <v>0</v>
      </c>
      <c r="GE163">
        <v>100</v>
      </c>
      <c r="GF163">
        <v>100</v>
      </c>
      <c r="GG163">
        <v>0.47399999999999998</v>
      </c>
      <c r="GH163">
        <v>0.2228</v>
      </c>
      <c r="GI163">
        <v>-0.28072112553630851</v>
      </c>
      <c r="GJ163">
        <v>8.4540356221501391E-4</v>
      </c>
      <c r="GK163">
        <v>6.8779579211309249E-8</v>
      </c>
      <c r="GL163">
        <v>-1.3381725072044801E-10</v>
      </c>
      <c r="GM163">
        <v>0.2227800000000002</v>
      </c>
      <c r="GN163">
        <v>0</v>
      </c>
      <c r="GO163">
        <v>0</v>
      </c>
      <c r="GP163">
        <v>0</v>
      </c>
      <c r="GQ163">
        <v>1</v>
      </c>
      <c r="GR163">
        <v>2082</v>
      </c>
      <c r="GS163">
        <v>3</v>
      </c>
      <c r="GT163">
        <v>35</v>
      </c>
      <c r="GU163">
        <v>26.1</v>
      </c>
      <c r="GV163">
        <v>26.1</v>
      </c>
      <c r="GW163">
        <v>2.7514599999999998</v>
      </c>
      <c r="GX163">
        <v>2.5866699999999998</v>
      </c>
      <c r="GY163">
        <v>2.04834</v>
      </c>
      <c r="GZ163">
        <v>2.6135299999999999</v>
      </c>
      <c r="HA163">
        <v>2.1972700000000001</v>
      </c>
      <c r="HB163">
        <v>2.3535200000000001</v>
      </c>
      <c r="HC163">
        <v>43.263300000000001</v>
      </c>
      <c r="HD163">
        <v>16.0671</v>
      </c>
      <c r="HE163">
        <v>18</v>
      </c>
      <c r="HF163">
        <v>458</v>
      </c>
      <c r="HG163">
        <v>719.822</v>
      </c>
      <c r="HH163">
        <v>30.998100000000001</v>
      </c>
      <c r="HI163">
        <v>36.1008</v>
      </c>
      <c r="HJ163">
        <v>29.999600000000001</v>
      </c>
      <c r="HK163">
        <v>35.964199999999998</v>
      </c>
      <c r="HL163">
        <v>35.921999999999997</v>
      </c>
      <c r="HM163">
        <v>55.027200000000001</v>
      </c>
      <c r="HN163">
        <v>22.7943</v>
      </c>
      <c r="HO163">
        <v>81.308700000000002</v>
      </c>
      <c r="HP163">
        <v>31</v>
      </c>
      <c r="HQ163">
        <v>989.79300000000001</v>
      </c>
      <c r="HR163">
        <v>37.245899999999999</v>
      </c>
      <c r="HS163">
        <v>98.876000000000005</v>
      </c>
      <c r="HT163">
        <v>98.484700000000004</v>
      </c>
    </row>
    <row r="164" spans="1:228" x14ac:dyDescent="0.2">
      <c r="A164">
        <v>149</v>
      </c>
      <c r="B164">
        <v>1665514249.5</v>
      </c>
      <c r="C164">
        <v>590.5</v>
      </c>
      <c r="D164" t="s">
        <v>657</v>
      </c>
      <c r="E164" t="s">
        <v>658</v>
      </c>
      <c r="F164">
        <v>4</v>
      </c>
      <c r="G164">
        <v>1665514247.1875</v>
      </c>
      <c r="H164">
        <f t="shared" si="68"/>
        <v>1.1160014939687044E-3</v>
      </c>
      <c r="I164">
        <f t="shared" si="69"/>
        <v>1.1160014939687044</v>
      </c>
      <c r="J164">
        <f t="shared" si="70"/>
        <v>24.648456227476284</v>
      </c>
      <c r="K164">
        <f t="shared" si="71"/>
        <v>960.01487500000007</v>
      </c>
      <c r="L164">
        <f t="shared" si="72"/>
        <v>293.71947273950843</v>
      </c>
      <c r="M164">
        <f t="shared" si="73"/>
        <v>29.724867716467248</v>
      </c>
      <c r="N164">
        <f t="shared" si="74"/>
        <v>97.154999289147923</v>
      </c>
      <c r="O164">
        <f t="shared" si="75"/>
        <v>6.1351726139411186E-2</v>
      </c>
      <c r="P164">
        <f t="shared" si="76"/>
        <v>3.6792060731212222</v>
      </c>
      <c r="Q164">
        <f t="shared" si="77"/>
        <v>6.0788989135610309E-2</v>
      </c>
      <c r="R164">
        <f t="shared" si="78"/>
        <v>3.8043247550618581E-2</v>
      </c>
      <c r="S164">
        <f t="shared" si="79"/>
        <v>226.11100423222598</v>
      </c>
      <c r="T164">
        <f t="shared" si="80"/>
        <v>35.204685165391609</v>
      </c>
      <c r="U164">
        <f t="shared" si="81"/>
        <v>34.862762500000002</v>
      </c>
      <c r="V164">
        <f t="shared" si="82"/>
        <v>5.605586608327787</v>
      </c>
      <c r="W164">
        <f t="shared" si="83"/>
        <v>70.315767521453125</v>
      </c>
      <c r="X164">
        <f t="shared" si="84"/>
        <v>3.8343182347875393</v>
      </c>
      <c r="Y164">
        <f t="shared" si="85"/>
        <v>5.4529991919916112</v>
      </c>
      <c r="Z164">
        <f t="shared" si="86"/>
        <v>1.7712683735402477</v>
      </c>
      <c r="AA164">
        <f t="shared" si="87"/>
        <v>-49.215665884019863</v>
      </c>
      <c r="AB164">
        <f t="shared" si="88"/>
        <v>-98.576659999667797</v>
      </c>
      <c r="AC164">
        <f t="shared" si="89"/>
        <v>-6.2337722697630618</v>
      </c>
      <c r="AD164">
        <f t="shared" si="90"/>
        <v>72.084906078775262</v>
      </c>
      <c r="AE164">
        <f t="shared" si="91"/>
        <v>48.123799035225559</v>
      </c>
      <c r="AF164">
        <f t="shared" si="92"/>
        <v>1.2616623096075106</v>
      </c>
      <c r="AG164">
        <f t="shared" si="93"/>
        <v>24.648456227476284</v>
      </c>
      <c r="AH164">
        <v>1018.596417566617</v>
      </c>
      <c r="AI164">
        <v>1000.948660606061</v>
      </c>
      <c r="AJ164">
        <v>1.7272563651421831</v>
      </c>
      <c r="AK164">
        <v>66.723164534499389</v>
      </c>
      <c r="AL164">
        <f t="shared" si="94"/>
        <v>1.1160014939687044</v>
      </c>
      <c r="AM164">
        <v>37.396415699345951</v>
      </c>
      <c r="AN164">
        <v>37.879686764705852</v>
      </c>
      <c r="AO164">
        <v>-7.0085569653511384E-3</v>
      </c>
      <c r="AP164">
        <v>87.376067795283461</v>
      </c>
      <c r="AQ164">
        <v>194</v>
      </c>
      <c r="AR164">
        <v>30</v>
      </c>
      <c r="AS164">
        <f t="shared" si="95"/>
        <v>1</v>
      </c>
      <c r="AT164">
        <f t="shared" si="96"/>
        <v>0</v>
      </c>
      <c r="AU164">
        <f t="shared" si="97"/>
        <v>47104.675823783728</v>
      </c>
      <c r="AV164">
        <f t="shared" si="98"/>
        <v>1199.9949999999999</v>
      </c>
      <c r="AW164">
        <f t="shared" si="99"/>
        <v>1025.9190135918268</v>
      </c>
      <c r="AX164">
        <f t="shared" si="100"/>
        <v>0.85493607356016232</v>
      </c>
      <c r="AY164">
        <f t="shared" si="101"/>
        <v>0.18842662197111321</v>
      </c>
      <c r="AZ164">
        <v>2.7</v>
      </c>
      <c r="BA164">
        <v>0.5</v>
      </c>
      <c r="BB164" t="s">
        <v>355</v>
      </c>
      <c r="BC164">
        <v>2</v>
      </c>
      <c r="BD164" t="b">
        <v>1</v>
      </c>
      <c r="BE164">
        <v>1665514247.1875</v>
      </c>
      <c r="BF164">
        <v>960.01487500000007</v>
      </c>
      <c r="BG164">
        <v>980.50812499999995</v>
      </c>
      <c r="BH164">
        <v>37.8879375</v>
      </c>
      <c r="BI164">
        <v>37.383712500000001</v>
      </c>
      <c r="BJ164">
        <v>959.53950000000009</v>
      </c>
      <c r="BK164">
        <v>37.665162500000001</v>
      </c>
      <c r="BL164">
        <v>649.99225000000001</v>
      </c>
      <c r="BM164">
        <v>101.101625</v>
      </c>
      <c r="BN164">
        <v>9.9931162500000004E-2</v>
      </c>
      <c r="BO164">
        <v>34.365787500000003</v>
      </c>
      <c r="BP164">
        <v>34.862762500000002</v>
      </c>
      <c r="BQ164">
        <v>999.9</v>
      </c>
      <c r="BR164">
        <v>0</v>
      </c>
      <c r="BS164">
        <v>0</v>
      </c>
      <c r="BT164">
        <v>9000.9375</v>
      </c>
      <c r="BU164">
        <v>0</v>
      </c>
      <c r="BV164">
        <v>786.94837499999994</v>
      </c>
      <c r="BW164">
        <v>-20.493212499999998</v>
      </c>
      <c r="BX164">
        <v>997.82050000000004</v>
      </c>
      <c r="BY164">
        <v>1018.5862499999999</v>
      </c>
      <c r="BZ164">
        <v>0.50423337499999998</v>
      </c>
      <c r="CA164">
        <v>980.50812499999995</v>
      </c>
      <c r="CB164">
        <v>37.383712500000001</v>
      </c>
      <c r="CC164">
        <v>3.8305387500000001</v>
      </c>
      <c r="CD164">
        <v>3.7795587500000001</v>
      </c>
      <c r="CE164">
        <v>28.160712499999999</v>
      </c>
      <c r="CF164">
        <v>27.930800000000001</v>
      </c>
      <c r="CG164">
        <v>1199.9949999999999</v>
      </c>
      <c r="CH164">
        <v>0.50004899999999997</v>
      </c>
      <c r="CI164">
        <v>0.49995099999999998</v>
      </c>
      <c r="CJ164">
        <v>0</v>
      </c>
      <c r="CK164">
        <v>859.78399999999999</v>
      </c>
      <c r="CL164">
        <v>4.9990899999999998</v>
      </c>
      <c r="CM164">
        <v>8990.0750000000007</v>
      </c>
      <c r="CN164">
        <v>9557.9937499999996</v>
      </c>
      <c r="CO164">
        <v>45.25</v>
      </c>
      <c r="CP164">
        <v>47.186999999999998</v>
      </c>
      <c r="CQ164">
        <v>46.061999999999998</v>
      </c>
      <c r="CR164">
        <v>46.186999999999998</v>
      </c>
      <c r="CS164">
        <v>46.679250000000003</v>
      </c>
      <c r="CT164">
        <v>597.55499999999995</v>
      </c>
      <c r="CU164">
        <v>597.44000000000005</v>
      </c>
      <c r="CV164">
        <v>0</v>
      </c>
      <c r="CW164">
        <v>1665514254.3</v>
      </c>
      <c r="CX164">
        <v>0</v>
      </c>
      <c r="CY164">
        <v>1665512677.5999999</v>
      </c>
      <c r="CZ164" t="s">
        <v>356</v>
      </c>
      <c r="DA164">
        <v>1665512677.5999999</v>
      </c>
      <c r="DB164">
        <v>1665512677.5999999</v>
      </c>
      <c r="DC164">
        <v>8</v>
      </c>
      <c r="DD164">
        <v>0</v>
      </c>
      <c r="DE164">
        <v>1.7000000000000001E-2</v>
      </c>
      <c r="DF164">
        <v>7.1999999999999995E-2</v>
      </c>
      <c r="DG164">
        <v>0.223</v>
      </c>
      <c r="DH164">
        <v>415</v>
      </c>
      <c r="DI164">
        <v>36</v>
      </c>
      <c r="DJ164">
        <v>0.26</v>
      </c>
      <c r="DK164">
        <v>0.31</v>
      </c>
      <c r="DL164">
        <v>-20.40942195121951</v>
      </c>
      <c r="DM164">
        <v>-0.73043414634148685</v>
      </c>
      <c r="DN164">
        <v>9.8446440835948779E-2</v>
      </c>
      <c r="DO164">
        <v>0</v>
      </c>
      <c r="DP164">
        <v>0.52713178048780485</v>
      </c>
      <c r="DQ164">
        <v>-3.1661916376307671E-2</v>
      </c>
      <c r="DR164">
        <v>3.3387328377995559E-2</v>
      </c>
      <c r="DS164">
        <v>1</v>
      </c>
      <c r="DT164">
        <v>0</v>
      </c>
      <c r="DU164">
        <v>0</v>
      </c>
      <c r="DV164">
        <v>0</v>
      </c>
      <c r="DW164">
        <v>-1</v>
      </c>
      <c r="DX164">
        <v>1</v>
      </c>
      <c r="DY164">
        <v>2</v>
      </c>
      <c r="DZ164" t="s">
        <v>357</v>
      </c>
      <c r="EA164">
        <v>3.2937799999999999</v>
      </c>
      <c r="EB164">
        <v>2.62527</v>
      </c>
      <c r="EC164">
        <v>0.18098600000000001</v>
      </c>
      <c r="ED164">
        <v>0.182227</v>
      </c>
      <c r="EE164">
        <v>0.14877899999999999</v>
      </c>
      <c r="EF164">
        <v>0.14600399999999999</v>
      </c>
      <c r="EG164">
        <v>24713.8</v>
      </c>
      <c r="EH164">
        <v>25204.400000000001</v>
      </c>
      <c r="EI164">
        <v>28090.9</v>
      </c>
      <c r="EJ164">
        <v>29688.7</v>
      </c>
      <c r="EK164">
        <v>32841.800000000003</v>
      </c>
      <c r="EL164">
        <v>35247.599999999999</v>
      </c>
      <c r="EM164">
        <v>39578.199999999997</v>
      </c>
      <c r="EN164">
        <v>42494.9</v>
      </c>
      <c r="EO164">
        <v>1.8454999999999999</v>
      </c>
      <c r="EP164">
        <v>2.1198000000000001</v>
      </c>
      <c r="EQ164">
        <v>0.10204299999999999</v>
      </c>
      <c r="ER164">
        <v>0</v>
      </c>
      <c r="ES164">
        <v>33.207000000000001</v>
      </c>
      <c r="ET164">
        <v>999.9</v>
      </c>
      <c r="EU164">
        <v>67.2</v>
      </c>
      <c r="EV164">
        <v>38.700000000000003</v>
      </c>
      <c r="EW164">
        <v>45.9542</v>
      </c>
      <c r="EX164">
        <v>57.297400000000003</v>
      </c>
      <c r="EY164">
        <v>-1.81891</v>
      </c>
      <c r="EZ164">
        <v>2</v>
      </c>
      <c r="FA164">
        <v>0.70825700000000003</v>
      </c>
      <c r="FB164">
        <v>1.55714</v>
      </c>
      <c r="FC164">
        <v>20.261800000000001</v>
      </c>
      <c r="FD164">
        <v>5.2147399999999999</v>
      </c>
      <c r="FE164">
        <v>12.0062</v>
      </c>
      <c r="FF164">
        <v>4.98515</v>
      </c>
      <c r="FG164">
        <v>3.2844799999999998</v>
      </c>
      <c r="FH164">
        <v>6630.3</v>
      </c>
      <c r="FI164">
        <v>9999</v>
      </c>
      <c r="FJ164">
        <v>9999</v>
      </c>
      <c r="FK164">
        <v>492.7</v>
      </c>
      <c r="FL164">
        <v>1.8658399999999999</v>
      </c>
      <c r="FM164">
        <v>1.8621799999999999</v>
      </c>
      <c r="FN164">
        <v>1.86432</v>
      </c>
      <c r="FO164">
        <v>1.8603499999999999</v>
      </c>
      <c r="FP164">
        <v>1.8611</v>
      </c>
      <c r="FQ164">
        <v>1.86019</v>
      </c>
      <c r="FR164">
        <v>1.86188</v>
      </c>
      <c r="FS164">
        <v>1.8584499999999999</v>
      </c>
      <c r="FT164">
        <v>0</v>
      </c>
      <c r="FU164">
        <v>0</v>
      </c>
      <c r="FV164">
        <v>0</v>
      </c>
      <c r="FW164">
        <v>0</v>
      </c>
      <c r="FX164" t="s">
        <v>358</v>
      </c>
      <c r="FY164" t="s">
        <v>359</v>
      </c>
      <c r="FZ164" t="s">
        <v>360</v>
      </c>
      <c r="GA164" t="s">
        <v>360</v>
      </c>
      <c r="GB164" t="s">
        <v>360</v>
      </c>
      <c r="GC164" t="s">
        <v>360</v>
      </c>
      <c r="GD164">
        <v>0</v>
      </c>
      <c r="GE164">
        <v>100</v>
      </c>
      <c r="GF164">
        <v>100</v>
      </c>
      <c r="GG164">
        <v>0.47699999999999998</v>
      </c>
      <c r="GH164">
        <v>0.2228</v>
      </c>
      <c r="GI164">
        <v>-0.28072112553630851</v>
      </c>
      <c r="GJ164">
        <v>8.4540356221501391E-4</v>
      </c>
      <c r="GK164">
        <v>6.8779579211309249E-8</v>
      </c>
      <c r="GL164">
        <v>-1.3381725072044801E-10</v>
      </c>
      <c r="GM164">
        <v>0.2227800000000002</v>
      </c>
      <c r="GN164">
        <v>0</v>
      </c>
      <c r="GO164">
        <v>0</v>
      </c>
      <c r="GP164">
        <v>0</v>
      </c>
      <c r="GQ164">
        <v>1</v>
      </c>
      <c r="GR164">
        <v>2082</v>
      </c>
      <c r="GS164">
        <v>3</v>
      </c>
      <c r="GT164">
        <v>35</v>
      </c>
      <c r="GU164">
        <v>26.2</v>
      </c>
      <c r="GV164">
        <v>26.2</v>
      </c>
      <c r="GW164">
        <v>2.7661099999999998</v>
      </c>
      <c r="GX164">
        <v>2.5793499999999998</v>
      </c>
      <c r="GY164">
        <v>2.04834</v>
      </c>
      <c r="GZ164">
        <v>2.6135299999999999</v>
      </c>
      <c r="HA164">
        <v>2.1972700000000001</v>
      </c>
      <c r="HB164">
        <v>2.36572</v>
      </c>
      <c r="HC164">
        <v>43.263300000000001</v>
      </c>
      <c r="HD164">
        <v>16.0671</v>
      </c>
      <c r="HE164">
        <v>18</v>
      </c>
      <c r="HF164">
        <v>457.57499999999999</v>
      </c>
      <c r="HG164">
        <v>719.89300000000003</v>
      </c>
      <c r="HH164">
        <v>30.998100000000001</v>
      </c>
      <c r="HI164">
        <v>36.095199999999998</v>
      </c>
      <c r="HJ164">
        <v>29.999700000000001</v>
      </c>
      <c r="HK164">
        <v>35.960099999999997</v>
      </c>
      <c r="HL164">
        <v>35.9178</v>
      </c>
      <c r="HM164">
        <v>55.327599999999997</v>
      </c>
      <c r="HN164">
        <v>22.7943</v>
      </c>
      <c r="HO164">
        <v>81.308700000000002</v>
      </c>
      <c r="HP164">
        <v>31</v>
      </c>
      <c r="HQ164">
        <v>996.471</v>
      </c>
      <c r="HR164">
        <v>37.227800000000002</v>
      </c>
      <c r="HS164">
        <v>98.877399999999994</v>
      </c>
      <c r="HT164">
        <v>98.485200000000006</v>
      </c>
    </row>
    <row r="165" spans="1:228" x14ac:dyDescent="0.2">
      <c r="A165">
        <v>150</v>
      </c>
      <c r="B165">
        <v>1665514253.5</v>
      </c>
      <c r="C165">
        <v>594.5</v>
      </c>
      <c r="D165" t="s">
        <v>659</v>
      </c>
      <c r="E165" t="s">
        <v>660</v>
      </c>
      <c r="F165">
        <v>4</v>
      </c>
      <c r="G165">
        <v>1665514251.5</v>
      </c>
      <c r="H165">
        <f t="shared" si="68"/>
        <v>1.1449718834294672E-3</v>
      </c>
      <c r="I165">
        <f t="shared" si="69"/>
        <v>1.1449718834294673</v>
      </c>
      <c r="J165">
        <f t="shared" si="70"/>
        <v>24.290937323715944</v>
      </c>
      <c r="K165">
        <f t="shared" si="71"/>
        <v>967.20685714285707</v>
      </c>
      <c r="L165">
        <f t="shared" si="72"/>
        <v>325.46903037053147</v>
      </c>
      <c r="M165">
        <f t="shared" si="73"/>
        <v>32.938557068866352</v>
      </c>
      <c r="N165">
        <f t="shared" si="74"/>
        <v>97.884576683469831</v>
      </c>
      <c r="O165">
        <f t="shared" si="75"/>
        <v>6.2915643070805299E-2</v>
      </c>
      <c r="P165">
        <f t="shared" si="76"/>
        <v>3.6768050369522101</v>
      </c>
      <c r="Q165">
        <f t="shared" si="77"/>
        <v>6.2323617763888894E-2</v>
      </c>
      <c r="R165">
        <f t="shared" si="78"/>
        <v>3.9004987788247382E-2</v>
      </c>
      <c r="S165">
        <f t="shared" si="79"/>
        <v>226.11043423230396</v>
      </c>
      <c r="T165">
        <f t="shared" si="80"/>
        <v>35.197919761011526</v>
      </c>
      <c r="U165">
        <f t="shared" si="81"/>
        <v>34.860700000000001</v>
      </c>
      <c r="V165">
        <f t="shared" si="82"/>
        <v>5.6049457642063274</v>
      </c>
      <c r="W165">
        <f t="shared" si="83"/>
        <v>70.285112839883794</v>
      </c>
      <c r="X165">
        <f t="shared" si="84"/>
        <v>3.8323873544109852</v>
      </c>
      <c r="Y165">
        <f t="shared" si="85"/>
        <v>5.452630293333284</v>
      </c>
      <c r="Z165">
        <f t="shared" si="86"/>
        <v>1.7725584097953422</v>
      </c>
      <c r="AA165">
        <f t="shared" si="87"/>
        <v>-50.493260059239503</v>
      </c>
      <c r="AB165">
        <f t="shared" si="88"/>
        <v>-98.344546855167394</v>
      </c>
      <c r="AC165">
        <f t="shared" si="89"/>
        <v>-6.2230556468869036</v>
      </c>
      <c r="AD165">
        <f t="shared" si="90"/>
        <v>71.049571671010156</v>
      </c>
      <c r="AE165">
        <f t="shared" si="91"/>
        <v>48.097008014195779</v>
      </c>
      <c r="AF165">
        <f t="shared" si="92"/>
        <v>1.2623614629195707</v>
      </c>
      <c r="AG165">
        <f t="shared" si="93"/>
        <v>24.290937323715944</v>
      </c>
      <c r="AH165">
        <v>1025.4861963126541</v>
      </c>
      <c r="AI165">
        <v>1007.90296969697</v>
      </c>
      <c r="AJ165">
        <v>1.7495103046062519</v>
      </c>
      <c r="AK165">
        <v>66.723164534499389</v>
      </c>
      <c r="AL165">
        <f t="shared" si="94"/>
        <v>1.1449718834294673</v>
      </c>
      <c r="AM165">
        <v>37.371807889806888</v>
      </c>
      <c r="AN165">
        <v>37.864906764705857</v>
      </c>
      <c r="AO165">
        <v>-6.6805403294580212E-3</v>
      </c>
      <c r="AP165">
        <v>87.376067795283461</v>
      </c>
      <c r="AQ165">
        <v>194</v>
      </c>
      <c r="AR165">
        <v>30</v>
      </c>
      <c r="AS165">
        <f t="shared" si="95"/>
        <v>1</v>
      </c>
      <c r="AT165">
        <f t="shared" si="96"/>
        <v>0</v>
      </c>
      <c r="AU165">
        <f t="shared" si="97"/>
        <v>47062.144463423458</v>
      </c>
      <c r="AV165">
        <f t="shared" si="98"/>
        <v>1199.9914285714281</v>
      </c>
      <c r="AW165">
        <f t="shared" si="99"/>
        <v>1025.9160135918667</v>
      </c>
      <c r="AX165">
        <f t="shared" si="100"/>
        <v>0.8549361180131132</v>
      </c>
      <c r="AY165">
        <f t="shared" si="101"/>
        <v>0.18842670776530884</v>
      </c>
      <c r="AZ165">
        <v>2.7</v>
      </c>
      <c r="BA165">
        <v>0.5</v>
      </c>
      <c r="BB165" t="s">
        <v>355</v>
      </c>
      <c r="BC165">
        <v>2</v>
      </c>
      <c r="BD165" t="b">
        <v>1</v>
      </c>
      <c r="BE165">
        <v>1665514251.5</v>
      </c>
      <c r="BF165">
        <v>967.20685714285707</v>
      </c>
      <c r="BG165">
        <v>987.69242857142854</v>
      </c>
      <c r="BH165">
        <v>37.868185714285723</v>
      </c>
      <c r="BI165">
        <v>37.363685714285722</v>
      </c>
      <c r="BJ165">
        <v>966.72671428571425</v>
      </c>
      <c r="BK165">
        <v>37.645428571428567</v>
      </c>
      <c r="BL165">
        <v>650.01128571428569</v>
      </c>
      <c r="BM165">
        <v>101.1032857142857</v>
      </c>
      <c r="BN165">
        <v>0.10006697142857141</v>
      </c>
      <c r="BO165">
        <v>34.364571428571423</v>
      </c>
      <c r="BP165">
        <v>34.860700000000001</v>
      </c>
      <c r="BQ165">
        <v>999.89999999999986</v>
      </c>
      <c r="BR165">
        <v>0</v>
      </c>
      <c r="BS165">
        <v>0</v>
      </c>
      <c r="BT165">
        <v>8992.5</v>
      </c>
      <c r="BU165">
        <v>0</v>
      </c>
      <c r="BV165">
        <v>786.29271428571428</v>
      </c>
      <c r="BW165">
        <v>-20.48574285714286</v>
      </c>
      <c r="BX165">
        <v>1005.275714285714</v>
      </c>
      <c r="BY165">
        <v>1026.028571428571</v>
      </c>
      <c r="BZ165">
        <v>0.50451757142857134</v>
      </c>
      <c r="CA165">
        <v>987.69242857142854</v>
      </c>
      <c r="CB165">
        <v>37.363685714285722</v>
      </c>
      <c r="CC165">
        <v>3.8286028571428572</v>
      </c>
      <c r="CD165">
        <v>3.7775914285714292</v>
      </c>
      <c r="CE165">
        <v>28.15202857142857</v>
      </c>
      <c r="CF165">
        <v>27.921885714285711</v>
      </c>
      <c r="CG165">
        <v>1199.9914285714281</v>
      </c>
      <c r="CH165">
        <v>0.50004899999999985</v>
      </c>
      <c r="CI165">
        <v>0.49995099999999992</v>
      </c>
      <c r="CJ165">
        <v>0</v>
      </c>
      <c r="CK165">
        <v>859.97085714285731</v>
      </c>
      <c r="CL165">
        <v>4.9990899999999998</v>
      </c>
      <c r="CM165">
        <v>8990.3214285714294</v>
      </c>
      <c r="CN165">
        <v>9557.9557142857138</v>
      </c>
      <c r="CO165">
        <v>45.25</v>
      </c>
      <c r="CP165">
        <v>47.186999999999998</v>
      </c>
      <c r="CQ165">
        <v>46.061999999999998</v>
      </c>
      <c r="CR165">
        <v>46.186999999999998</v>
      </c>
      <c r="CS165">
        <v>46.642714285714291</v>
      </c>
      <c r="CT165">
        <v>597.55142857142869</v>
      </c>
      <c r="CU165">
        <v>597.43999999999994</v>
      </c>
      <c r="CV165">
        <v>0</v>
      </c>
      <c r="CW165">
        <v>1665514258.5</v>
      </c>
      <c r="CX165">
        <v>0</v>
      </c>
      <c r="CY165">
        <v>1665512677.5999999</v>
      </c>
      <c r="CZ165" t="s">
        <v>356</v>
      </c>
      <c r="DA165">
        <v>1665512677.5999999</v>
      </c>
      <c r="DB165">
        <v>1665512677.5999999</v>
      </c>
      <c r="DC165">
        <v>8</v>
      </c>
      <c r="DD165">
        <v>0</v>
      </c>
      <c r="DE165">
        <v>1.7000000000000001E-2</v>
      </c>
      <c r="DF165">
        <v>7.1999999999999995E-2</v>
      </c>
      <c r="DG165">
        <v>0.223</v>
      </c>
      <c r="DH165">
        <v>415</v>
      </c>
      <c r="DI165">
        <v>36</v>
      </c>
      <c r="DJ165">
        <v>0.26</v>
      </c>
      <c r="DK165">
        <v>0.31</v>
      </c>
      <c r="DL165">
        <v>-20.459060975609759</v>
      </c>
      <c r="DM165">
        <v>-0.2008348432055567</v>
      </c>
      <c r="DN165">
        <v>4.638991626157038E-2</v>
      </c>
      <c r="DO165">
        <v>0</v>
      </c>
      <c r="DP165">
        <v>0.52984214634146343</v>
      </c>
      <c r="DQ165">
        <v>-0.26189245296167118</v>
      </c>
      <c r="DR165">
        <v>3.0265110946645E-2</v>
      </c>
      <c r="DS165">
        <v>0</v>
      </c>
      <c r="DT165">
        <v>0</v>
      </c>
      <c r="DU165">
        <v>0</v>
      </c>
      <c r="DV165">
        <v>0</v>
      </c>
      <c r="DW165">
        <v>-1</v>
      </c>
      <c r="DX165">
        <v>0</v>
      </c>
      <c r="DY165">
        <v>2</v>
      </c>
      <c r="DZ165" t="s">
        <v>363</v>
      </c>
      <c r="EA165">
        <v>3.29392</v>
      </c>
      <c r="EB165">
        <v>2.62534</v>
      </c>
      <c r="EC165">
        <v>0.18180099999999999</v>
      </c>
      <c r="ED165">
        <v>0.183032</v>
      </c>
      <c r="EE165">
        <v>0.14874100000000001</v>
      </c>
      <c r="EF165">
        <v>0.1459</v>
      </c>
      <c r="EG165">
        <v>24689</v>
      </c>
      <c r="EH165">
        <v>25179.4</v>
      </c>
      <c r="EI165">
        <v>28090.799999999999</v>
      </c>
      <c r="EJ165">
        <v>29688.6</v>
      </c>
      <c r="EK165">
        <v>32843</v>
      </c>
      <c r="EL165">
        <v>35251.699999999997</v>
      </c>
      <c r="EM165">
        <v>39577.9</v>
      </c>
      <c r="EN165">
        <v>42494.5</v>
      </c>
      <c r="EO165">
        <v>1.84623</v>
      </c>
      <c r="EP165">
        <v>2.1198000000000001</v>
      </c>
      <c r="EQ165">
        <v>0.10284</v>
      </c>
      <c r="ER165">
        <v>0</v>
      </c>
      <c r="ES165">
        <v>33.198099999999997</v>
      </c>
      <c r="ET165">
        <v>999.9</v>
      </c>
      <c r="EU165">
        <v>67.2</v>
      </c>
      <c r="EV165">
        <v>38.700000000000003</v>
      </c>
      <c r="EW165">
        <v>45.956000000000003</v>
      </c>
      <c r="EX165">
        <v>57.2074</v>
      </c>
      <c r="EY165">
        <v>-1.8028900000000001</v>
      </c>
      <c r="EZ165">
        <v>2</v>
      </c>
      <c r="FA165">
        <v>0.707673</v>
      </c>
      <c r="FB165">
        <v>1.5531299999999999</v>
      </c>
      <c r="FC165">
        <v>20.261800000000001</v>
      </c>
      <c r="FD165">
        <v>5.2145900000000003</v>
      </c>
      <c r="FE165">
        <v>12.0047</v>
      </c>
      <c r="FF165">
        <v>4.9851000000000001</v>
      </c>
      <c r="FG165">
        <v>3.2844799999999998</v>
      </c>
      <c r="FH165">
        <v>6630.7</v>
      </c>
      <c r="FI165">
        <v>9999</v>
      </c>
      <c r="FJ165">
        <v>9999</v>
      </c>
      <c r="FK165">
        <v>492.7</v>
      </c>
      <c r="FL165">
        <v>1.8658399999999999</v>
      </c>
      <c r="FM165">
        <v>1.8621799999999999</v>
      </c>
      <c r="FN165">
        <v>1.8643099999999999</v>
      </c>
      <c r="FO165">
        <v>1.8603499999999999</v>
      </c>
      <c r="FP165">
        <v>1.8611</v>
      </c>
      <c r="FQ165">
        <v>1.86019</v>
      </c>
      <c r="FR165">
        <v>1.86188</v>
      </c>
      <c r="FS165">
        <v>1.8584400000000001</v>
      </c>
      <c r="FT165">
        <v>0</v>
      </c>
      <c r="FU165">
        <v>0</v>
      </c>
      <c r="FV165">
        <v>0</v>
      </c>
      <c r="FW165">
        <v>0</v>
      </c>
      <c r="FX165" t="s">
        <v>358</v>
      </c>
      <c r="FY165" t="s">
        <v>359</v>
      </c>
      <c r="FZ165" t="s">
        <v>360</v>
      </c>
      <c r="GA165" t="s">
        <v>360</v>
      </c>
      <c r="GB165" t="s">
        <v>360</v>
      </c>
      <c r="GC165" t="s">
        <v>360</v>
      </c>
      <c r="GD165">
        <v>0</v>
      </c>
      <c r="GE165">
        <v>100</v>
      </c>
      <c r="GF165">
        <v>100</v>
      </c>
      <c r="GG165">
        <v>0.48199999999999998</v>
      </c>
      <c r="GH165">
        <v>0.2228</v>
      </c>
      <c r="GI165">
        <v>-0.28072112553630851</v>
      </c>
      <c r="GJ165">
        <v>8.4540356221501391E-4</v>
      </c>
      <c r="GK165">
        <v>6.8779579211309249E-8</v>
      </c>
      <c r="GL165">
        <v>-1.3381725072044801E-10</v>
      </c>
      <c r="GM165">
        <v>0.2227800000000002</v>
      </c>
      <c r="GN165">
        <v>0</v>
      </c>
      <c r="GO165">
        <v>0</v>
      </c>
      <c r="GP165">
        <v>0</v>
      </c>
      <c r="GQ165">
        <v>1</v>
      </c>
      <c r="GR165">
        <v>2082</v>
      </c>
      <c r="GS165">
        <v>3</v>
      </c>
      <c r="GT165">
        <v>35</v>
      </c>
      <c r="GU165">
        <v>26.3</v>
      </c>
      <c r="GV165">
        <v>26.3</v>
      </c>
      <c r="GW165">
        <v>2.7819799999999999</v>
      </c>
      <c r="GX165">
        <v>2.5805699999999998</v>
      </c>
      <c r="GY165">
        <v>2.04834</v>
      </c>
      <c r="GZ165">
        <v>2.6122999999999998</v>
      </c>
      <c r="HA165">
        <v>2.1972700000000001</v>
      </c>
      <c r="HB165">
        <v>2.34497</v>
      </c>
      <c r="HC165">
        <v>43.263300000000001</v>
      </c>
      <c r="HD165">
        <v>16.049600000000002</v>
      </c>
      <c r="HE165">
        <v>18</v>
      </c>
      <c r="HF165">
        <v>457.99</v>
      </c>
      <c r="HG165">
        <v>719.85500000000002</v>
      </c>
      <c r="HH165">
        <v>30.9986</v>
      </c>
      <c r="HI165">
        <v>36.091000000000001</v>
      </c>
      <c r="HJ165">
        <v>29.999600000000001</v>
      </c>
      <c r="HK165">
        <v>35.9559</v>
      </c>
      <c r="HL165">
        <v>35.914499999999997</v>
      </c>
      <c r="HM165">
        <v>55.625399999999999</v>
      </c>
      <c r="HN165">
        <v>23.0944</v>
      </c>
      <c r="HO165">
        <v>81.308700000000002</v>
      </c>
      <c r="HP165">
        <v>31</v>
      </c>
      <c r="HQ165">
        <v>1003.15</v>
      </c>
      <c r="HR165">
        <v>37.211199999999998</v>
      </c>
      <c r="HS165">
        <v>98.876800000000003</v>
      </c>
      <c r="HT165">
        <v>98.4846</v>
      </c>
    </row>
    <row r="166" spans="1:228" x14ac:dyDescent="0.2">
      <c r="A166">
        <v>151</v>
      </c>
      <c r="B166">
        <v>1665514257.5</v>
      </c>
      <c r="C166">
        <v>598.5</v>
      </c>
      <c r="D166" t="s">
        <v>661</v>
      </c>
      <c r="E166" t="s">
        <v>662</v>
      </c>
      <c r="F166">
        <v>4</v>
      </c>
      <c r="G166">
        <v>1665514255.1875</v>
      </c>
      <c r="H166">
        <f t="shared" si="68"/>
        <v>1.2079843856678991E-3</v>
      </c>
      <c r="I166">
        <f t="shared" si="69"/>
        <v>1.2079843856678991</v>
      </c>
      <c r="J166">
        <f t="shared" si="70"/>
        <v>24.849182674172408</v>
      </c>
      <c r="K166">
        <f t="shared" si="71"/>
        <v>973.429125</v>
      </c>
      <c r="L166">
        <f t="shared" si="72"/>
        <v>350.00637520938511</v>
      </c>
      <c r="M166">
        <f t="shared" si="73"/>
        <v>35.421834431601617</v>
      </c>
      <c r="N166">
        <f t="shared" si="74"/>
        <v>98.514334991816654</v>
      </c>
      <c r="O166">
        <f t="shared" si="75"/>
        <v>6.6390680384519049E-2</v>
      </c>
      <c r="P166">
        <f t="shared" si="76"/>
        <v>3.681332305825614</v>
      </c>
      <c r="Q166">
        <f t="shared" si="77"/>
        <v>6.5732621021685839E-2</v>
      </c>
      <c r="R166">
        <f t="shared" si="78"/>
        <v>4.1141468437962167E-2</v>
      </c>
      <c r="S166">
        <f t="shared" si="79"/>
        <v>226.11225410763794</v>
      </c>
      <c r="T166">
        <f t="shared" si="80"/>
        <v>35.180610801135302</v>
      </c>
      <c r="U166">
        <f t="shared" si="81"/>
        <v>34.855887499999987</v>
      </c>
      <c r="V166">
        <f t="shared" si="82"/>
        <v>5.6034507088942407</v>
      </c>
      <c r="W166">
        <f t="shared" si="83"/>
        <v>70.259171383013168</v>
      </c>
      <c r="X166">
        <f t="shared" si="84"/>
        <v>3.8302943341392148</v>
      </c>
      <c r="Y166">
        <f t="shared" si="85"/>
        <v>5.4516645424959851</v>
      </c>
      <c r="Z166">
        <f t="shared" si="86"/>
        <v>1.7731563747550259</v>
      </c>
      <c r="AA166">
        <f t="shared" si="87"/>
        <v>-53.272111407954355</v>
      </c>
      <c r="AB166">
        <f t="shared" si="88"/>
        <v>-98.142419705838662</v>
      </c>
      <c r="AC166">
        <f t="shared" si="89"/>
        <v>-6.2023862177268052</v>
      </c>
      <c r="AD166">
        <f t="shared" si="90"/>
        <v>68.495336776118123</v>
      </c>
      <c r="AE166">
        <f t="shared" si="91"/>
        <v>48.290765550752916</v>
      </c>
      <c r="AF166">
        <f t="shared" si="92"/>
        <v>1.375766045351354</v>
      </c>
      <c r="AG166">
        <f t="shared" si="93"/>
        <v>24.849182674172408</v>
      </c>
      <c r="AH166">
        <v>1032.606532034225</v>
      </c>
      <c r="AI166">
        <v>1014.859696969697</v>
      </c>
      <c r="AJ166">
        <v>1.7308041031568051</v>
      </c>
      <c r="AK166">
        <v>66.723164534499389</v>
      </c>
      <c r="AL166">
        <f t="shared" si="94"/>
        <v>1.2079843856678991</v>
      </c>
      <c r="AM166">
        <v>37.344908701372248</v>
      </c>
      <c r="AN166">
        <v>37.830070294117633</v>
      </c>
      <c r="AO166">
        <v>-4.5014643317049802E-4</v>
      </c>
      <c r="AP166">
        <v>87.376067795283461</v>
      </c>
      <c r="AQ166">
        <v>193</v>
      </c>
      <c r="AR166">
        <v>30</v>
      </c>
      <c r="AS166">
        <f t="shared" si="95"/>
        <v>1</v>
      </c>
      <c r="AT166">
        <f t="shared" si="96"/>
        <v>0</v>
      </c>
      <c r="AU166">
        <f t="shared" si="97"/>
        <v>47143.205648919902</v>
      </c>
      <c r="AV166">
        <f t="shared" si="98"/>
        <v>1199.99875</v>
      </c>
      <c r="AW166">
        <f t="shared" si="99"/>
        <v>1025.9225010920402</v>
      </c>
      <c r="AX166">
        <f t="shared" si="100"/>
        <v>0.85493630813535448</v>
      </c>
      <c r="AY166">
        <f t="shared" si="101"/>
        <v>0.18842707470123443</v>
      </c>
      <c r="AZ166">
        <v>2.7</v>
      </c>
      <c r="BA166">
        <v>0.5</v>
      </c>
      <c r="BB166" t="s">
        <v>355</v>
      </c>
      <c r="BC166">
        <v>2</v>
      </c>
      <c r="BD166" t="b">
        <v>1</v>
      </c>
      <c r="BE166">
        <v>1665514255.1875</v>
      </c>
      <c r="BF166">
        <v>973.429125</v>
      </c>
      <c r="BG166">
        <v>994.04349999999999</v>
      </c>
      <c r="BH166">
        <v>37.8474875</v>
      </c>
      <c r="BI166">
        <v>37.297674999999998</v>
      </c>
      <c r="BJ166">
        <v>972.94524999999999</v>
      </c>
      <c r="BK166">
        <v>37.624687499999993</v>
      </c>
      <c r="BL166">
        <v>650.03637499999991</v>
      </c>
      <c r="BM166">
        <v>101.103375</v>
      </c>
      <c r="BN166">
        <v>0.100022825</v>
      </c>
      <c r="BO166">
        <v>34.361387499999999</v>
      </c>
      <c r="BP166">
        <v>34.855887499999987</v>
      </c>
      <c r="BQ166">
        <v>999.9</v>
      </c>
      <c r="BR166">
        <v>0</v>
      </c>
      <c r="BS166">
        <v>0</v>
      </c>
      <c r="BT166">
        <v>9008.125</v>
      </c>
      <c r="BU166">
        <v>0</v>
      </c>
      <c r="BV166">
        <v>784.79825000000005</v>
      </c>
      <c r="BW166">
        <v>-20.6143125</v>
      </c>
      <c r="BX166">
        <v>1011.72</v>
      </c>
      <c r="BY166">
        <v>1032.5550000000001</v>
      </c>
      <c r="BZ166">
        <v>0.54983662499999997</v>
      </c>
      <c r="CA166">
        <v>994.04349999999999</v>
      </c>
      <c r="CB166">
        <v>37.297674999999998</v>
      </c>
      <c r="CC166">
        <v>3.8265137500000002</v>
      </c>
      <c r="CD166">
        <v>3.7709225000000002</v>
      </c>
      <c r="CE166">
        <v>28.14265</v>
      </c>
      <c r="CF166">
        <v>27.8915875</v>
      </c>
      <c r="CG166">
        <v>1199.99875</v>
      </c>
      <c r="CH166">
        <v>0.50004025000000007</v>
      </c>
      <c r="CI166">
        <v>0.49995974999999998</v>
      </c>
      <c r="CJ166">
        <v>0</v>
      </c>
      <c r="CK166">
        <v>860.33437499999991</v>
      </c>
      <c r="CL166">
        <v>4.9990899999999998</v>
      </c>
      <c r="CM166">
        <v>8992.4712499999987</v>
      </c>
      <c r="CN166">
        <v>9557.9812500000007</v>
      </c>
      <c r="CO166">
        <v>45.25</v>
      </c>
      <c r="CP166">
        <v>47.186999999999998</v>
      </c>
      <c r="CQ166">
        <v>46.061999999999998</v>
      </c>
      <c r="CR166">
        <v>46.186999999999998</v>
      </c>
      <c r="CS166">
        <v>46.640500000000003</v>
      </c>
      <c r="CT166">
        <v>597.5474999999999</v>
      </c>
      <c r="CU166">
        <v>597.45124999999996</v>
      </c>
      <c r="CV166">
        <v>0</v>
      </c>
      <c r="CW166">
        <v>1665514262.0999999</v>
      </c>
      <c r="CX166">
        <v>0</v>
      </c>
      <c r="CY166">
        <v>1665512677.5999999</v>
      </c>
      <c r="CZ166" t="s">
        <v>356</v>
      </c>
      <c r="DA166">
        <v>1665512677.5999999</v>
      </c>
      <c r="DB166">
        <v>1665512677.5999999</v>
      </c>
      <c r="DC166">
        <v>8</v>
      </c>
      <c r="DD166">
        <v>0</v>
      </c>
      <c r="DE166">
        <v>1.7000000000000001E-2</v>
      </c>
      <c r="DF166">
        <v>7.1999999999999995E-2</v>
      </c>
      <c r="DG166">
        <v>0.223</v>
      </c>
      <c r="DH166">
        <v>415</v>
      </c>
      <c r="DI166">
        <v>36</v>
      </c>
      <c r="DJ166">
        <v>0.26</v>
      </c>
      <c r="DK166">
        <v>0.31</v>
      </c>
      <c r="DL166">
        <v>-20.492626829268289</v>
      </c>
      <c r="DM166">
        <v>-0.49341742160280649</v>
      </c>
      <c r="DN166">
        <v>6.8496953909093911E-2</v>
      </c>
      <c r="DO166">
        <v>0</v>
      </c>
      <c r="DP166">
        <v>0.52550195121951226</v>
      </c>
      <c r="DQ166">
        <v>-6.0465491289197891E-2</v>
      </c>
      <c r="DR166">
        <v>2.4749492184936949E-2</v>
      </c>
      <c r="DS166">
        <v>1</v>
      </c>
      <c r="DT166">
        <v>0</v>
      </c>
      <c r="DU166">
        <v>0</v>
      </c>
      <c r="DV166">
        <v>0</v>
      </c>
      <c r="DW166">
        <v>-1</v>
      </c>
      <c r="DX166">
        <v>1</v>
      </c>
      <c r="DY166">
        <v>2</v>
      </c>
      <c r="DZ166" t="s">
        <v>357</v>
      </c>
      <c r="EA166">
        <v>3.2939699999999998</v>
      </c>
      <c r="EB166">
        <v>2.6252200000000001</v>
      </c>
      <c r="EC166">
        <v>0.182614</v>
      </c>
      <c r="ED166">
        <v>0.183841</v>
      </c>
      <c r="EE166">
        <v>0.14865200000000001</v>
      </c>
      <c r="EF166">
        <v>0.14574400000000001</v>
      </c>
      <c r="EG166">
        <v>24664.5</v>
      </c>
      <c r="EH166">
        <v>25154.6</v>
      </c>
      <c r="EI166">
        <v>28090.9</v>
      </c>
      <c r="EJ166">
        <v>29688.799999999999</v>
      </c>
      <c r="EK166">
        <v>32846.5</v>
      </c>
      <c r="EL166">
        <v>35258.300000000003</v>
      </c>
      <c r="EM166">
        <v>39577.9</v>
      </c>
      <c r="EN166">
        <v>42494.6</v>
      </c>
      <c r="EO166">
        <v>1.8472200000000001</v>
      </c>
      <c r="EP166">
        <v>2.1198000000000001</v>
      </c>
      <c r="EQ166">
        <v>0.102796</v>
      </c>
      <c r="ER166">
        <v>0</v>
      </c>
      <c r="ES166">
        <v>33.1892</v>
      </c>
      <c r="ET166">
        <v>999.9</v>
      </c>
      <c r="EU166">
        <v>67.2</v>
      </c>
      <c r="EV166">
        <v>38.700000000000003</v>
      </c>
      <c r="EW166">
        <v>45.956099999999999</v>
      </c>
      <c r="EX166">
        <v>57.147399999999998</v>
      </c>
      <c r="EY166">
        <v>-1.9591400000000001</v>
      </c>
      <c r="EZ166">
        <v>2</v>
      </c>
      <c r="FA166">
        <v>0.70744200000000002</v>
      </c>
      <c r="FB166">
        <v>1.5520700000000001</v>
      </c>
      <c r="FC166">
        <v>20.261800000000001</v>
      </c>
      <c r="FD166">
        <v>5.2150400000000001</v>
      </c>
      <c r="FE166">
        <v>12.004899999999999</v>
      </c>
      <c r="FF166">
        <v>4.9854500000000002</v>
      </c>
      <c r="FG166">
        <v>3.2845</v>
      </c>
      <c r="FH166">
        <v>6630.7</v>
      </c>
      <c r="FI166">
        <v>9999</v>
      </c>
      <c r="FJ166">
        <v>9999</v>
      </c>
      <c r="FK166">
        <v>492.7</v>
      </c>
      <c r="FL166">
        <v>1.8658399999999999</v>
      </c>
      <c r="FM166">
        <v>1.8621799999999999</v>
      </c>
      <c r="FN166">
        <v>1.86432</v>
      </c>
      <c r="FO166">
        <v>1.8603499999999999</v>
      </c>
      <c r="FP166">
        <v>1.86111</v>
      </c>
      <c r="FQ166">
        <v>1.86019</v>
      </c>
      <c r="FR166">
        <v>1.86188</v>
      </c>
      <c r="FS166">
        <v>1.85842</v>
      </c>
      <c r="FT166">
        <v>0</v>
      </c>
      <c r="FU166">
        <v>0</v>
      </c>
      <c r="FV166">
        <v>0</v>
      </c>
      <c r="FW166">
        <v>0</v>
      </c>
      <c r="FX166" t="s">
        <v>358</v>
      </c>
      <c r="FY166" t="s">
        <v>359</v>
      </c>
      <c r="FZ166" t="s">
        <v>360</v>
      </c>
      <c r="GA166" t="s">
        <v>360</v>
      </c>
      <c r="GB166" t="s">
        <v>360</v>
      </c>
      <c r="GC166" t="s">
        <v>360</v>
      </c>
      <c r="GD166">
        <v>0</v>
      </c>
      <c r="GE166">
        <v>100</v>
      </c>
      <c r="GF166">
        <v>100</v>
      </c>
      <c r="GG166">
        <v>0.48599999999999999</v>
      </c>
      <c r="GH166">
        <v>0.2228</v>
      </c>
      <c r="GI166">
        <v>-0.28072112553630851</v>
      </c>
      <c r="GJ166">
        <v>8.4540356221501391E-4</v>
      </c>
      <c r="GK166">
        <v>6.8779579211309249E-8</v>
      </c>
      <c r="GL166">
        <v>-1.3381725072044801E-10</v>
      </c>
      <c r="GM166">
        <v>0.2227800000000002</v>
      </c>
      <c r="GN166">
        <v>0</v>
      </c>
      <c r="GO166">
        <v>0</v>
      </c>
      <c r="GP166">
        <v>0</v>
      </c>
      <c r="GQ166">
        <v>1</v>
      </c>
      <c r="GR166">
        <v>2082</v>
      </c>
      <c r="GS166">
        <v>3</v>
      </c>
      <c r="GT166">
        <v>35</v>
      </c>
      <c r="GU166">
        <v>26.3</v>
      </c>
      <c r="GV166">
        <v>26.3</v>
      </c>
      <c r="GW166">
        <v>2.79541</v>
      </c>
      <c r="GX166">
        <v>2.5842299999999998</v>
      </c>
      <c r="GY166">
        <v>2.04834</v>
      </c>
      <c r="GZ166">
        <v>2.6122999999999998</v>
      </c>
      <c r="HA166">
        <v>2.1972700000000001</v>
      </c>
      <c r="HB166">
        <v>2.2985799999999998</v>
      </c>
      <c r="HC166">
        <v>43.263300000000001</v>
      </c>
      <c r="HD166">
        <v>16.049600000000002</v>
      </c>
      <c r="HE166">
        <v>18</v>
      </c>
      <c r="HF166">
        <v>458.57900000000001</v>
      </c>
      <c r="HG166">
        <v>719.80700000000002</v>
      </c>
      <c r="HH166">
        <v>30.999199999999998</v>
      </c>
      <c r="HI166">
        <v>36.085799999999999</v>
      </c>
      <c r="HJ166">
        <v>29.999700000000001</v>
      </c>
      <c r="HK166">
        <v>35.952599999999997</v>
      </c>
      <c r="HL166">
        <v>35.910400000000003</v>
      </c>
      <c r="HM166">
        <v>55.921199999999999</v>
      </c>
      <c r="HN166">
        <v>23.0944</v>
      </c>
      <c r="HO166">
        <v>81.308700000000002</v>
      </c>
      <c r="HP166">
        <v>31</v>
      </c>
      <c r="HQ166">
        <v>1009.83</v>
      </c>
      <c r="HR166">
        <v>37.226300000000002</v>
      </c>
      <c r="HS166">
        <v>98.876800000000003</v>
      </c>
      <c r="HT166">
        <v>98.485100000000003</v>
      </c>
    </row>
    <row r="167" spans="1:228" x14ac:dyDescent="0.2">
      <c r="A167">
        <v>152</v>
      </c>
      <c r="B167">
        <v>1665514261.5</v>
      </c>
      <c r="C167">
        <v>602.5</v>
      </c>
      <c r="D167" t="s">
        <v>663</v>
      </c>
      <c r="E167" t="s">
        <v>664</v>
      </c>
      <c r="F167">
        <v>4</v>
      </c>
      <c r="G167">
        <v>1665514259.5</v>
      </c>
      <c r="H167">
        <f t="shared" si="68"/>
        <v>1.1877262556233368E-3</v>
      </c>
      <c r="I167">
        <f t="shared" si="69"/>
        <v>1.1877262556233368</v>
      </c>
      <c r="J167">
        <f t="shared" si="70"/>
        <v>24.236860238799466</v>
      </c>
      <c r="K167">
        <f t="shared" si="71"/>
        <v>980.67728571428574</v>
      </c>
      <c r="L167">
        <f t="shared" si="72"/>
        <v>360.5510680841233</v>
      </c>
      <c r="M167">
        <f t="shared" si="73"/>
        <v>36.488749808862906</v>
      </c>
      <c r="N167">
        <f t="shared" si="74"/>
        <v>99.247211530418582</v>
      </c>
      <c r="O167">
        <f t="shared" si="75"/>
        <v>6.5132455117039967E-2</v>
      </c>
      <c r="P167">
        <f t="shared" si="76"/>
        <v>3.6804398407538756</v>
      </c>
      <c r="Q167">
        <f t="shared" si="77"/>
        <v>6.4498821879534499E-2</v>
      </c>
      <c r="R167">
        <f t="shared" si="78"/>
        <v>4.0368179238997368E-2</v>
      </c>
      <c r="S167">
        <f t="shared" si="79"/>
        <v>226.11076508969791</v>
      </c>
      <c r="T167">
        <f t="shared" si="80"/>
        <v>35.183239365057091</v>
      </c>
      <c r="U167">
        <f t="shared" si="81"/>
        <v>34.855400000000003</v>
      </c>
      <c r="V167">
        <f t="shared" si="82"/>
        <v>5.6032992810694138</v>
      </c>
      <c r="W167">
        <f t="shared" si="83"/>
        <v>70.19664969057294</v>
      </c>
      <c r="X167">
        <f t="shared" si="84"/>
        <v>3.8265053109651324</v>
      </c>
      <c r="Y167">
        <f t="shared" si="85"/>
        <v>5.4511224222699806</v>
      </c>
      <c r="Z167">
        <f t="shared" si="86"/>
        <v>1.7767939701042814</v>
      </c>
      <c r="AA167">
        <f t="shared" si="87"/>
        <v>-52.378727872989153</v>
      </c>
      <c r="AB167">
        <f t="shared" si="88"/>
        <v>-98.376572882044172</v>
      </c>
      <c r="AC167">
        <f t="shared" si="89"/>
        <v>-6.2186228166111883</v>
      </c>
      <c r="AD167">
        <f t="shared" si="90"/>
        <v>69.136841518053387</v>
      </c>
      <c r="AE167">
        <f t="shared" si="91"/>
        <v>47.914810328251455</v>
      </c>
      <c r="AF167">
        <f t="shared" si="92"/>
        <v>1.3489560937290275</v>
      </c>
      <c r="AG167">
        <f t="shared" si="93"/>
        <v>24.236860238799466</v>
      </c>
      <c r="AH167">
        <v>1039.3766021416341</v>
      </c>
      <c r="AI167">
        <v>1021.833212121212</v>
      </c>
      <c r="AJ167">
        <v>1.7454182022201361</v>
      </c>
      <c r="AK167">
        <v>66.723164534499389</v>
      </c>
      <c r="AL167">
        <f t="shared" si="94"/>
        <v>1.1877262556233368</v>
      </c>
      <c r="AM167">
        <v>37.273437677600263</v>
      </c>
      <c r="AN167">
        <v>37.798218823529403</v>
      </c>
      <c r="AO167">
        <v>-9.4141796236432949E-3</v>
      </c>
      <c r="AP167">
        <v>87.376067795283461</v>
      </c>
      <c r="AQ167">
        <v>194</v>
      </c>
      <c r="AR167">
        <v>30</v>
      </c>
      <c r="AS167">
        <f t="shared" si="95"/>
        <v>1</v>
      </c>
      <c r="AT167">
        <f t="shared" si="96"/>
        <v>0</v>
      </c>
      <c r="AU167">
        <f t="shared" si="97"/>
        <v>47127.591333151213</v>
      </c>
      <c r="AV167">
        <f t="shared" si="98"/>
        <v>1199.991428571429</v>
      </c>
      <c r="AW167">
        <f t="shared" si="99"/>
        <v>1025.9161850205692</v>
      </c>
      <c r="AX167">
        <f t="shared" si="100"/>
        <v>0.85493626087138497</v>
      </c>
      <c r="AY167">
        <f t="shared" si="101"/>
        <v>0.18842698348177306</v>
      </c>
      <c r="AZ167">
        <v>2.7</v>
      </c>
      <c r="BA167">
        <v>0.5</v>
      </c>
      <c r="BB167" t="s">
        <v>355</v>
      </c>
      <c r="BC167">
        <v>2</v>
      </c>
      <c r="BD167" t="b">
        <v>1</v>
      </c>
      <c r="BE167">
        <v>1665514259.5</v>
      </c>
      <c r="BF167">
        <v>980.67728571428574</v>
      </c>
      <c r="BG167">
        <v>1001.130714285714</v>
      </c>
      <c r="BH167">
        <v>37.810299999999991</v>
      </c>
      <c r="BI167">
        <v>37.271128571428569</v>
      </c>
      <c r="BJ167">
        <v>980.18942857142849</v>
      </c>
      <c r="BK167">
        <v>37.587499999999999</v>
      </c>
      <c r="BL167">
        <v>649.97314285714288</v>
      </c>
      <c r="BM167">
        <v>101.1028571428571</v>
      </c>
      <c r="BN167">
        <v>9.9865685714285737E-2</v>
      </c>
      <c r="BO167">
        <v>34.3596</v>
      </c>
      <c r="BP167">
        <v>34.855400000000003</v>
      </c>
      <c r="BQ167">
        <v>999.89999999999986</v>
      </c>
      <c r="BR167">
        <v>0</v>
      </c>
      <c r="BS167">
        <v>0</v>
      </c>
      <c r="BT167">
        <v>9005.0885714285723</v>
      </c>
      <c r="BU167">
        <v>0</v>
      </c>
      <c r="BV167">
        <v>782.93071428571443</v>
      </c>
      <c r="BW167">
        <v>-20.45477142857143</v>
      </c>
      <c r="BX167">
        <v>1019.214285714286</v>
      </c>
      <c r="BY167">
        <v>1039.8900000000001</v>
      </c>
      <c r="BZ167">
        <v>0.53915400000000002</v>
      </c>
      <c r="CA167">
        <v>1001.130714285714</v>
      </c>
      <c r="CB167">
        <v>37.271128571428569</v>
      </c>
      <c r="CC167">
        <v>3.8227228571428569</v>
      </c>
      <c r="CD167">
        <v>3.7682128571428568</v>
      </c>
      <c r="CE167">
        <v>28.125628571428571</v>
      </c>
      <c r="CF167">
        <v>27.879257142857139</v>
      </c>
      <c r="CG167">
        <v>1199.991428571429</v>
      </c>
      <c r="CH167">
        <v>0.5000429999999999</v>
      </c>
      <c r="CI167">
        <v>0.49995699999999987</v>
      </c>
      <c r="CJ167">
        <v>0</v>
      </c>
      <c r="CK167">
        <v>860.65585714285714</v>
      </c>
      <c r="CL167">
        <v>4.9990899999999998</v>
      </c>
      <c r="CM167">
        <v>8994.5142857142855</v>
      </c>
      <c r="CN167">
        <v>9557.9414285714283</v>
      </c>
      <c r="CO167">
        <v>45.25</v>
      </c>
      <c r="CP167">
        <v>47.169285714285706</v>
      </c>
      <c r="CQ167">
        <v>46.061999999999998</v>
      </c>
      <c r="CR167">
        <v>46.186999999999998</v>
      </c>
      <c r="CS167">
        <v>46.625</v>
      </c>
      <c r="CT167">
        <v>597.54571428571421</v>
      </c>
      <c r="CU167">
        <v>597.4457142857143</v>
      </c>
      <c r="CV167">
        <v>0</v>
      </c>
      <c r="CW167">
        <v>1665514266.3</v>
      </c>
      <c r="CX167">
        <v>0</v>
      </c>
      <c r="CY167">
        <v>1665512677.5999999</v>
      </c>
      <c r="CZ167" t="s">
        <v>356</v>
      </c>
      <c r="DA167">
        <v>1665512677.5999999</v>
      </c>
      <c r="DB167">
        <v>1665512677.5999999</v>
      </c>
      <c r="DC167">
        <v>8</v>
      </c>
      <c r="DD167">
        <v>0</v>
      </c>
      <c r="DE167">
        <v>1.7000000000000001E-2</v>
      </c>
      <c r="DF167">
        <v>7.1999999999999995E-2</v>
      </c>
      <c r="DG167">
        <v>0.223</v>
      </c>
      <c r="DH167">
        <v>415</v>
      </c>
      <c r="DI167">
        <v>36</v>
      </c>
      <c r="DJ167">
        <v>0.26</v>
      </c>
      <c r="DK167">
        <v>0.31</v>
      </c>
      <c r="DL167">
        <v>-20.500807317073171</v>
      </c>
      <c r="DM167">
        <v>-0.37380627177700582</v>
      </c>
      <c r="DN167">
        <v>7.4619559948771091E-2</v>
      </c>
      <c r="DO167">
        <v>0</v>
      </c>
      <c r="DP167">
        <v>0.52281948780487808</v>
      </c>
      <c r="DQ167">
        <v>0.12958496864111541</v>
      </c>
      <c r="DR167">
        <v>2.1016693520688131E-2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2</v>
      </c>
      <c r="DZ167" t="s">
        <v>363</v>
      </c>
      <c r="EA167">
        <v>3.2938999999999998</v>
      </c>
      <c r="EB167">
        <v>2.6252800000000001</v>
      </c>
      <c r="EC167">
        <v>0.183423</v>
      </c>
      <c r="ED167">
        <v>0.184611</v>
      </c>
      <c r="EE167">
        <v>0.14856800000000001</v>
      </c>
      <c r="EF167">
        <v>0.14574000000000001</v>
      </c>
      <c r="EG167">
        <v>24639.9</v>
      </c>
      <c r="EH167">
        <v>25131</v>
      </c>
      <c r="EI167">
        <v>28090.799999999999</v>
      </c>
      <c r="EJ167">
        <v>29689.1</v>
      </c>
      <c r="EK167">
        <v>32849.699999999997</v>
      </c>
      <c r="EL167">
        <v>35259</v>
      </c>
      <c r="EM167">
        <v>39577.800000000003</v>
      </c>
      <c r="EN167">
        <v>42495.199999999997</v>
      </c>
      <c r="EO167">
        <v>1.84623</v>
      </c>
      <c r="EP167">
        <v>2.1200199999999998</v>
      </c>
      <c r="EQ167">
        <v>0.103489</v>
      </c>
      <c r="ER167">
        <v>0</v>
      </c>
      <c r="ES167">
        <v>33.182499999999997</v>
      </c>
      <c r="ET167">
        <v>999.9</v>
      </c>
      <c r="EU167">
        <v>67.2</v>
      </c>
      <c r="EV167">
        <v>38.700000000000003</v>
      </c>
      <c r="EW167">
        <v>45.954599999999999</v>
      </c>
      <c r="EX167">
        <v>57.087400000000002</v>
      </c>
      <c r="EY167">
        <v>-1.9070499999999999</v>
      </c>
      <c r="EZ167">
        <v>2</v>
      </c>
      <c r="FA167">
        <v>0.70716500000000004</v>
      </c>
      <c r="FB167">
        <v>1.5509999999999999</v>
      </c>
      <c r="FC167">
        <v>20.261700000000001</v>
      </c>
      <c r="FD167">
        <v>5.2147399999999999</v>
      </c>
      <c r="FE167">
        <v>12.006500000000001</v>
      </c>
      <c r="FF167">
        <v>4.9851999999999999</v>
      </c>
      <c r="FG167">
        <v>3.2845</v>
      </c>
      <c r="FH167">
        <v>6630.7</v>
      </c>
      <c r="FI167">
        <v>9999</v>
      </c>
      <c r="FJ167">
        <v>9999</v>
      </c>
      <c r="FK167">
        <v>492.7</v>
      </c>
      <c r="FL167">
        <v>1.8658399999999999</v>
      </c>
      <c r="FM167">
        <v>1.8621799999999999</v>
      </c>
      <c r="FN167">
        <v>1.8643099999999999</v>
      </c>
      <c r="FO167">
        <v>1.8603499999999999</v>
      </c>
      <c r="FP167">
        <v>1.8611</v>
      </c>
      <c r="FQ167">
        <v>1.8601799999999999</v>
      </c>
      <c r="FR167">
        <v>1.86188</v>
      </c>
      <c r="FS167">
        <v>1.85843</v>
      </c>
      <c r="FT167">
        <v>0</v>
      </c>
      <c r="FU167">
        <v>0</v>
      </c>
      <c r="FV167">
        <v>0</v>
      </c>
      <c r="FW167">
        <v>0</v>
      </c>
      <c r="FX167" t="s">
        <v>358</v>
      </c>
      <c r="FY167" t="s">
        <v>359</v>
      </c>
      <c r="FZ167" t="s">
        <v>360</v>
      </c>
      <c r="GA167" t="s">
        <v>360</v>
      </c>
      <c r="GB167" t="s">
        <v>360</v>
      </c>
      <c r="GC167" t="s">
        <v>360</v>
      </c>
      <c r="GD167">
        <v>0</v>
      </c>
      <c r="GE167">
        <v>100</v>
      </c>
      <c r="GF167">
        <v>100</v>
      </c>
      <c r="GG167">
        <v>0.49</v>
      </c>
      <c r="GH167">
        <v>0.2228</v>
      </c>
      <c r="GI167">
        <v>-0.28072112553630851</v>
      </c>
      <c r="GJ167">
        <v>8.4540356221501391E-4</v>
      </c>
      <c r="GK167">
        <v>6.8779579211309249E-8</v>
      </c>
      <c r="GL167">
        <v>-1.3381725072044801E-10</v>
      </c>
      <c r="GM167">
        <v>0.2227800000000002</v>
      </c>
      <c r="GN167">
        <v>0</v>
      </c>
      <c r="GO167">
        <v>0</v>
      </c>
      <c r="GP167">
        <v>0</v>
      </c>
      <c r="GQ167">
        <v>1</v>
      </c>
      <c r="GR167">
        <v>2082</v>
      </c>
      <c r="GS167">
        <v>3</v>
      </c>
      <c r="GT167">
        <v>35</v>
      </c>
      <c r="GU167">
        <v>26.4</v>
      </c>
      <c r="GV167">
        <v>26.4</v>
      </c>
      <c r="GW167">
        <v>2.81128</v>
      </c>
      <c r="GX167">
        <v>2.5830099999999998</v>
      </c>
      <c r="GY167">
        <v>2.04834</v>
      </c>
      <c r="GZ167">
        <v>2.6122999999999998</v>
      </c>
      <c r="HA167">
        <v>2.1972700000000001</v>
      </c>
      <c r="HB167">
        <v>2.3547400000000001</v>
      </c>
      <c r="HC167">
        <v>43.263300000000001</v>
      </c>
      <c r="HD167">
        <v>16.058299999999999</v>
      </c>
      <c r="HE167">
        <v>18</v>
      </c>
      <c r="HF167">
        <v>457.94</v>
      </c>
      <c r="HG167">
        <v>719.98199999999997</v>
      </c>
      <c r="HH167">
        <v>30.999500000000001</v>
      </c>
      <c r="HI167">
        <v>36.0809</v>
      </c>
      <c r="HJ167">
        <v>29.9998</v>
      </c>
      <c r="HK167">
        <v>35.948500000000003</v>
      </c>
      <c r="HL167">
        <v>35.9071</v>
      </c>
      <c r="HM167">
        <v>56.223399999999998</v>
      </c>
      <c r="HN167">
        <v>23.0944</v>
      </c>
      <c r="HO167">
        <v>81.308700000000002</v>
      </c>
      <c r="HP167">
        <v>31</v>
      </c>
      <c r="HQ167">
        <v>1016.51</v>
      </c>
      <c r="HR167">
        <v>37.241</v>
      </c>
      <c r="HS167">
        <v>98.876599999999996</v>
      </c>
      <c r="HT167">
        <v>98.486199999999997</v>
      </c>
    </row>
    <row r="168" spans="1:228" x14ac:dyDescent="0.2">
      <c r="A168">
        <v>153</v>
      </c>
      <c r="B168">
        <v>1665514265.5</v>
      </c>
      <c r="C168">
        <v>606.5</v>
      </c>
      <c r="D168" t="s">
        <v>665</v>
      </c>
      <c r="E168" t="s">
        <v>666</v>
      </c>
      <c r="F168">
        <v>4</v>
      </c>
      <c r="G168">
        <v>1665514263.1875</v>
      </c>
      <c r="H168">
        <f t="shared" si="68"/>
        <v>1.139145116069261E-3</v>
      </c>
      <c r="I168">
        <f t="shared" si="69"/>
        <v>1.1391451160692609</v>
      </c>
      <c r="J168">
        <f t="shared" si="70"/>
        <v>26.079645423217375</v>
      </c>
      <c r="K168">
        <f t="shared" si="71"/>
        <v>986.73050000000001</v>
      </c>
      <c r="L168">
        <f t="shared" si="72"/>
        <v>293.37378910641706</v>
      </c>
      <c r="M168">
        <f t="shared" si="73"/>
        <v>29.69079840428742</v>
      </c>
      <c r="N168">
        <f t="shared" si="74"/>
        <v>99.861737628628887</v>
      </c>
      <c r="O168">
        <f t="shared" si="75"/>
        <v>6.2362598493442133E-2</v>
      </c>
      <c r="P168">
        <f t="shared" si="76"/>
        <v>3.6804858113871028</v>
      </c>
      <c r="Q168">
        <f t="shared" si="77"/>
        <v>6.1781459546522421E-2</v>
      </c>
      <c r="R168">
        <f t="shared" si="78"/>
        <v>3.8665173750412368E-2</v>
      </c>
      <c r="S168">
        <f t="shared" si="79"/>
        <v>226.11176510744573</v>
      </c>
      <c r="T168">
        <f t="shared" si="80"/>
        <v>35.19409092499864</v>
      </c>
      <c r="U168">
        <f t="shared" si="81"/>
        <v>34.854212500000003</v>
      </c>
      <c r="V168">
        <f t="shared" si="82"/>
        <v>5.602930433303924</v>
      </c>
      <c r="W168">
        <f t="shared" si="83"/>
        <v>70.144191375724077</v>
      </c>
      <c r="X168">
        <f t="shared" si="84"/>
        <v>3.8237946553828421</v>
      </c>
      <c r="Y168">
        <f t="shared" si="85"/>
        <v>5.4513347155160226</v>
      </c>
      <c r="Z168">
        <f t="shared" si="86"/>
        <v>1.7791357779210819</v>
      </c>
      <c r="AA168">
        <f t="shared" si="87"/>
        <v>-50.236299618654414</v>
      </c>
      <c r="AB168">
        <f t="shared" si="88"/>
        <v>-98.003279469651773</v>
      </c>
      <c r="AC168">
        <f t="shared" si="89"/>
        <v>-6.1949338951998572</v>
      </c>
      <c r="AD168">
        <f t="shared" si="90"/>
        <v>71.677252123939695</v>
      </c>
      <c r="AE168">
        <f t="shared" si="91"/>
        <v>48.298504187861674</v>
      </c>
      <c r="AF168">
        <f t="shared" si="92"/>
        <v>1.2869941279414203</v>
      </c>
      <c r="AG168">
        <f t="shared" si="93"/>
        <v>26.079645423217375</v>
      </c>
      <c r="AH168">
        <v>1046.341316491543</v>
      </c>
      <c r="AI168">
        <v>1028.4467878787871</v>
      </c>
      <c r="AJ168">
        <v>1.6363091073705831</v>
      </c>
      <c r="AK168">
        <v>66.723164534499389</v>
      </c>
      <c r="AL168">
        <f t="shared" si="94"/>
        <v>1.1391451160692609</v>
      </c>
      <c r="AM168">
        <v>37.270657033876802</v>
      </c>
      <c r="AN168">
        <v>37.770947352941157</v>
      </c>
      <c r="AO168">
        <v>-8.4633403626834958E-3</v>
      </c>
      <c r="AP168">
        <v>87.376067795283461</v>
      </c>
      <c r="AQ168">
        <v>194</v>
      </c>
      <c r="AR168">
        <v>30</v>
      </c>
      <c r="AS168">
        <f t="shared" si="95"/>
        <v>1</v>
      </c>
      <c r="AT168">
        <f t="shared" si="96"/>
        <v>0</v>
      </c>
      <c r="AU168">
        <f t="shared" si="97"/>
        <v>47128.315713331933</v>
      </c>
      <c r="AV168">
        <f t="shared" si="98"/>
        <v>1199.9974999999999</v>
      </c>
      <c r="AW168">
        <f t="shared" si="99"/>
        <v>1025.9213010919407</v>
      </c>
      <c r="AX168">
        <f t="shared" si="100"/>
        <v>0.85493619869369786</v>
      </c>
      <c r="AY168">
        <f t="shared" si="101"/>
        <v>0.18842686347883703</v>
      </c>
      <c r="AZ168">
        <v>2.7</v>
      </c>
      <c r="BA168">
        <v>0.5</v>
      </c>
      <c r="BB168" t="s">
        <v>355</v>
      </c>
      <c r="BC168">
        <v>2</v>
      </c>
      <c r="BD168" t="b">
        <v>1</v>
      </c>
      <c r="BE168">
        <v>1665514263.1875</v>
      </c>
      <c r="BF168">
        <v>986.73050000000001</v>
      </c>
      <c r="BG168">
        <v>1007.32</v>
      </c>
      <c r="BH168">
        <v>37.782787499999998</v>
      </c>
      <c r="BI168">
        <v>37.2684</v>
      </c>
      <c r="BJ168">
        <v>986.23887500000001</v>
      </c>
      <c r="BK168">
        <v>37.560025000000003</v>
      </c>
      <c r="BL168">
        <v>650.0145</v>
      </c>
      <c r="BM168">
        <v>101.10475</v>
      </c>
      <c r="BN168">
        <v>9.9923037500000006E-2</v>
      </c>
      <c r="BO168">
        <v>34.360300000000002</v>
      </c>
      <c r="BP168">
        <v>34.854212500000003</v>
      </c>
      <c r="BQ168">
        <v>999.9</v>
      </c>
      <c r="BR168">
        <v>0</v>
      </c>
      <c r="BS168">
        <v>0</v>
      </c>
      <c r="BT168">
        <v>9005.0787500000006</v>
      </c>
      <c r="BU168">
        <v>0</v>
      </c>
      <c r="BV168">
        <v>783.03987500000005</v>
      </c>
      <c r="BW168">
        <v>-20.588912499999999</v>
      </c>
      <c r="BX168">
        <v>1025.4775</v>
      </c>
      <c r="BY168">
        <v>1046.31375</v>
      </c>
      <c r="BZ168">
        <v>0.514403375</v>
      </c>
      <c r="CA168">
        <v>1007.32</v>
      </c>
      <c r="CB168">
        <v>37.2684</v>
      </c>
      <c r="CC168">
        <v>3.8200237499999998</v>
      </c>
      <c r="CD168">
        <v>3.7680175</v>
      </c>
      <c r="CE168">
        <v>28.113512499999999</v>
      </c>
      <c r="CF168">
        <v>27.878374999999998</v>
      </c>
      <c r="CG168">
        <v>1199.9974999999999</v>
      </c>
      <c r="CH168">
        <v>0.5000437499999999</v>
      </c>
      <c r="CI168">
        <v>0.49995624999999999</v>
      </c>
      <c r="CJ168">
        <v>0</v>
      </c>
      <c r="CK168">
        <v>860.818625</v>
      </c>
      <c r="CL168">
        <v>4.9990899999999998</v>
      </c>
      <c r="CM168">
        <v>8996.2075000000004</v>
      </c>
      <c r="CN168">
        <v>9557.9775000000009</v>
      </c>
      <c r="CO168">
        <v>45.242125000000001</v>
      </c>
      <c r="CP168">
        <v>47.179250000000003</v>
      </c>
      <c r="CQ168">
        <v>46.061999999999998</v>
      </c>
      <c r="CR168">
        <v>46.186999999999998</v>
      </c>
      <c r="CS168">
        <v>46.625</v>
      </c>
      <c r="CT168">
        <v>597.55124999999998</v>
      </c>
      <c r="CU168">
        <v>597.44625000000008</v>
      </c>
      <c r="CV168">
        <v>0</v>
      </c>
      <c r="CW168">
        <v>1665514270.5</v>
      </c>
      <c r="CX168">
        <v>0</v>
      </c>
      <c r="CY168">
        <v>1665512677.5999999</v>
      </c>
      <c r="CZ168" t="s">
        <v>356</v>
      </c>
      <c r="DA168">
        <v>1665512677.5999999</v>
      </c>
      <c r="DB168">
        <v>1665512677.5999999</v>
      </c>
      <c r="DC168">
        <v>8</v>
      </c>
      <c r="DD168">
        <v>0</v>
      </c>
      <c r="DE168">
        <v>1.7000000000000001E-2</v>
      </c>
      <c r="DF168">
        <v>7.1999999999999995E-2</v>
      </c>
      <c r="DG168">
        <v>0.223</v>
      </c>
      <c r="DH168">
        <v>415</v>
      </c>
      <c r="DI168">
        <v>36</v>
      </c>
      <c r="DJ168">
        <v>0.26</v>
      </c>
      <c r="DK168">
        <v>0.31</v>
      </c>
      <c r="DL168">
        <v>-20.522609756097559</v>
      </c>
      <c r="DM168">
        <v>-0.23424878048781231</v>
      </c>
      <c r="DN168">
        <v>8.6259901672363748E-2</v>
      </c>
      <c r="DO168">
        <v>0</v>
      </c>
      <c r="DP168">
        <v>0.52231829268292673</v>
      </c>
      <c r="DQ168">
        <v>9.9951742160279522E-2</v>
      </c>
      <c r="DR168">
        <v>2.0923121771046601E-2</v>
      </c>
      <c r="DS168">
        <v>1</v>
      </c>
      <c r="DT168">
        <v>0</v>
      </c>
      <c r="DU168">
        <v>0</v>
      </c>
      <c r="DV168">
        <v>0</v>
      </c>
      <c r="DW168">
        <v>-1</v>
      </c>
      <c r="DX168">
        <v>1</v>
      </c>
      <c r="DY168">
        <v>2</v>
      </c>
      <c r="DZ168" t="s">
        <v>357</v>
      </c>
      <c r="EA168">
        <v>3.2938200000000002</v>
      </c>
      <c r="EB168">
        <v>2.6251899999999999</v>
      </c>
      <c r="EC168">
        <v>0.184197</v>
      </c>
      <c r="ED168">
        <v>0.185418</v>
      </c>
      <c r="EE168">
        <v>0.148506</v>
      </c>
      <c r="EF168">
        <v>0.145732</v>
      </c>
      <c r="EG168">
        <v>24617.1</v>
      </c>
      <c r="EH168">
        <v>25106.799999999999</v>
      </c>
      <c r="EI168">
        <v>28091.4</v>
      </c>
      <c r="EJ168">
        <v>29690</v>
      </c>
      <c r="EK168">
        <v>32852.9</v>
      </c>
      <c r="EL168">
        <v>35260</v>
      </c>
      <c r="EM168">
        <v>39578.6</v>
      </c>
      <c r="EN168">
        <v>42496</v>
      </c>
      <c r="EO168">
        <v>1.8456999999999999</v>
      </c>
      <c r="EP168">
        <v>2.1201699999999999</v>
      </c>
      <c r="EQ168">
        <v>0.103518</v>
      </c>
      <c r="ER168">
        <v>0</v>
      </c>
      <c r="ES168">
        <v>33.176499999999997</v>
      </c>
      <c r="ET168">
        <v>999.9</v>
      </c>
      <c r="EU168">
        <v>67.2</v>
      </c>
      <c r="EV168">
        <v>38.700000000000003</v>
      </c>
      <c r="EW168">
        <v>45.954300000000003</v>
      </c>
      <c r="EX168">
        <v>56.8474</v>
      </c>
      <c r="EY168">
        <v>-1.78285</v>
      </c>
      <c r="EZ168">
        <v>2</v>
      </c>
      <c r="FA168">
        <v>0.70677100000000004</v>
      </c>
      <c r="FB168">
        <v>1.5509999999999999</v>
      </c>
      <c r="FC168">
        <v>20.261800000000001</v>
      </c>
      <c r="FD168">
        <v>5.2157900000000001</v>
      </c>
      <c r="FE168">
        <v>12.0053</v>
      </c>
      <c r="FF168">
        <v>4.9856499999999997</v>
      </c>
      <c r="FG168">
        <v>3.2845800000000001</v>
      </c>
      <c r="FH168">
        <v>6631</v>
      </c>
      <c r="FI168">
        <v>9999</v>
      </c>
      <c r="FJ168">
        <v>9999</v>
      </c>
      <c r="FK168">
        <v>492.7</v>
      </c>
      <c r="FL168">
        <v>1.8658399999999999</v>
      </c>
      <c r="FM168">
        <v>1.8621799999999999</v>
      </c>
      <c r="FN168">
        <v>1.8643099999999999</v>
      </c>
      <c r="FO168">
        <v>1.8603499999999999</v>
      </c>
      <c r="FP168">
        <v>1.8611</v>
      </c>
      <c r="FQ168">
        <v>1.86019</v>
      </c>
      <c r="FR168">
        <v>1.86188</v>
      </c>
      <c r="FS168">
        <v>1.8584499999999999</v>
      </c>
      <c r="FT168">
        <v>0</v>
      </c>
      <c r="FU168">
        <v>0</v>
      </c>
      <c r="FV168">
        <v>0</v>
      </c>
      <c r="FW168">
        <v>0</v>
      </c>
      <c r="FX168" t="s">
        <v>358</v>
      </c>
      <c r="FY168" t="s">
        <v>359</v>
      </c>
      <c r="FZ168" t="s">
        <v>360</v>
      </c>
      <c r="GA168" t="s">
        <v>360</v>
      </c>
      <c r="GB168" t="s">
        <v>360</v>
      </c>
      <c r="GC168" t="s">
        <v>360</v>
      </c>
      <c r="GD168">
        <v>0</v>
      </c>
      <c r="GE168">
        <v>100</v>
      </c>
      <c r="GF168">
        <v>100</v>
      </c>
      <c r="GG168">
        <v>0.49399999999999999</v>
      </c>
      <c r="GH168">
        <v>0.2228</v>
      </c>
      <c r="GI168">
        <v>-0.28072112553630851</v>
      </c>
      <c r="GJ168">
        <v>8.4540356221501391E-4</v>
      </c>
      <c r="GK168">
        <v>6.8779579211309249E-8</v>
      </c>
      <c r="GL168">
        <v>-1.3381725072044801E-10</v>
      </c>
      <c r="GM168">
        <v>0.2227800000000002</v>
      </c>
      <c r="GN168">
        <v>0</v>
      </c>
      <c r="GO168">
        <v>0</v>
      </c>
      <c r="GP168">
        <v>0</v>
      </c>
      <c r="GQ168">
        <v>1</v>
      </c>
      <c r="GR168">
        <v>2082</v>
      </c>
      <c r="GS168">
        <v>3</v>
      </c>
      <c r="GT168">
        <v>35</v>
      </c>
      <c r="GU168">
        <v>26.5</v>
      </c>
      <c r="GV168">
        <v>26.5</v>
      </c>
      <c r="GW168">
        <v>2.8259300000000001</v>
      </c>
      <c r="GX168">
        <v>2.5744600000000002</v>
      </c>
      <c r="GY168">
        <v>2.04834</v>
      </c>
      <c r="GZ168">
        <v>2.6122999999999998</v>
      </c>
      <c r="HA168">
        <v>2.1972700000000001</v>
      </c>
      <c r="HB168">
        <v>2.3559600000000001</v>
      </c>
      <c r="HC168">
        <v>43.263300000000001</v>
      </c>
      <c r="HD168">
        <v>16.058299999999999</v>
      </c>
      <c r="HE168">
        <v>18</v>
      </c>
      <c r="HF168">
        <v>457.59800000000001</v>
      </c>
      <c r="HG168">
        <v>720.08600000000001</v>
      </c>
      <c r="HH168">
        <v>30.9999</v>
      </c>
      <c r="HI168">
        <v>36.076599999999999</v>
      </c>
      <c r="HJ168">
        <v>29.999600000000001</v>
      </c>
      <c r="HK168">
        <v>35.9452</v>
      </c>
      <c r="HL168">
        <v>35.903799999999997</v>
      </c>
      <c r="HM168">
        <v>56.521099999999997</v>
      </c>
      <c r="HN168">
        <v>23.0944</v>
      </c>
      <c r="HO168">
        <v>81.308700000000002</v>
      </c>
      <c r="HP168">
        <v>31</v>
      </c>
      <c r="HQ168">
        <v>1023.19</v>
      </c>
      <c r="HR168">
        <v>37.241</v>
      </c>
      <c r="HS168">
        <v>98.878799999999998</v>
      </c>
      <c r="HT168">
        <v>98.488500000000002</v>
      </c>
    </row>
    <row r="169" spans="1:228" x14ac:dyDescent="0.2">
      <c r="A169">
        <v>154</v>
      </c>
      <c r="B169">
        <v>1665514269.5</v>
      </c>
      <c r="C169">
        <v>610.5</v>
      </c>
      <c r="D169" t="s">
        <v>667</v>
      </c>
      <c r="E169" t="s">
        <v>668</v>
      </c>
      <c r="F169">
        <v>4</v>
      </c>
      <c r="G169">
        <v>1665514267.5</v>
      </c>
      <c r="H169">
        <f t="shared" si="68"/>
        <v>1.1494621304830729E-3</v>
      </c>
      <c r="I169">
        <f t="shared" si="69"/>
        <v>1.1494621304830728</v>
      </c>
      <c r="J169">
        <f t="shared" si="70"/>
        <v>24.415881318839237</v>
      </c>
      <c r="K169">
        <f t="shared" si="71"/>
        <v>993.8321428571428</v>
      </c>
      <c r="L169">
        <f t="shared" si="72"/>
        <v>348.55510742699983</v>
      </c>
      <c r="M169">
        <f t="shared" si="73"/>
        <v>35.275729372757667</v>
      </c>
      <c r="N169">
        <f t="shared" si="74"/>
        <v>100.58138000665753</v>
      </c>
      <c r="O169">
        <f t="shared" si="75"/>
        <v>6.296287904224325E-2</v>
      </c>
      <c r="P169">
        <f t="shared" si="76"/>
        <v>3.6700539694086549</v>
      </c>
      <c r="Q169">
        <f t="shared" si="77"/>
        <v>6.2368889398875922E-2</v>
      </c>
      <c r="R169">
        <f t="shared" si="78"/>
        <v>3.9033456314421185E-2</v>
      </c>
      <c r="S169">
        <f t="shared" si="79"/>
        <v>226.11111823221034</v>
      </c>
      <c r="T169">
        <f t="shared" si="80"/>
        <v>35.192326450597513</v>
      </c>
      <c r="U169">
        <f t="shared" si="81"/>
        <v>34.845828571428576</v>
      </c>
      <c r="V169">
        <f t="shared" si="82"/>
        <v>5.6003269130381934</v>
      </c>
      <c r="W169">
        <f t="shared" si="83"/>
        <v>70.117088275601219</v>
      </c>
      <c r="X169">
        <f t="shared" si="84"/>
        <v>3.8219283425988015</v>
      </c>
      <c r="Y169">
        <f t="shared" si="85"/>
        <v>5.4507801687035053</v>
      </c>
      <c r="Z169">
        <f t="shared" si="86"/>
        <v>1.7783985704393919</v>
      </c>
      <c r="AA169">
        <f t="shared" si="87"/>
        <v>-50.691279954303511</v>
      </c>
      <c r="AB169">
        <f t="shared" si="88"/>
        <v>-96.42845972231099</v>
      </c>
      <c r="AC169">
        <f t="shared" si="89"/>
        <v>-6.112408335615811</v>
      </c>
      <c r="AD169">
        <f t="shared" si="90"/>
        <v>72.878970219980047</v>
      </c>
      <c r="AE169">
        <f t="shared" si="91"/>
        <v>48.558305217735729</v>
      </c>
      <c r="AF169">
        <f t="shared" si="92"/>
        <v>1.2462534957905487</v>
      </c>
      <c r="AG169">
        <f t="shared" si="93"/>
        <v>24.415881318839237</v>
      </c>
      <c r="AH169">
        <v>1053.2540937266331</v>
      </c>
      <c r="AI169">
        <v>1035.5082424242421</v>
      </c>
      <c r="AJ169">
        <v>1.776375643044283</v>
      </c>
      <c r="AK169">
        <v>66.723164534499389</v>
      </c>
      <c r="AL169">
        <f t="shared" si="94"/>
        <v>1.1494621304830728</v>
      </c>
      <c r="AM169">
        <v>37.266100151653127</v>
      </c>
      <c r="AN169">
        <v>37.760617058823527</v>
      </c>
      <c r="AO169">
        <v>-6.5978065970946744E-3</v>
      </c>
      <c r="AP169">
        <v>87.376067795283461</v>
      </c>
      <c r="AQ169">
        <v>194</v>
      </c>
      <c r="AR169">
        <v>30</v>
      </c>
      <c r="AS169">
        <f t="shared" si="95"/>
        <v>1</v>
      </c>
      <c r="AT169">
        <f t="shared" si="96"/>
        <v>0</v>
      </c>
      <c r="AU169">
        <f t="shared" si="97"/>
        <v>46942.970283301023</v>
      </c>
      <c r="AV169">
        <f t="shared" si="98"/>
        <v>1199.995714285714</v>
      </c>
      <c r="AW169">
        <f t="shared" si="99"/>
        <v>1025.9196135918187</v>
      </c>
      <c r="AX169">
        <f t="shared" si="100"/>
        <v>0.85493606466960381</v>
      </c>
      <c r="AY169">
        <f t="shared" si="101"/>
        <v>0.18842660481233536</v>
      </c>
      <c r="AZ169">
        <v>2.7</v>
      </c>
      <c r="BA169">
        <v>0.5</v>
      </c>
      <c r="BB169" t="s">
        <v>355</v>
      </c>
      <c r="BC169">
        <v>2</v>
      </c>
      <c r="BD169" t="b">
        <v>1</v>
      </c>
      <c r="BE169">
        <v>1665514267.5</v>
      </c>
      <c r="BF169">
        <v>993.8321428571428</v>
      </c>
      <c r="BG169">
        <v>1014.517142857143</v>
      </c>
      <c r="BH169">
        <v>37.764000000000003</v>
      </c>
      <c r="BI169">
        <v>37.26587142857143</v>
      </c>
      <c r="BJ169">
        <v>993.33628571428562</v>
      </c>
      <c r="BK169">
        <v>37.541200000000003</v>
      </c>
      <c r="BL169">
        <v>649.99542857142853</v>
      </c>
      <c r="BM169">
        <v>101.1054285714286</v>
      </c>
      <c r="BN169">
        <v>0.1001731285714286</v>
      </c>
      <c r="BO169">
        <v>34.358471428571427</v>
      </c>
      <c r="BP169">
        <v>34.845828571428576</v>
      </c>
      <c r="BQ169">
        <v>999.89999999999986</v>
      </c>
      <c r="BR169">
        <v>0</v>
      </c>
      <c r="BS169">
        <v>0</v>
      </c>
      <c r="BT169">
        <v>8969.017142857143</v>
      </c>
      <c r="BU169">
        <v>0</v>
      </c>
      <c r="BV169">
        <v>782.91857142857145</v>
      </c>
      <c r="BW169">
        <v>-20.6859</v>
      </c>
      <c r="BX169">
        <v>1032.8371428571429</v>
      </c>
      <c r="BY169">
        <v>1053.788571428571</v>
      </c>
      <c r="BZ169">
        <v>0.49811557142857138</v>
      </c>
      <c r="CA169">
        <v>1014.517142857143</v>
      </c>
      <c r="CB169">
        <v>37.26587142857143</v>
      </c>
      <c r="CC169">
        <v>3.8181428571428571</v>
      </c>
      <c r="CD169">
        <v>3.767782857142858</v>
      </c>
      <c r="CE169">
        <v>28.105028571428569</v>
      </c>
      <c r="CF169">
        <v>27.877300000000002</v>
      </c>
      <c r="CG169">
        <v>1199.995714285714</v>
      </c>
      <c r="CH169">
        <v>0.50004899999999985</v>
      </c>
      <c r="CI169">
        <v>0.49995099999999992</v>
      </c>
      <c r="CJ169">
        <v>0</v>
      </c>
      <c r="CK169">
        <v>861.09285714285704</v>
      </c>
      <c r="CL169">
        <v>4.9990899999999998</v>
      </c>
      <c r="CM169">
        <v>8997.7957142857158</v>
      </c>
      <c r="CN169">
        <v>9557.9985714285722</v>
      </c>
      <c r="CO169">
        <v>45.25</v>
      </c>
      <c r="CP169">
        <v>47.133857142857153</v>
      </c>
      <c r="CQ169">
        <v>46.061999999999998</v>
      </c>
      <c r="CR169">
        <v>46.186999999999998</v>
      </c>
      <c r="CS169">
        <v>46.625</v>
      </c>
      <c r="CT169">
        <v>597.55571428571432</v>
      </c>
      <c r="CU169">
        <v>597.43999999999994</v>
      </c>
      <c r="CV169">
        <v>0</v>
      </c>
      <c r="CW169">
        <v>1665514274.0999999</v>
      </c>
      <c r="CX169">
        <v>0</v>
      </c>
      <c r="CY169">
        <v>1665512677.5999999</v>
      </c>
      <c r="CZ169" t="s">
        <v>356</v>
      </c>
      <c r="DA169">
        <v>1665512677.5999999</v>
      </c>
      <c r="DB169">
        <v>1665512677.5999999</v>
      </c>
      <c r="DC169">
        <v>8</v>
      </c>
      <c r="DD169">
        <v>0</v>
      </c>
      <c r="DE169">
        <v>1.7000000000000001E-2</v>
      </c>
      <c r="DF169">
        <v>7.1999999999999995E-2</v>
      </c>
      <c r="DG169">
        <v>0.223</v>
      </c>
      <c r="DH169">
        <v>415</v>
      </c>
      <c r="DI169">
        <v>36</v>
      </c>
      <c r="DJ169">
        <v>0.26</v>
      </c>
      <c r="DK169">
        <v>0.31</v>
      </c>
      <c r="DL169">
        <v>-20.568531707317071</v>
      </c>
      <c r="DM169">
        <v>-0.56015121951219393</v>
      </c>
      <c r="DN169">
        <v>0.1117719421117238</v>
      </c>
      <c r="DO169">
        <v>0</v>
      </c>
      <c r="DP169">
        <v>0.52164263414634149</v>
      </c>
      <c r="DQ169">
        <v>-3.8214083623692822E-2</v>
      </c>
      <c r="DR169">
        <v>2.1595886632678848E-2</v>
      </c>
      <c r="DS169">
        <v>1</v>
      </c>
      <c r="DT169">
        <v>0</v>
      </c>
      <c r="DU169">
        <v>0</v>
      </c>
      <c r="DV169">
        <v>0</v>
      </c>
      <c r="DW169">
        <v>-1</v>
      </c>
      <c r="DX169">
        <v>1</v>
      </c>
      <c r="DY169">
        <v>2</v>
      </c>
      <c r="DZ169" t="s">
        <v>357</v>
      </c>
      <c r="EA169">
        <v>3.2940299999999998</v>
      </c>
      <c r="EB169">
        <v>2.62514</v>
      </c>
      <c r="EC169">
        <v>0.185004</v>
      </c>
      <c r="ED169">
        <v>0.1862</v>
      </c>
      <c r="EE169">
        <v>0.14847299999999999</v>
      </c>
      <c r="EF169">
        <v>0.14573700000000001</v>
      </c>
      <c r="EG169">
        <v>24592.9</v>
      </c>
      <c r="EH169">
        <v>25082.7</v>
      </c>
      <c r="EI169">
        <v>28091.8</v>
      </c>
      <c r="EJ169">
        <v>29690</v>
      </c>
      <c r="EK169">
        <v>32854.6</v>
      </c>
      <c r="EL169">
        <v>35260.199999999997</v>
      </c>
      <c r="EM169">
        <v>39579.1</v>
      </c>
      <c r="EN169">
        <v>42496.3</v>
      </c>
      <c r="EO169">
        <v>1.8465199999999999</v>
      </c>
      <c r="EP169">
        <v>2.1202200000000002</v>
      </c>
      <c r="EQ169">
        <v>0.103667</v>
      </c>
      <c r="ER169">
        <v>0</v>
      </c>
      <c r="ES169">
        <v>33.1721</v>
      </c>
      <c r="ET169">
        <v>999.9</v>
      </c>
      <c r="EU169">
        <v>67.2</v>
      </c>
      <c r="EV169">
        <v>38.700000000000003</v>
      </c>
      <c r="EW169">
        <v>45.9542</v>
      </c>
      <c r="EX169">
        <v>57.177399999999999</v>
      </c>
      <c r="EY169">
        <v>-1.95513</v>
      </c>
      <c r="EZ169">
        <v>2</v>
      </c>
      <c r="FA169">
        <v>0.706484</v>
      </c>
      <c r="FB169">
        <v>1.5515600000000001</v>
      </c>
      <c r="FC169">
        <v>20.261800000000001</v>
      </c>
      <c r="FD169">
        <v>5.2160900000000003</v>
      </c>
      <c r="FE169">
        <v>12.0061</v>
      </c>
      <c r="FF169">
        <v>4.9858000000000002</v>
      </c>
      <c r="FG169">
        <v>3.2846500000000001</v>
      </c>
      <c r="FH169">
        <v>6631</v>
      </c>
      <c r="FI169">
        <v>9999</v>
      </c>
      <c r="FJ169">
        <v>9999</v>
      </c>
      <c r="FK169">
        <v>492.7</v>
      </c>
      <c r="FL169">
        <v>1.8658399999999999</v>
      </c>
      <c r="FM169">
        <v>1.8621799999999999</v>
      </c>
      <c r="FN169">
        <v>1.8643099999999999</v>
      </c>
      <c r="FO169">
        <v>1.8603499999999999</v>
      </c>
      <c r="FP169">
        <v>1.8610899999999999</v>
      </c>
      <c r="FQ169">
        <v>1.8601799999999999</v>
      </c>
      <c r="FR169">
        <v>1.8618600000000001</v>
      </c>
      <c r="FS169">
        <v>1.85842</v>
      </c>
      <c r="FT169">
        <v>0</v>
      </c>
      <c r="FU169">
        <v>0</v>
      </c>
      <c r="FV169">
        <v>0</v>
      </c>
      <c r="FW169">
        <v>0</v>
      </c>
      <c r="FX169" t="s">
        <v>358</v>
      </c>
      <c r="FY169" t="s">
        <v>359</v>
      </c>
      <c r="FZ169" t="s">
        <v>360</v>
      </c>
      <c r="GA169" t="s">
        <v>360</v>
      </c>
      <c r="GB169" t="s">
        <v>360</v>
      </c>
      <c r="GC169" t="s">
        <v>360</v>
      </c>
      <c r="GD169">
        <v>0</v>
      </c>
      <c r="GE169">
        <v>100</v>
      </c>
      <c r="GF169">
        <v>100</v>
      </c>
      <c r="GG169">
        <v>0.498</v>
      </c>
      <c r="GH169">
        <v>0.2228</v>
      </c>
      <c r="GI169">
        <v>-0.28072112553630851</v>
      </c>
      <c r="GJ169">
        <v>8.4540356221501391E-4</v>
      </c>
      <c r="GK169">
        <v>6.8779579211309249E-8</v>
      </c>
      <c r="GL169">
        <v>-1.3381725072044801E-10</v>
      </c>
      <c r="GM169">
        <v>0.2227800000000002</v>
      </c>
      <c r="GN169">
        <v>0</v>
      </c>
      <c r="GO169">
        <v>0</v>
      </c>
      <c r="GP169">
        <v>0</v>
      </c>
      <c r="GQ169">
        <v>1</v>
      </c>
      <c r="GR169">
        <v>2082</v>
      </c>
      <c r="GS169">
        <v>3</v>
      </c>
      <c r="GT169">
        <v>35</v>
      </c>
      <c r="GU169">
        <v>26.5</v>
      </c>
      <c r="GV169">
        <v>26.5</v>
      </c>
      <c r="GW169">
        <v>2.8405800000000001</v>
      </c>
      <c r="GX169">
        <v>2.5793499999999998</v>
      </c>
      <c r="GY169">
        <v>2.04834</v>
      </c>
      <c r="GZ169">
        <v>2.6122999999999998</v>
      </c>
      <c r="HA169">
        <v>2.1972700000000001</v>
      </c>
      <c r="HB169">
        <v>2.3071299999999999</v>
      </c>
      <c r="HC169">
        <v>43.263300000000001</v>
      </c>
      <c r="HD169">
        <v>16.049600000000002</v>
      </c>
      <c r="HE169">
        <v>18</v>
      </c>
      <c r="HF169">
        <v>458.08</v>
      </c>
      <c r="HG169">
        <v>720.08799999999997</v>
      </c>
      <c r="HH169">
        <v>31</v>
      </c>
      <c r="HI169">
        <v>36.0717</v>
      </c>
      <c r="HJ169">
        <v>29.999700000000001</v>
      </c>
      <c r="HK169">
        <v>35.941699999999997</v>
      </c>
      <c r="HL169">
        <v>35.899700000000003</v>
      </c>
      <c r="HM169">
        <v>56.820399999999999</v>
      </c>
      <c r="HN169">
        <v>23.0944</v>
      </c>
      <c r="HO169">
        <v>81.308700000000002</v>
      </c>
      <c r="HP169">
        <v>31</v>
      </c>
      <c r="HQ169">
        <v>1029.8699999999999</v>
      </c>
      <c r="HR169">
        <v>37.241</v>
      </c>
      <c r="HS169">
        <v>98.879900000000006</v>
      </c>
      <c r="HT169">
        <v>98.489000000000004</v>
      </c>
    </row>
    <row r="170" spans="1:228" x14ac:dyDescent="0.2">
      <c r="A170">
        <v>155</v>
      </c>
      <c r="B170">
        <v>1665514273.5</v>
      </c>
      <c r="C170">
        <v>614.5</v>
      </c>
      <c r="D170" t="s">
        <v>669</v>
      </c>
      <c r="E170" t="s">
        <v>670</v>
      </c>
      <c r="F170">
        <v>4</v>
      </c>
      <c r="G170">
        <v>1665514271.1875</v>
      </c>
      <c r="H170">
        <f t="shared" si="68"/>
        <v>1.1778029604961021E-3</v>
      </c>
      <c r="I170">
        <f t="shared" si="69"/>
        <v>1.177802960496102</v>
      </c>
      <c r="J170">
        <f t="shared" si="70"/>
        <v>25.010448619467674</v>
      </c>
      <c r="K170">
        <f t="shared" si="71"/>
        <v>1000.0711250000001</v>
      </c>
      <c r="L170">
        <f t="shared" si="72"/>
        <v>354.18822457213855</v>
      </c>
      <c r="M170">
        <f t="shared" si="73"/>
        <v>35.845703378671914</v>
      </c>
      <c r="N170">
        <f t="shared" si="74"/>
        <v>101.2124356975154</v>
      </c>
      <c r="O170">
        <f t="shared" si="75"/>
        <v>6.4464188033491895E-2</v>
      </c>
      <c r="P170">
        <f t="shared" si="76"/>
        <v>3.6832607225447358</v>
      </c>
      <c r="Q170">
        <f t="shared" si="77"/>
        <v>6.3843894042258431E-2</v>
      </c>
      <c r="R170">
        <f t="shared" si="78"/>
        <v>3.9957667152937672E-2</v>
      </c>
      <c r="S170">
        <f t="shared" si="79"/>
        <v>226.11107660728084</v>
      </c>
      <c r="T170">
        <f t="shared" si="80"/>
        <v>35.181559632973254</v>
      </c>
      <c r="U170">
        <f t="shared" si="81"/>
        <v>34.846937500000003</v>
      </c>
      <c r="V170">
        <f t="shared" si="82"/>
        <v>5.6006712160654875</v>
      </c>
      <c r="W170">
        <f t="shared" si="83"/>
        <v>70.099214823751225</v>
      </c>
      <c r="X170">
        <f t="shared" si="84"/>
        <v>3.8205217509251499</v>
      </c>
      <c r="Y170">
        <f t="shared" si="85"/>
        <v>5.4501634013034188</v>
      </c>
      <c r="Z170">
        <f t="shared" si="86"/>
        <v>1.7801494651403376</v>
      </c>
      <c r="AA170">
        <f t="shared" si="87"/>
        <v>-51.941110557878105</v>
      </c>
      <c r="AB170">
        <f t="shared" si="88"/>
        <v>-97.399542492215375</v>
      </c>
      <c r="AC170">
        <f t="shared" si="89"/>
        <v>-6.1517981899900729</v>
      </c>
      <c r="AD170">
        <f t="shared" si="90"/>
        <v>70.618625367197268</v>
      </c>
      <c r="AE170">
        <f t="shared" si="91"/>
        <v>48.449359760591406</v>
      </c>
      <c r="AF170">
        <f t="shared" si="92"/>
        <v>1.2183633817503845</v>
      </c>
      <c r="AG170">
        <f t="shared" si="93"/>
        <v>25.010448619467674</v>
      </c>
      <c r="AH170">
        <v>1060.2590633880229</v>
      </c>
      <c r="AI170">
        <v>1042.441878787879</v>
      </c>
      <c r="AJ170">
        <v>1.730753468660259</v>
      </c>
      <c r="AK170">
        <v>66.723164534499389</v>
      </c>
      <c r="AL170">
        <f t="shared" si="94"/>
        <v>1.177802960496102</v>
      </c>
      <c r="AM170">
        <v>37.266157143058187</v>
      </c>
      <c r="AN170">
        <v>37.743559117647017</v>
      </c>
      <c r="AO170">
        <v>-1.245928652214828E-3</v>
      </c>
      <c r="AP170">
        <v>87.376067795283461</v>
      </c>
      <c r="AQ170">
        <v>194</v>
      </c>
      <c r="AR170">
        <v>30</v>
      </c>
      <c r="AS170">
        <f t="shared" si="95"/>
        <v>1</v>
      </c>
      <c r="AT170">
        <f t="shared" si="96"/>
        <v>0</v>
      </c>
      <c r="AU170">
        <f t="shared" si="97"/>
        <v>47178.305346254194</v>
      </c>
      <c r="AV170">
        <f t="shared" si="98"/>
        <v>1199.9949999999999</v>
      </c>
      <c r="AW170">
        <f t="shared" si="99"/>
        <v>1025.9190510918554</v>
      </c>
      <c r="AX170">
        <f t="shared" si="100"/>
        <v>0.85493610481031623</v>
      </c>
      <c r="AY170">
        <f t="shared" si="101"/>
        <v>0.18842668228391024</v>
      </c>
      <c r="AZ170">
        <v>2.7</v>
      </c>
      <c r="BA170">
        <v>0.5</v>
      </c>
      <c r="BB170" t="s">
        <v>355</v>
      </c>
      <c r="BC170">
        <v>2</v>
      </c>
      <c r="BD170" t="b">
        <v>1</v>
      </c>
      <c r="BE170">
        <v>1665514271.1875</v>
      </c>
      <c r="BF170">
        <v>1000.0711250000001</v>
      </c>
      <c r="BG170">
        <v>1020.7025</v>
      </c>
      <c r="BH170">
        <v>37.750237499999997</v>
      </c>
      <c r="BI170">
        <v>37.263249999999999</v>
      </c>
      <c r="BJ170">
        <v>999.57187500000009</v>
      </c>
      <c r="BK170">
        <v>37.527462499999999</v>
      </c>
      <c r="BL170">
        <v>649.99587499999996</v>
      </c>
      <c r="BM170">
        <v>101.105375</v>
      </c>
      <c r="BN170">
        <v>9.9862475000000006E-2</v>
      </c>
      <c r="BO170">
        <v>34.356437499999998</v>
      </c>
      <c r="BP170">
        <v>34.846937500000003</v>
      </c>
      <c r="BQ170">
        <v>999.9</v>
      </c>
      <c r="BR170">
        <v>0</v>
      </c>
      <c r="BS170">
        <v>0</v>
      </c>
      <c r="BT170">
        <v>9014.6087499999994</v>
      </c>
      <c r="BU170">
        <v>0</v>
      </c>
      <c r="BV170">
        <v>782.28949999999998</v>
      </c>
      <c r="BW170">
        <v>-20.631174999999999</v>
      </c>
      <c r="BX170">
        <v>1039.3050000000001</v>
      </c>
      <c r="BY170">
        <v>1060.21</v>
      </c>
      <c r="BZ170">
        <v>0.48699775000000001</v>
      </c>
      <c r="CA170">
        <v>1020.7025</v>
      </c>
      <c r="CB170">
        <v>37.263249999999999</v>
      </c>
      <c r="CC170">
        <v>3.8167550000000001</v>
      </c>
      <c r="CD170">
        <v>3.7675162499999999</v>
      </c>
      <c r="CE170">
        <v>28.098812500000001</v>
      </c>
      <c r="CF170">
        <v>27.876112500000001</v>
      </c>
      <c r="CG170">
        <v>1199.9949999999999</v>
      </c>
      <c r="CH170">
        <v>0.50004899999999997</v>
      </c>
      <c r="CI170">
        <v>0.49995099999999998</v>
      </c>
      <c r="CJ170">
        <v>0</v>
      </c>
      <c r="CK170">
        <v>861.40062499999999</v>
      </c>
      <c r="CL170">
        <v>4.9990899999999998</v>
      </c>
      <c r="CM170">
        <v>8999.4350000000013</v>
      </c>
      <c r="CN170">
        <v>9558</v>
      </c>
      <c r="CO170">
        <v>45.210625</v>
      </c>
      <c r="CP170">
        <v>47.125</v>
      </c>
      <c r="CQ170">
        <v>46.061999999999998</v>
      </c>
      <c r="CR170">
        <v>46.186999999999998</v>
      </c>
      <c r="CS170">
        <v>46.625</v>
      </c>
      <c r="CT170">
        <v>597.55375000000004</v>
      </c>
      <c r="CU170">
        <v>597.44125000000008</v>
      </c>
      <c r="CV170">
        <v>0</v>
      </c>
      <c r="CW170">
        <v>1665514278.3</v>
      </c>
      <c r="CX170">
        <v>0</v>
      </c>
      <c r="CY170">
        <v>1665512677.5999999</v>
      </c>
      <c r="CZ170" t="s">
        <v>356</v>
      </c>
      <c r="DA170">
        <v>1665512677.5999999</v>
      </c>
      <c r="DB170">
        <v>1665512677.5999999</v>
      </c>
      <c r="DC170">
        <v>8</v>
      </c>
      <c r="DD170">
        <v>0</v>
      </c>
      <c r="DE170">
        <v>1.7000000000000001E-2</v>
      </c>
      <c r="DF170">
        <v>7.1999999999999995E-2</v>
      </c>
      <c r="DG170">
        <v>0.223</v>
      </c>
      <c r="DH170">
        <v>415</v>
      </c>
      <c r="DI170">
        <v>36</v>
      </c>
      <c r="DJ170">
        <v>0.26</v>
      </c>
      <c r="DK170">
        <v>0.31</v>
      </c>
      <c r="DL170">
        <v>-20.59781219512195</v>
      </c>
      <c r="DM170">
        <v>-0.413224390243913</v>
      </c>
      <c r="DN170">
        <v>0.1063443766103542</v>
      </c>
      <c r="DO170">
        <v>0</v>
      </c>
      <c r="DP170">
        <v>0.51873297560975618</v>
      </c>
      <c r="DQ170">
        <v>-0.21879781881533081</v>
      </c>
      <c r="DR170">
        <v>2.4920071884060091E-2</v>
      </c>
      <c r="DS170">
        <v>0</v>
      </c>
      <c r="DT170">
        <v>0</v>
      </c>
      <c r="DU170">
        <v>0</v>
      </c>
      <c r="DV170">
        <v>0</v>
      </c>
      <c r="DW170">
        <v>-1</v>
      </c>
      <c r="DX170">
        <v>0</v>
      </c>
      <c r="DY170">
        <v>2</v>
      </c>
      <c r="DZ170" t="s">
        <v>363</v>
      </c>
      <c r="EA170">
        <v>3.2937699999999999</v>
      </c>
      <c r="EB170">
        <v>2.6253000000000002</v>
      </c>
      <c r="EC170">
        <v>0.18579699999999999</v>
      </c>
      <c r="ED170">
        <v>0.18697900000000001</v>
      </c>
      <c r="EE170">
        <v>0.14843999999999999</v>
      </c>
      <c r="EF170">
        <v>0.145678</v>
      </c>
      <c r="EG170">
        <v>24569.5</v>
      </c>
      <c r="EH170">
        <v>25058.799999999999</v>
      </c>
      <c r="EI170">
        <v>28092.5</v>
      </c>
      <c r="EJ170">
        <v>29690.2</v>
      </c>
      <c r="EK170">
        <v>32856.699999999997</v>
      </c>
      <c r="EL170">
        <v>35262.9</v>
      </c>
      <c r="EM170">
        <v>39580</v>
      </c>
      <c r="EN170">
        <v>42496.7</v>
      </c>
      <c r="EO170">
        <v>1.8461000000000001</v>
      </c>
      <c r="EP170">
        <v>2.1203799999999999</v>
      </c>
      <c r="EQ170">
        <v>0.10366</v>
      </c>
      <c r="ER170">
        <v>0</v>
      </c>
      <c r="ES170">
        <v>33.166899999999998</v>
      </c>
      <c r="ET170">
        <v>999.9</v>
      </c>
      <c r="EU170">
        <v>67.2</v>
      </c>
      <c r="EV170">
        <v>38.700000000000003</v>
      </c>
      <c r="EW170">
        <v>45.957299999999996</v>
      </c>
      <c r="EX170">
        <v>57.0274</v>
      </c>
      <c r="EY170">
        <v>-1.89503</v>
      </c>
      <c r="EZ170">
        <v>2</v>
      </c>
      <c r="FA170">
        <v>0.70589900000000005</v>
      </c>
      <c r="FB170">
        <v>1.5516700000000001</v>
      </c>
      <c r="FC170">
        <v>20.261900000000001</v>
      </c>
      <c r="FD170">
        <v>5.2160900000000003</v>
      </c>
      <c r="FE170">
        <v>12.0062</v>
      </c>
      <c r="FF170">
        <v>4.9856499999999997</v>
      </c>
      <c r="FG170">
        <v>3.2846500000000001</v>
      </c>
      <c r="FH170">
        <v>6631.3</v>
      </c>
      <c r="FI170">
        <v>9999</v>
      </c>
      <c r="FJ170">
        <v>9999</v>
      </c>
      <c r="FK170">
        <v>492.7</v>
      </c>
      <c r="FL170">
        <v>1.8658399999999999</v>
      </c>
      <c r="FM170">
        <v>1.8621799999999999</v>
      </c>
      <c r="FN170">
        <v>1.8643099999999999</v>
      </c>
      <c r="FO170">
        <v>1.8603499999999999</v>
      </c>
      <c r="FP170">
        <v>1.8610800000000001</v>
      </c>
      <c r="FQ170">
        <v>1.8601700000000001</v>
      </c>
      <c r="FR170">
        <v>1.8618699999999999</v>
      </c>
      <c r="FS170">
        <v>1.8584000000000001</v>
      </c>
      <c r="FT170">
        <v>0</v>
      </c>
      <c r="FU170">
        <v>0</v>
      </c>
      <c r="FV170">
        <v>0</v>
      </c>
      <c r="FW170">
        <v>0</v>
      </c>
      <c r="FX170" t="s">
        <v>358</v>
      </c>
      <c r="FY170" t="s">
        <v>359</v>
      </c>
      <c r="FZ170" t="s">
        <v>360</v>
      </c>
      <c r="GA170" t="s">
        <v>360</v>
      </c>
      <c r="GB170" t="s">
        <v>360</v>
      </c>
      <c r="GC170" t="s">
        <v>360</v>
      </c>
      <c r="GD170">
        <v>0</v>
      </c>
      <c r="GE170">
        <v>100</v>
      </c>
      <c r="GF170">
        <v>100</v>
      </c>
      <c r="GG170">
        <v>0.5</v>
      </c>
      <c r="GH170">
        <v>0.2228</v>
      </c>
      <c r="GI170">
        <v>-0.28072112553630851</v>
      </c>
      <c r="GJ170">
        <v>8.4540356221501391E-4</v>
      </c>
      <c r="GK170">
        <v>6.8779579211309249E-8</v>
      </c>
      <c r="GL170">
        <v>-1.3381725072044801E-10</v>
      </c>
      <c r="GM170">
        <v>0.2227800000000002</v>
      </c>
      <c r="GN170">
        <v>0</v>
      </c>
      <c r="GO170">
        <v>0</v>
      </c>
      <c r="GP170">
        <v>0</v>
      </c>
      <c r="GQ170">
        <v>1</v>
      </c>
      <c r="GR170">
        <v>2082</v>
      </c>
      <c r="GS170">
        <v>3</v>
      </c>
      <c r="GT170">
        <v>35</v>
      </c>
      <c r="GU170">
        <v>26.6</v>
      </c>
      <c r="GV170">
        <v>26.6</v>
      </c>
      <c r="GW170">
        <v>2.8564500000000002</v>
      </c>
      <c r="GX170">
        <v>2.5805699999999998</v>
      </c>
      <c r="GY170">
        <v>2.04834</v>
      </c>
      <c r="GZ170">
        <v>2.6122999999999998</v>
      </c>
      <c r="HA170">
        <v>2.1972700000000001</v>
      </c>
      <c r="HB170">
        <v>2.36206</v>
      </c>
      <c r="HC170">
        <v>43.263300000000001</v>
      </c>
      <c r="HD170">
        <v>16.058299999999999</v>
      </c>
      <c r="HE170">
        <v>18</v>
      </c>
      <c r="HF170">
        <v>457.78699999999998</v>
      </c>
      <c r="HG170">
        <v>720.19</v>
      </c>
      <c r="HH170">
        <v>31</v>
      </c>
      <c r="HI170">
        <v>36.067500000000003</v>
      </c>
      <c r="HJ170">
        <v>29.999600000000001</v>
      </c>
      <c r="HK170">
        <v>35.936799999999998</v>
      </c>
      <c r="HL170">
        <v>35.896299999999997</v>
      </c>
      <c r="HM170">
        <v>57.117699999999999</v>
      </c>
      <c r="HN170">
        <v>23.0944</v>
      </c>
      <c r="HO170">
        <v>80.935500000000005</v>
      </c>
      <c r="HP170">
        <v>31</v>
      </c>
      <c r="HQ170">
        <v>1036.55</v>
      </c>
      <c r="HR170">
        <v>37.241</v>
      </c>
      <c r="HS170">
        <v>98.882300000000001</v>
      </c>
      <c r="HT170">
        <v>98.489800000000002</v>
      </c>
    </row>
    <row r="171" spans="1:228" x14ac:dyDescent="0.2">
      <c r="A171">
        <v>156</v>
      </c>
      <c r="B171">
        <v>1665514277.5</v>
      </c>
      <c r="C171">
        <v>618.5</v>
      </c>
      <c r="D171" t="s">
        <v>671</v>
      </c>
      <c r="E171" t="s">
        <v>672</v>
      </c>
      <c r="F171">
        <v>4</v>
      </c>
      <c r="G171">
        <v>1665514275.5</v>
      </c>
      <c r="H171">
        <f t="shared" si="68"/>
        <v>1.1928107698785731E-3</v>
      </c>
      <c r="I171">
        <f t="shared" si="69"/>
        <v>1.192810769878573</v>
      </c>
      <c r="J171">
        <f t="shared" si="70"/>
        <v>25.297389454952999</v>
      </c>
      <c r="K171">
        <f t="shared" si="71"/>
        <v>1007.224285714286</v>
      </c>
      <c r="L171">
        <f t="shared" si="72"/>
        <v>362.4037413504031</v>
      </c>
      <c r="M171">
        <f t="shared" si="73"/>
        <v>36.676266334858383</v>
      </c>
      <c r="N171">
        <f t="shared" si="74"/>
        <v>101.93389843091242</v>
      </c>
      <c r="O171">
        <f t="shared" si="75"/>
        <v>6.5343413096540126E-2</v>
      </c>
      <c r="P171">
        <f t="shared" si="76"/>
        <v>3.687316218508534</v>
      </c>
      <c r="Q171">
        <f t="shared" si="77"/>
        <v>6.4706867105562046E-2</v>
      </c>
      <c r="R171">
        <f t="shared" si="78"/>
        <v>4.0498466145212408E-2</v>
      </c>
      <c r="S171">
        <f t="shared" si="79"/>
        <v>226.11350108932319</v>
      </c>
      <c r="T171">
        <f t="shared" si="80"/>
        <v>35.170122591837938</v>
      </c>
      <c r="U171">
        <f t="shared" si="81"/>
        <v>34.83792857142857</v>
      </c>
      <c r="V171">
        <f t="shared" si="82"/>
        <v>5.5978746328300701</v>
      </c>
      <c r="W171">
        <f t="shared" si="83"/>
        <v>70.10209960531823</v>
      </c>
      <c r="X171">
        <f t="shared" si="84"/>
        <v>3.8190922240884171</v>
      </c>
      <c r="Y171">
        <f t="shared" si="85"/>
        <v>5.4478999139687474</v>
      </c>
      <c r="Z171">
        <f t="shared" si="86"/>
        <v>1.7787824087416531</v>
      </c>
      <c r="AA171">
        <f t="shared" si="87"/>
        <v>-52.602954951645074</v>
      </c>
      <c r="AB171">
        <f t="shared" si="88"/>
        <v>-97.200079877621846</v>
      </c>
      <c r="AC171">
        <f t="shared" si="89"/>
        <v>-6.1319551542523172</v>
      </c>
      <c r="AD171">
        <f t="shared" si="90"/>
        <v>70.178511105803949</v>
      </c>
      <c r="AE171">
        <f t="shared" si="91"/>
        <v>48.508189571627881</v>
      </c>
      <c r="AF171">
        <f t="shared" si="92"/>
        <v>1.2692112338999499</v>
      </c>
      <c r="AG171">
        <f t="shared" si="93"/>
        <v>25.297389454952999</v>
      </c>
      <c r="AH171">
        <v>1067.131683566944</v>
      </c>
      <c r="AI171">
        <v>1049.282909090909</v>
      </c>
      <c r="AJ171">
        <v>1.7076730583446169</v>
      </c>
      <c r="AK171">
        <v>66.723164534499389</v>
      </c>
      <c r="AL171">
        <f t="shared" si="94"/>
        <v>1.192810769878573</v>
      </c>
      <c r="AM171">
        <v>37.251128449533667</v>
      </c>
      <c r="AN171">
        <v>37.730232647058813</v>
      </c>
      <c r="AO171">
        <v>-4.2710078765477601E-4</v>
      </c>
      <c r="AP171">
        <v>87.376067795283461</v>
      </c>
      <c r="AQ171">
        <v>195</v>
      </c>
      <c r="AR171">
        <v>30</v>
      </c>
      <c r="AS171">
        <f t="shared" si="95"/>
        <v>1</v>
      </c>
      <c r="AT171">
        <f t="shared" si="96"/>
        <v>0</v>
      </c>
      <c r="AU171">
        <f t="shared" si="97"/>
        <v>47251.633252224026</v>
      </c>
      <c r="AV171">
        <f t="shared" si="98"/>
        <v>1200.0085714285719</v>
      </c>
      <c r="AW171">
        <f t="shared" si="99"/>
        <v>1025.9305850203752</v>
      </c>
      <c r="AX171">
        <f t="shared" si="100"/>
        <v>0.85493604749759211</v>
      </c>
      <c r="AY171">
        <f t="shared" si="101"/>
        <v>0.18842657167035257</v>
      </c>
      <c r="AZ171">
        <v>2.7</v>
      </c>
      <c r="BA171">
        <v>0.5</v>
      </c>
      <c r="BB171" t="s">
        <v>355</v>
      </c>
      <c r="BC171">
        <v>2</v>
      </c>
      <c r="BD171" t="b">
        <v>1</v>
      </c>
      <c r="BE171">
        <v>1665514275.5</v>
      </c>
      <c r="BF171">
        <v>1007.224285714286</v>
      </c>
      <c r="BG171">
        <v>1027.9071428571431</v>
      </c>
      <c r="BH171">
        <v>37.737028571428567</v>
      </c>
      <c r="BI171">
        <v>37.229657142857143</v>
      </c>
      <c r="BJ171">
        <v>1006.721428571428</v>
      </c>
      <c r="BK171">
        <v>37.514242857142847</v>
      </c>
      <c r="BL171">
        <v>649.92828571428583</v>
      </c>
      <c r="BM171">
        <v>101.10299999999999</v>
      </c>
      <c r="BN171">
        <v>9.9780628571428567E-2</v>
      </c>
      <c r="BO171">
        <v>34.348971428571431</v>
      </c>
      <c r="BP171">
        <v>34.83792857142857</v>
      </c>
      <c r="BQ171">
        <v>999.89999999999986</v>
      </c>
      <c r="BR171">
        <v>0</v>
      </c>
      <c r="BS171">
        <v>0</v>
      </c>
      <c r="BT171">
        <v>9028.8371428571445</v>
      </c>
      <c r="BU171">
        <v>0</v>
      </c>
      <c r="BV171">
        <v>781.84742857142851</v>
      </c>
      <c r="BW171">
        <v>-20.68254285714286</v>
      </c>
      <c r="BX171">
        <v>1046.724285714286</v>
      </c>
      <c r="BY171">
        <v>1067.6571428571431</v>
      </c>
      <c r="BZ171">
        <v>0.50739014285714279</v>
      </c>
      <c r="CA171">
        <v>1027.9071428571431</v>
      </c>
      <c r="CB171">
        <v>37.229657142857143</v>
      </c>
      <c r="CC171">
        <v>3.8153271428571429</v>
      </c>
      <c r="CD171">
        <v>3.7640285714285708</v>
      </c>
      <c r="CE171">
        <v>28.092385714285719</v>
      </c>
      <c r="CF171">
        <v>27.860214285714289</v>
      </c>
      <c r="CG171">
        <v>1200.0085714285719</v>
      </c>
      <c r="CH171">
        <v>0.50004899999999985</v>
      </c>
      <c r="CI171">
        <v>0.49995099999999992</v>
      </c>
      <c r="CJ171">
        <v>0</v>
      </c>
      <c r="CK171">
        <v>861.57285714285717</v>
      </c>
      <c r="CL171">
        <v>4.9990899999999998</v>
      </c>
      <c r="CM171">
        <v>9002.6057142857153</v>
      </c>
      <c r="CN171">
        <v>9558.1057142857135</v>
      </c>
      <c r="CO171">
        <v>45.186999999999998</v>
      </c>
      <c r="CP171">
        <v>47.125</v>
      </c>
      <c r="CQ171">
        <v>46</v>
      </c>
      <c r="CR171">
        <v>46.186999999999998</v>
      </c>
      <c r="CS171">
        <v>46.625</v>
      </c>
      <c r="CT171">
        <v>597.56285714285707</v>
      </c>
      <c r="CU171">
        <v>597.4457142857143</v>
      </c>
      <c r="CV171">
        <v>0</v>
      </c>
      <c r="CW171">
        <v>1665514282.5</v>
      </c>
      <c r="CX171">
        <v>0</v>
      </c>
      <c r="CY171">
        <v>1665512677.5999999</v>
      </c>
      <c r="CZ171" t="s">
        <v>356</v>
      </c>
      <c r="DA171">
        <v>1665512677.5999999</v>
      </c>
      <c r="DB171">
        <v>1665512677.5999999</v>
      </c>
      <c r="DC171">
        <v>8</v>
      </c>
      <c r="DD171">
        <v>0</v>
      </c>
      <c r="DE171">
        <v>1.7000000000000001E-2</v>
      </c>
      <c r="DF171">
        <v>7.1999999999999995E-2</v>
      </c>
      <c r="DG171">
        <v>0.223</v>
      </c>
      <c r="DH171">
        <v>415</v>
      </c>
      <c r="DI171">
        <v>36</v>
      </c>
      <c r="DJ171">
        <v>0.26</v>
      </c>
      <c r="DK171">
        <v>0.31</v>
      </c>
      <c r="DL171">
        <v>-20.612004878048779</v>
      </c>
      <c r="DM171">
        <v>-0.5507059233449354</v>
      </c>
      <c r="DN171">
        <v>0.10801995062164289</v>
      </c>
      <c r="DO171">
        <v>0</v>
      </c>
      <c r="DP171">
        <v>0.51190160975609755</v>
      </c>
      <c r="DQ171">
        <v>-0.17330163763066189</v>
      </c>
      <c r="DR171">
        <v>2.1615040981413789E-2</v>
      </c>
      <c r="DS171">
        <v>0</v>
      </c>
      <c r="DT171">
        <v>0</v>
      </c>
      <c r="DU171">
        <v>0</v>
      </c>
      <c r="DV171">
        <v>0</v>
      </c>
      <c r="DW171">
        <v>-1</v>
      </c>
      <c r="DX171">
        <v>0</v>
      </c>
      <c r="DY171">
        <v>2</v>
      </c>
      <c r="DZ171" t="s">
        <v>363</v>
      </c>
      <c r="EA171">
        <v>3.2938000000000001</v>
      </c>
      <c r="EB171">
        <v>2.6254499999999998</v>
      </c>
      <c r="EC171">
        <v>0.186586</v>
      </c>
      <c r="ED171">
        <v>0.18776200000000001</v>
      </c>
      <c r="EE171">
        <v>0.14838399999999999</v>
      </c>
      <c r="EF171">
        <v>0.145621</v>
      </c>
      <c r="EG171">
        <v>24545.9</v>
      </c>
      <c r="EH171">
        <v>25035</v>
      </c>
      <c r="EI171">
        <v>28092.799999999999</v>
      </c>
      <c r="EJ171">
        <v>29690.799999999999</v>
      </c>
      <c r="EK171">
        <v>32859.1</v>
      </c>
      <c r="EL171">
        <v>35265.800000000003</v>
      </c>
      <c r="EM171">
        <v>39580.300000000003</v>
      </c>
      <c r="EN171">
        <v>42497.2</v>
      </c>
      <c r="EO171">
        <v>1.84382</v>
      </c>
      <c r="EP171">
        <v>2.1204800000000001</v>
      </c>
      <c r="EQ171">
        <v>0.103422</v>
      </c>
      <c r="ER171">
        <v>0</v>
      </c>
      <c r="ES171">
        <v>33.164700000000003</v>
      </c>
      <c r="ET171">
        <v>999.9</v>
      </c>
      <c r="EU171">
        <v>67.2</v>
      </c>
      <c r="EV171">
        <v>38.700000000000003</v>
      </c>
      <c r="EW171">
        <v>45.951900000000002</v>
      </c>
      <c r="EX171">
        <v>57.477400000000003</v>
      </c>
      <c r="EY171">
        <v>-1.7507999999999999</v>
      </c>
      <c r="EZ171">
        <v>2</v>
      </c>
      <c r="FA171">
        <v>0.70552300000000001</v>
      </c>
      <c r="FB171">
        <v>1.54989</v>
      </c>
      <c r="FC171">
        <v>20.261900000000001</v>
      </c>
      <c r="FD171">
        <v>5.21624</v>
      </c>
      <c r="FE171">
        <v>12.005599999999999</v>
      </c>
      <c r="FF171">
        <v>4.9855999999999998</v>
      </c>
      <c r="FG171">
        <v>3.2846500000000001</v>
      </c>
      <c r="FH171">
        <v>6631.3</v>
      </c>
      <c r="FI171">
        <v>9999</v>
      </c>
      <c r="FJ171">
        <v>9999</v>
      </c>
      <c r="FK171">
        <v>492.7</v>
      </c>
      <c r="FL171">
        <v>1.8658399999999999</v>
      </c>
      <c r="FM171">
        <v>1.8621799999999999</v>
      </c>
      <c r="FN171">
        <v>1.86432</v>
      </c>
      <c r="FO171">
        <v>1.8603499999999999</v>
      </c>
      <c r="FP171">
        <v>1.8610800000000001</v>
      </c>
      <c r="FQ171">
        <v>1.8601799999999999</v>
      </c>
      <c r="FR171">
        <v>1.8618699999999999</v>
      </c>
      <c r="FS171">
        <v>1.8584400000000001</v>
      </c>
      <c r="FT171">
        <v>0</v>
      </c>
      <c r="FU171">
        <v>0</v>
      </c>
      <c r="FV171">
        <v>0</v>
      </c>
      <c r="FW171">
        <v>0</v>
      </c>
      <c r="FX171" t="s">
        <v>358</v>
      </c>
      <c r="FY171" t="s">
        <v>359</v>
      </c>
      <c r="FZ171" t="s">
        <v>360</v>
      </c>
      <c r="GA171" t="s">
        <v>360</v>
      </c>
      <c r="GB171" t="s">
        <v>360</v>
      </c>
      <c r="GC171" t="s">
        <v>360</v>
      </c>
      <c r="GD171">
        <v>0</v>
      </c>
      <c r="GE171">
        <v>100</v>
      </c>
      <c r="GF171">
        <v>100</v>
      </c>
      <c r="GG171">
        <v>0.5</v>
      </c>
      <c r="GH171">
        <v>0.2228</v>
      </c>
      <c r="GI171">
        <v>-0.28072112553630851</v>
      </c>
      <c r="GJ171">
        <v>8.4540356221501391E-4</v>
      </c>
      <c r="GK171">
        <v>6.8779579211309249E-8</v>
      </c>
      <c r="GL171">
        <v>-1.3381725072044801E-10</v>
      </c>
      <c r="GM171">
        <v>0.2227800000000002</v>
      </c>
      <c r="GN171">
        <v>0</v>
      </c>
      <c r="GO171">
        <v>0</v>
      </c>
      <c r="GP171">
        <v>0</v>
      </c>
      <c r="GQ171">
        <v>1</v>
      </c>
      <c r="GR171">
        <v>2082</v>
      </c>
      <c r="GS171">
        <v>3</v>
      </c>
      <c r="GT171">
        <v>35</v>
      </c>
      <c r="GU171">
        <v>26.7</v>
      </c>
      <c r="GV171">
        <v>26.7</v>
      </c>
      <c r="GW171">
        <v>2.8710900000000001</v>
      </c>
      <c r="GX171">
        <v>2.5756800000000002</v>
      </c>
      <c r="GY171">
        <v>2.04834</v>
      </c>
      <c r="GZ171">
        <v>2.6135299999999999</v>
      </c>
      <c r="HA171">
        <v>2.1972700000000001</v>
      </c>
      <c r="HB171">
        <v>2.3596200000000001</v>
      </c>
      <c r="HC171">
        <v>43.263300000000001</v>
      </c>
      <c r="HD171">
        <v>16.058299999999999</v>
      </c>
      <c r="HE171">
        <v>18</v>
      </c>
      <c r="HF171">
        <v>456.37099999999998</v>
      </c>
      <c r="HG171">
        <v>720.23699999999997</v>
      </c>
      <c r="HH171">
        <v>30.999700000000001</v>
      </c>
      <c r="HI171">
        <v>36.063200000000002</v>
      </c>
      <c r="HJ171">
        <v>29.999500000000001</v>
      </c>
      <c r="HK171">
        <v>35.932699999999997</v>
      </c>
      <c r="HL171">
        <v>35.892200000000003</v>
      </c>
      <c r="HM171">
        <v>57.4161</v>
      </c>
      <c r="HN171">
        <v>23.0944</v>
      </c>
      <c r="HO171">
        <v>80.935500000000005</v>
      </c>
      <c r="HP171">
        <v>31</v>
      </c>
      <c r="HQ171">
        <v>1043.23</v>
      </c>
      <c r="HR171">
        <v>37.249699999999997</v>
      </c>
      <c r="HS171">
        <v>98.883200000000002</v>
      </c>
      <c r="HT171">
        <v>98.491299999999995</v>
      </c>
    </row>
    <row r="172" spans="1:228" x14ac:dyDescent="0.2">
      <c r="A172">
        <v>157</v>
      </c>
      <c r="B172">
        <v>1665514281.5</v>
      </c>
      <c r="C172">
        <v>622.5</v>
      </c>
      <c r="D172" t="s">
        <v>673</v>
      </c>
      <c r="E172" t="s">
        <v>674</v>
      </c>
      <c r="F172">
        <v>4</v>
      </c>
      <c r="G172">
        <v>1665514279.1875</v>
      </c>
      <c r="H172">
        <f t="shared" si="68"/>
        <v>1.1247172889058371E-3</v>
      </c>
      <c r="I172">
        <f t="shared" si="69"/>
        <v>1.124717288905837</v>
      </c>
      <c r="J172">
        <f t="shared" si="70"/>
        <v>24.952572483962957</v>
      </c>
      <c r="K172">
        <f t="shared" si="71"/>
        <v>1013.37375</v>
      </c>
      <c r="L172">
        <f t="shared" si="72"/>
        <v>338.90638921076925</v>
      </c>
      <c r="M172">
        <f t="shared" si="73"/>
        <v>34.297730564545788</v>
      </c>
      <c r="N172">
        <f t="shared" si="74"/>
        <v>102.55463144151001</v>
      </c>
      <c r="O172">
        <f t="shared" si="75"/>
        <v>6.1483404026814549E-2</v>
      </c>
      <c r="P172">
        <f t="shared" si="76"/>
        <v>3.6696524368680485</v>
      </c>
      <c r="Q172">
        <f t="shared" si="77"/>
        <v>6.0916804179689754E-2</v>
      </c>
      <c r="R172">
        <f t="shared" si="78"/>
        <v>3.8123474025313714E-2</v>
      </c>
      <c r="S172">
        <f t="shared" si="79"/>
        <v>226.10985823367895</v>
      </c>
      <c r="T172">
        <f t="shared" si="80"/>
        <v>35.18119309793434</v>
      </c>
      <c r="U172">
        <f t="shared" si="81"/>
        <v>34.839575000000004</v>
      </c>
      <c r="V172">
        <f t="shared" si="82"/>
        <v>5.5983856323063472</v>
      </c>
      <c r="W172">
        <f t="shared" si="83"/>
        <v>70.087108716704691</v>
      </c>
      <c r="X172">
        <f t="shared" si="84"/>
        <v>3.8168080163395999</v>
      </c>
      <c r="Y172">
        <f t="shared" si="85"/>
        <v>5.4458060636618821</v>
      </c>
      <c r="Z172">
        <f t="shared" si="86"/>
        <v>1.7815776159667474</v>
      </c>
      <c r="AA172">
        <f t="shared" si="87"/>
        <v>-49.600032440747412</v>
      </c>
      <c r="AB172">
        <f t="shared" si="88"/>
        <v>-98.42702831155249</v>
      </c>
      <c r="AC172">
        <f t="shared" si="89"/>
        <v>-6.2390869249897998</v>
      </c>
      <c r="AD172">
        <f t="shared" si="90"/>
        <v>71.84371055638924</v>
      </c>
      <c r="AE172">
        <f t="shared" si="91"/>
        <v>48.650986469133194</v>
      </c>
      <c r="AF172">
        <f t="shared" si="92"/>
        <v>1.2306030679027362</v>
      </c>
      <c r="AG172">
        <f t="shared" si="93"/>
        <v>24.952572483962957</v>
      </c>
      <c r="AH172">
        <v>1074.083792526387</v>
      </c>
      <c r="AI172">
        <v>1056.248969696969</v>
      </c>
      <c r="AJ172">
        <v>1.741784928122426</v>
      </c>
      <c r="AK172">
        <v>66.723164534499389</v>
      </c>
      <c r="AL172">
        <f t="shared" si="94"/>
        <v>1.124717288905837</v>
      </c>
      <c r="AM172">
        <v>37.224364662166039</v>
      </c>
      <c r="AN172">
        <v>37.704770882352932</v>
      </c>
      <c r="AO172">
        <v>-5.8078520305037658E-3</v>
      </c>
      <c r="AP172">
        <v>87.376067795283461</v>
      </c>
      <c r="AQ172">
        <v>193</v>
      </c>
      <c r="AR172">
        <v>30</v>
      </c>
      <c r="AS172">
        <f t="shared" si="95"/>
        <v>1</v>
      </c>
      <c r="AT172">
        <f t="shared" si="96"/>
        <v>0</v>
      </c>
      <c r="AU172">
        <f t="shared" si="97"/>
        <v>46938.301709389656</v>
      </c>
      <c r="AV172">
        <f t="shared" si="98"/>
        <v>1199.97875</v>
      </c>
      <c r="AW172">
        <f t="shared" si="99"/>
        <v>1025.9061135925797</v>
      </c>
      <c r="AX172">
        <f t="shared" si="100"/>
        <v>0.8549369008347687</v>
      </c>
      <c r="AY172">
        <f t="shared" si="101"/>
        <v>0.1884282186111037</v>
      </c>
      <c r="AZ172">
        <v>2.7</v>
      </c>
      <c r="BA172">
        <v>0.5</v>
      </c>
      <c r="BB172" t="s">
        <v>355</v>
      </c>
      <c r="BC172">
        <v>2</v>
      </c>
      <c r="BD172" t="b">
        <v>1</v>
      </c>
      <c r="BE172">
        <v>1665514279.1875</v>
      </c>
      <c r="BF172">
        <v>1013.37375</v>
      </c>
      <c r="BG172">
        <v>1034.0987500000001</v>
      </c>
      <c r="BH172">
        <v>37.715049999999998</v>
      </c>
      <c r="BI172">
        <v>37.223200000000013</v>
      </c>
      <c r="BJ172">
        <v>1012.865</v>
      </c>
      <c r="BK172">
        <v>37.492262500000002</v>
      </c>
      <c r="BL172">
        <v>650.05899999999997</v>
      </c>
      <c r="BM172">
        <v>101.10075000000001</v>
      </c>
      <c r="BN172">
        <v>0.100442</v>
      </c>
      <c r="BO172">
        <v>34.342062499999997</v>
      </c>
      <c r="BP172">
        <v>34.839575000000004</v>
      </c>
      <c r="BQ172">
        <v>999.9</v>
      </c>
      <c r="BR172">
        <v>0</v>
      </c>
      <c r="BS172">
        <v>0</v>
      </c>
      <c r="BT172">
        <v>8968.0475000000006</v>
      </c>
      <c r="BU172">
        <v>0</v>
      </c>
      <c r="BV172">
        <v>780.44412499999999</v>
      </c>
      <c r="BW172">
        <v>-20.724012500000001</v>
      </c>
      <c r="BX172">
        <v>1053.0912499999999</v>
      </c>
      <c r="BY172">
        <v>1074.0775000000001</v>
      </c>
      <c r="BZ172">
        <v>0.49182399999999998</v>
      </c>
      <c r="CA172">
        <v>1034.0987500000001</v>
      </c>
      <c r="CB172">
        <v>37.223200000000013</v>
      </c>
      <c r="CC172">
        <v>3.813015</v>
      </c>
      <c r="CD172">
        <v>3.7632924999999999</v>
      </c>
      <c r="CE172">
        <v>28.081962499999999</v>
      </c>
      <c r="CF172">
        <v>27.856887499999999</v>
      </c>
      <c r="CG172">
        <v>1199.97875</v>
      </c>
      <c r="CH172">
        <v>0.50002099999999994</v>
      </c>
      <c r="CI172">
        <v>0.49997900000000001</v>
      </c>
      <c r="CJ172">
        <v>0</v>
      </c>
      <c r="CK172">
        <v>861.73687500000005</v>
      </c>
      <c r="CL172">
        <v>4.9990899999999998</v>
      </c>
      <c r="CM172">
        <v>9005.1187499999996</v>
      </c>
      <c r="CN172">
        <v>9557.7649999999994</v>
      </c>
      <c r="CO172">
        <v>45.186999999999998</v>
      </c>
      <c r="CP172">
        <v>47.125</v>
      </c>
      <c r="CQ172">
        <v>46</v>
      </c>
      <c r="CR172">
        <v>46.186999999999998</v>
      </c>
      <c r="CS172">
        <v>46.625</v>
      </c>
      <c r="CT172">
        <v>597.51375000000007</v>
      </c>
      <c r="CU172">
        <v>597.46500000000003</v>
      </c>
      <c r="CV172">
        <v>0</v>
      </c>
      <c r="CW172">
        <v>1665514286.0999999</v>
      </c>
      <c r="CX172">
        <v>0</v>
      </c>
      <c r="CY172">
        <v>1665512677.5999999</v>
      </c>
      <c r="CZ172" t="s">
        <v>356</v>
      </c>
      <c r="DA172">
        <v>1665512677.5999999</v>
      </c>
      <c r="DB172">
        <v>1665512677.5999999</v>
      </c>
      <c r="DC172">
        <v>8</v>
      </c>
      <c r="DD172">
        <v>0</v>
      </c>
      <c r="DE172">
        <v>1.7000000000000001E-2</v>
      </c>
      <c r="DF172">
        <v>7.1999999999999995E-2</v>
      </c>
      <c r="DG172">
        <v>0.223</v>
      </c>
      <c r="DH172">
        <v>415</v>
      </c>
      <c r="DI172">
        <v>36</v>
      </c>
      <c r="DJ172">
        <v>0.26</v>
      </c>
      <c r="DK172">
        <v>0.31</v>
      </c>
      <c r="DL172">
        <v>-20.64766097560976</v>
      </c>
      <c r="DM172">
        <v>-0.5556229965156434</v>
      </c>
      <c r="DN172">
        <v>0.1013183774003916</v>
      </c>
      <c r="DO172">
        <v>0</v>
      </c>
      <c r="DP172">
        <v>0.50130726829268291</v>
      </c>
      <c r="DQ172">
        <v>-7.2359435540069725E-2</v>
      </c>
      <c r="DR172">
        <v>1.232834183462779E-2</v>
      </c>
      <c r="DS172">
        <v>1</v>
      </c>
      <c r="DT172">
        <v>0</v>
      </c>
      <c r="DU172">
        <v>0</v>
      </c>
      <c r="DV172">
        <v>0</v>
      </c>
      <c r="DW172">
        <v>-1</v>
      </c>
      <c r="DX172">
        <v>1</v>
      </c>
      <c r="DY172">
        <v>2</v>
      </c>
      <c r="DZ172" t="s">
        <v>357</v>
      </c>
      <c r="EA172">
        <v>3.2941199999999999</v>
      </c>
      <c r="EB172">
        <v>2.6253799999999998</v>
      </c>
      <c r="EC172">
        <v>0.18736900000000001</v>
      </c>
      <c r="ED172">
        <v>0.18853600000000001</v>
      </c>
      <c r="EE172">
        <v>0.14832699999999999</v>
      </c>
      <c r="EF172">
        <v>0.145618</v>
      </c>
      <c r="EG172">
        <v>24522.6</v>
      </c>
      <c r="EH172">
        <v>25011.1</v>
      </c>
      <c r="EI172">
        <v>28093.200000000001</v>
      </c>
      <c r="EJ172">
        <v>29690.799999999999</v>
      </c>
      <c r="EK172">
        <v>32861.9</v>
      </c>
      <c r="EL172">
        <v>35265.699999999997</v>
      </c>
      <c r="EM172">
        <v>39580.9</v>
      </c>
      <c r="EN172">
        <v>42496.9</v>
      </c>
      <c r="EO172">
        <v>1.84798</v>
      </c>
      <c r="EP172">
        <v>2.1202200000000002</v>
      </c>
      <c r="EQ172">
        <v>0.103474</v>
      </c>
      <c r="ER172">
        <v>0</v>
      </c>
      <c r="ES172">
        <v>33.161000000000001</v>
      </c>
      <c r="ET172">
        <v>999.9</v>
      </c>
      <c r="EU172">
        <v>67.2</v>
      </c>
      <c r="EV172">
        <v>38.700000000000003</v>
      </c>
      <c r="EW172">
        <v>45.954900000000002</v>
      </c>
      <c r="EX172">
        <v>57.567399999999999</v>
      </c>
      <c r="EY172">
        <v>-1.875</v>
      </c>
      <c r="EZ172">
        <v>2</v>
      </c>
      <c r="FA172">
        <v>0.70499999999999996</v>
      </c>
      <c r="FB172">
        <v>1.54695</v>
      </c>
      <c r="FC172">
        <v>20.261800000000001</v>
      </c>
      <c r="FD172">
        <v>5.2160900000000003</v>
      </c>
      <c r="FE172">
        <v>12.005800000000001</v>
      </c>
      <c r="FF172">
        <v>4.9858000000000002</v>
      </c>
      <c r="FG172">
        <v>3.2846500000000001</v>
      </c>
      <c r="FH172">
        <v>6631.3</v>
      </c>
      <c r="FI172">
        <v>9999</v>
      </c>
      <c r="FJ172">
        <v>9999</v>
      </c>
      <c r="FK172">
        <v>492.7</v>
      </c>
      <c r="FL172">
        <v>1.8658399999999999</v>
      </c>
      <c r="FM172">
        <v>1.8621799999999999</v>
      </c>
      <c r="FN172">
        <v>1.86432</v>
      </c>
      <c r="FO172">
        <v>1.8603499999999999</v>
      </c>
      <c r="FP172">
        <v>1.86111</v>
      </c>
      <c r="FQ172">
        <v>1.86019</v>
      </c>
      <c r="FR172">
        <v>1.8618699999999999</v>
      </c>
      <c r="FS172">
        <v>1.85843</v>
      </c>
      <c r="FT172">
        <v>0</v>
      </c>
      <c r="FU172">
        <v>0</v>
      </c>
      <c r="FV172">
        <v>0</v>
      </c>
      <c r="FW172">
        <v>0</v>
      </c>
      <c r="FX172" t="s">
        <v>358</v>
      </c>
      <c r="FY172" t="s">
        <v>359</v>
      </c>
      <c r="FZ172" t="s">
        <v>360</v>
      </c>
      <c r="GA172" t="s">
        <v>360</v>
      </c>
      <c r="GB172" t="s">
        <v>360</v>
      </c>
      <c r="GC172" t="s">
        <v>360</v>
      </c>
      <c r="GD172">
        <v>0</v>
      </c>
      <c r="GE172">
        <v>100</v>
      </c>
      <c r="GF172">
        <v>100</v>
      </c>
      <c r="GG172">
        <v>0.51</v>
      </c>
      <c r="GH172">
        <v>0.2228</v>
      </c>
      <c r="GI172">
        <v>-0.28072112553630851</v>
      </c>
      <c r="GJ172">
        <v>8.4540356221501391E-4</v>
      </c>
      <c r="GK172">
        <v>6.8779579211309249E-8</v>
      </c>
      <c r="GL172">
        <v>-1.3381725072044801E-10</v>
      </c>
      <c r="GM172">
        <v>0.2227800000000002</v>
      </c>
      <c r="GN172">
        <v>0</v>
      </c>
      <c r="GO172">
        <v>0</v>
      </c>
      <c r="GP172">
        <v>0</v>
      </c>
      <c r="GQ172">
        <v>1</v>
      </c>
      <c r="GR172">
        <v>2082</v>
      </c>
      <c r="GS172">
        <v>3</v>
      </c>
      <c r="GT172">
        <v>35</v>
      </c>
      <c r="GU172">
        <v>26.7</v>
      </c>
      <c r="GV172">
        <v>26.7</v>
      </c>
      <c r="GW172">
        <v>2.8857400000000002</v>
      </c>
      <c r="GX172">
        <v>2.5793499999999998</v>
      </c>
      <c r="GY172">
        <v>2.04834</v>
      </c>
      <c r="GZ172">
        <v>2.6122999999999998</v>
      </c>
      <c r="HA172">
        <v>2.1972700000000001</v>
      </c>
      <c r="HB172">
        <v>2.34375</v>
      </c>
      <c r="HC172">
        <v>43.263300000000001</v>
      </c>
      <c r="HD172">
        <v>16.049600000000002</v>
      </c>
      <c r="HE172">
        <v>18</v>
      </c>
      <c r="HF172">
        <v>458.87700000000001</v>
      </c>
      <c r="HG172">
        <v>719.94600000000003</v>
      </c>
      <c r="HH172">
        <v>30.999400000000001</v>
      </c>
      <c r="HI172">
        <v>36.057600000000001</v>
      </c>
      <c r="HJ172">
        <v>29.999500000000001</v>
      </c>
      <c r="HK172">
        <v>35.9285</v>
      </c>
      <c r="HL172">
        <v>35.887300000000003</v>
      </c>
      <c r="HM172">
        <v>57.710500000000003</v>
      </c>
      <c r="HN172">
        <v>23.0944</v>
      </c>
      <c r="HO172">
        <v>80.935500000000005</v>
      </c>
      <c r="HP172">
        <v>31</v>
      </c>
      <c r="HQ172">
        <v>1049.9000000000001</v>
      </c>
      <c r="HR172">
        <v>37.267099999999999</v>
      </c>
      <c r="HS172">
        <v>98.884699999999995</v>
      </c>
      <c r="HT172">
        <v>98.490799999999993</v>
      </c>
    </row>
    <row r="173" spans="1:228" x14ac:dyDescent="0.2">
      <c r="A173">
        <v>158</v>
      </c>
      <c r="B173">
        <v>1665514285.5</v>
      </c>
      <c r="C173">
        <v>626.5</v>
      </c>
      <c r="D173" t="s">
        <v>675</v>
      </c>
      <c r="E173" t="s">
        <v>676</v>
      </c>
      <c r="F173">
        <v>4</v>
      </c>
      <c r="G173">
        <v>1665514283.5</v>
      </c>
      <c r="H173">
        <f t="shared" si="68"/>
        <v>1.0946607763965169E-3</v>
      </c>
      <c r="I173">
        <f t="shared" si="69"/>
        <v>1.0946607763965168</v>
      </c>
      <c r="J173">
        <f t="shared" si="70"/>
        <v>24.804085377292481</v>
      </c>
      <c r="K173">
        <f t="shared" si="71"/>
        <v>1020.624285714286</v>
      </c>
      <c r="L173">
        <f t="shared" si="72"/>
        <v>333.00105148182223</v>
      </c>
      <c r="M173">
        <f t="shared" si="73"/>
        <v>33.699714811101224</v>
      </c>
      <c r="N173">
        <f t="shared" si="74"/>
        <v>103.28720346317841</v>
      </c>
      <c r="O173">
        <f t="shared" si="75"/>
        <v>5.9899575271252524E-2</v>
      </c>
      <c r="P173">
        <f t="shared" si="76"/>
        <v>3.6785823990786453</v>
      </c>
      <c r="Q173">
        <f t="shared" si="77"/>
        <v>5.9362946389162619E-2</v>
      </c>
      <c r="R173">
        <f t="shared" si="78"/>
        <v>3.7149654617311949E-2</v>
      </c>
      <c r="S173">
        <f t="shared" si="79"/>
        <v>226.10765366244127</v>
      </c>
      <c r="T173">
        <f t="shared" si="80"/>
        <v>35.178223154951908</v>
      </c>
      <c r="U173">
        <f t="shared" si="81"/>
        <v>34.825885714285718</v>
      </c>
      <c r="V173">
        <f t="shared" si="82"/>
        <v>5.5941381426304071</v>
      </c>
      <c r="W173">
        <f t="shared" si="83"/>
        <v>70.077845642850605</v>
      </c>
      <c r="X173">
        <f t="shared" si="84"/>
        <v>3.8147465167081691</v>
      </c>
      <c r="Y173">
        <f t="shared" si="85"/>
        <v>5.4435841765882724</v>
      </c>
      <c r="Z173">
        <f t="shared" si="86"/>
        <v>1.779391625922238</v>
      </c>
      <c r="AA173">
        <f t="shared" si="87"/>
        <v>-48.274540239086392</v>
      </c>
      <c r="AB173">
        <f t="shared" si="88"/>
        <v>-97.406154070548354</v>
      </c>
      <c r="AC173">
        <f t="shared" si="89"/>
        <v>-6.1587556143819695</v>
      </c>
      <c r="AD173">
        <f t="shared" si="90"/>
        <v>74.268203738424546</v>
      </c>
      <c r="AE173">
        <f t="shared" si="91"/>
        <v>48.535961112088899</v>
      </c>
      <c r="AF173">
        <f t="shared" si="92"/>
        <v>1.1758987066574331</v>
      </c>
      <c r="AG173">
        <f t="shared" si="93"/>
        <v>24.804085377292481</v>
      </c>
      <c r="AH173">
        <v>1081.032131852262</v>
      </c>
      <c r="AI173">
        <v>1063.2310909090911</v>
      </c>
      <c r="AJ173">
        <v>1.749033392568955</v>
      </c>
      <c r="AK173">
        <v>66.723164534499389</v>
      </c>
      <c r="AL173">
        <f t="shared" si="94"/>
        <v>1.0946607763965168</v>
      </c>
      <c r="AM173">
        <v>37.22357442270205</v>
      </c>
      <c r="AN173">
        <v>37.690072058823532</v>
      </c>
      <c r="AO173">
        <v>-5.4463998801488021E-3</v>
      </c>
      <c r="AP173">
        <v>87.376067795283461</v>
      </c>
      <c r="AQ173">
        <v>193</v>
      </c>
      <c r="AR173">
        <v>30</v>
      </c>
      <c r="AS173">
        <f t="shared" si="95"/>
        <v>1</v>
      </c>
      <c r="AT173">
        <f t="shared" si="96"/>
        <v>0</v>
      </c>
      <c r="AU173">
        <f t="shared" si="97"/>
        <v>47098.324189097977</v>
      </c>
      <c r="AV173">
        <f t="shared" si="98"/>
        <v>1199.9657142857141</v>
      </c>
      <c r="AW173">
        <f t="shared" si="99"/>
        <v>1025.8950993069643</v>
      </c>
      <c r="AX173">
        <f t="shared" si="100"/>
        <v>0.85493700952750451</v>
      </c>
      <c r="AY173">
        <f t="shared" si="101"/>
        <v>0.1884284283880836</v>
      </c>
      <c r="AZ173">
        <v>2.7</v>
      </c>
      <c r="BA173">
        <v>0.5</v>
      </c>
      <c r="BB173" t="s">
        <v>355</v>
      </c>
      <c r="BC173">
        <v>2</v>
      </c>
      <c r="BD173" t="b">
        <v>1</v>
      </c>
      <c r="BE173">
        <v>1665514283.5</v>
      </c>
      <c r="BF173">
        <v>1020.624285714286</v>
      </c>
      <c r="BG173">
        <v>1041.282857142857</v>
      </c>
      <c r="BH173">
        <v>37.69511428571429</v>
      </c>
      <c r="BI173">
        <v>37.225099999999998</v>
      </c>
      <c r="BJ173">
        <v>1020.112857142857</v>
      </c>
      <c r="BK173">
        <v>37.472328571428577</v>
      </c>
      <c r="BL173">
        <v>650.03285714285721</v>
      </c>
      <c r="BM173">
        <v>101.1</v>
      </c>
      <c r="BN173">
        <v>0.10002522857142861</v>
      </c>
      <c r="BO173">
        <v>34.33472857142857</v>
      </c>
      <c r="BP173">
        <v>34.825885714285718</v>
      </c>
      <c r="BQ173">
        <v>999.89999999999986</v>
      </c>
      <c r="BR173">
        <v>0</v>
      </c>
      <c r="BS173">
        <v>0</v>
      </c>
      <c r="BT173">
        <v>8998.9285714285706</v>
      </c>
      <c r="BU173">
        <v>0</v>
      </c>
      <c r="BV173">
        <v>782.00714285714287</v>
      </c>
      <c r="BW173">
        <v>-20.659300000000002</v>
      </c>
      <c r="BX173">
        <v>1060.6028571428569</v>
      </c>
      <c r="BY173">
        <v>1081.542857142857</v>
      </c>
      <c r="BZ173">
        <v>0.47000828571428571</v>
      </c>
      <c r="CA173">
        <v>1041.282857142857</v>
      </c>
      <c r="CB173">
        <v>37.225099999999998</v>
      </c>
      <c r="CC173">
        <v>3.8109671428571419</v>
      </c>
      <c r="CD173">
        <v>3.7634500000000002</v>
      </c>
      <c r="CE173">
        <v>28.072771428571428</v>
      </c>
      <c r="CF173">
        <v>27.857585714285719</v>
      </c>
      <c r="CG173">
        <v>1199.9657142857141</v>
      </c>
      <c r="CH173">
        <v>0.50001714285714272</v>
      </c>
      <c r="CI173">
        <v>0.49998285714285712</v>
      </c>
      <c r="CJ173">
        <v>0</v>
      </c>
      <c r="CK173">
        <v>862.09657142857134</v>
      </c>
      <c r="CL173">
        <v>4.9990899999999998</v>
      </c>
      <c r="CM173">
        <v>9008.6642857142851</v>
      </c>
      <c r="CN173">
        <v>9557.6671428571426</v>
      </c>
      <c r="CO173">
        <v>45.186999999999998</v>
      </c>
      <c r="CP173">
        <v>47.125</v>
      </c>
      <c r="CQ173">
        <v>46</v>
      </c>
      <c r="CR173">
        <v>46.186999999999998</v>
      </c>
      <c r="CS173">
        <v>46.625</v>
      </c>
      <c r="CT173">
        <v>597.50285714285724</v>
      </c>
      <c r="CU173">
        <v>597.46285714285716</v>
      </c>
      <c r="CV173">
        <v>0</v>
      </c>
      <c r="CW173">
        <v>1665514290.3</v>
      </c>
      <c r="CX173">
        <v>0</v>
      </c>
      <c r="CY173">
        <v>1665512677.5999999</v>
      </c>
      <c r="CZ173" t="s">
        <v>356</v>
      </c>
      <c r="DA173">
        <v>1665512677.5999999</v>
      </c>
      <c r="DB173">
        <v>1665512677.5999999</v>
      </c>
      <c r="DC173">
        <v>8</v>
      </c>
      <c r="DD173">
        <v>0</v>
      </c>
      <c r="DE173">
        <v>1.7000000000000001E-2</v>
      </c>
      <c r="DF173">
        <v>7.1999999999999995E-2</v>
      </c>
      <c r="DG173">
        <v>0.223</v>
      </c>
      <c r="DH173">
        <v>415</v>
      </c>
      <c r="DI173">
        <v>36</v>
      </c>
      <c r="DJ173">
        <v>0.26</v>
      </c>
      <c r="DK173">
        <v>0.31</v>
      </c>
      <c r="DL173">
        <v>-20.684799999999999</v>
      </c>
      <c r="DM173">
        <v>2.40794425087426E-2</v>
      </c>
      <c r="DN173">
        <v>5.3799542114290499E-2</v>
      </c>
      <c r="DO173">
        <v>1</v>
      </c>
      <c r="DP173">
        <v>0.49226565853658533</v>
      </c>
      <c r="DQ173">
        <v>-7.2645888501741945E-2</v>
      </c>
      <c r="DR173">
        <v>1.225350156348501E-2</v>
      </c>
      <c r="DS173">
        <v>1</v>
      </c>
      <c r="DT173">
        <v>0</v>
      </c>
      <c r="DU173">
        <v>0</v>
      </c>
      <c r="DV173">
        <v>0</v>
      </c>
      <c r="DW173">
        <v>-1</v>
      </c>
      <c r="DX173">
        <v>2</v>
      </c>
      <c r="DY173">
        <v>2</v>
      </c>
      <c r="DZ173" t="s">
        <v>576</v>
      </c>
      <c r="EA173">
        <v>3.2939699999999998</v>
      </c>
      <c r="EB173">
        <v>2.6252599999999999</v>
      </c>
      <c r="EC173">
        <v>0.18816099999999999</v>
      </c>
      <c r="ED173">
        <v>0.18931000000000001</v>
      </c>
      <c r="EE173">
        <v>0.14829200000000001</v>
      </c>
      <c r="EF173">
        <v>0.14562700000000001</v>
      </c>
      <c r="EG173">
        <v>24498.6</v>
      </c>
      <c r="EH173">
        <v>24987.200000000001</v>
      </c>
      <c r="EI173">
        <v>28093.200000000001</v>
      </c>
      <c r="EJ173">
        <v>29690.9</v>
      </c>
      <c r="EK173">
        <v>32862.9</v>
      </c>
      <c r="EL173">
        <v>35265.699999999997</v>
      </c>
      <c r="EM173">
        <v>39580.400000000001</v>
      </c>
      <c r="EN173">
        <v>42497.2</v>
      </c>
      <c r="EO173">
        <v>1.8488500000000001</v>
      </c>
      <c r="EP173">
        <v>2.1204999999999998</v>
      </c>
      <c r="EQ173">
        <v>0.10305599999999999</v>
      </c>
      <c r="ER173">
        <v>0</v>
      </c>
      <c r="ES173">
        <v>33.157299999999999</v>
      </c>
      <c r="ET173">
        <v>999.9</v>
      </c>
      <c r="EU173">
        <v>67.2</v>
      </c>
      <c r="EV173">
        <v>38.700000000000003</v>
      </c>
      <c r="EW173">
        <v>45.9589</v>
      </c>
      <c r="EX173">
        <v>57.237400000000001</v>
      </c>
      <c r="EY173">
        <v>-2.0032000000000001</v>
      </c>
      <c r="EZ173">
        <v>2</v>
      </c>
      <c r="FA173">
        <v>0.70435199999999998</v>
      </c>
      <c r="FB173">
        <v>1.5420700000000001</v>
      </c>
      <c r="FC173">
        <v>20.261800000000001</v>
      </c>
      <c r="FD173">
        <v>5.2166899999999998</v>
      </c>
      <c r="FE173">
        <v>12.006399999999999</v>
      </c>
      <c r="FF173">
        <v>4.9859499999999999</v>
      </c>
      <c r="FG173">
        <v>3.2846500000000001</v>
      </c>
      <c r="FH173">
        <v>6631.6</v>
      </c>
      <c r="FI173">
        <v>9999</v>
      </c>
      <c r="FJ173">
        <v>9999</v>
      </c>
      <c r="FK173">
        <v>492.7</v>
      </c>
      <c r="FL173">
        <v>1.8658399999999999</v>
      </c>
      <c r="FM173">
        <v>1.8621799999999999</v>
      </c>
      <c r="FN173">
        <v>1.86432</v>
      </c>
      <c r="FO173">
        <v>1.8603499999999999</v>
      </c>
      <c r="FP173">
        <v>1.8610899999999999</v>
      </c>
      <c r="FQ173">
        <v>1.8601799999999999</v>
      </c>
      <c r="FR173">
        <v>1.86188</v>
      </c>
      <c r="FS173">
        <v>1.85843</v>
      </c>
      <c r="FT173">
        <v>0</v>
      </c>
      <c r="FU173">
        <v>0</v>
      </c>
      <c r="FV173">
        <v>0</v>
      </c>
      <c r="FW173">
        <v>0</v>
      </c>
      <c r="FX173" t="s">
        <v>358</v>
      </c>
      <c r="FY173" t="s">
        <v>359</v>
      </c>
      <c r="FZ173" t="s">
        <v>360</v>
      </c>
      <c r="GA173" t="s">
        <v>360</v>
      </c>
      <c r="GB173" t="s">
        <v>360</v>
      </c>
      <c r="GC173" t="s">
        <v>360</v>
      </c>
      <c r="GD173">
        <v>0</v>
      </c>
      <c r="GE173">
        <v>100</v>
      </c>
      <c r="GF173">
        <v>100</v>
      </c>
      <c r="GG173">
        <v>0.51</v>
      </c>
      <c r="GH173">
        <v>0.2228</v>
      </c>
      <c r="GI173">
        <v>-0.28072112553630851</v>
      </c>
      <c r="GJ173">
        <v>8.4540356221501391E-4</v>
      </c>
      <c r="GK173">
        <v>6.8779579211309249E-8</v>
      </c>
      <c r="GL173">
        <v>-1.3381725072044801E-10</v>
      </c>
      <c r="GM173">
        <v>0.2227800000000002</v>
      </c>
      <c r="GN173">
        <v>0</v>
      </c>
      <c r="GO173">
        <v>0</v>
      </c>
      <c r="GP173">
        <v>0</v>
      </c>
      <c r="GQ173">
        <v>1</v>
      </c>
      <c r="GR173">
        <v>2082</v>
      </c>
      <c r="GS173">
        <v>3</v>
      </c>
      <c r="GT173">
        <v>35</v>
      </c>
      <c r="GU173">
        <v>26.8</v>
      </c>
      <c r="GV173">
        <v>26.8</v>
      </c>
      <c r="GW173">
        <v>2.9003899999999998</v>
      </c>
      <c r="GX173">
        <v>2.5817899999999998</v>
      </c>
      <c r="GY173">
        <v>2.04834</v>
      </c>
      <c r="GZ173">
        <v>2.6122999999999998</v>
      </c>
      <c r="HA173">
        <v>2.1972700000000001</v>
      </c>
      <c r="HB173">
        <v>2.34375</v>
      </c>
      <c r="HC173">
        <v>43.236199999999997</v>
      </c>
      <c r="HD173">
        <v>16.058299999999999</v>
      </c>
      <c r="HE173">
        <v>18</v>
      </c>
      <c r="HF173">
        <v>459.37900000000002</v>
      </c>
      <c r="HG173">
        <v>720.14700000000005</v>
      </c>
      <c r="HH173">
        <v>30.998999999999999</v>
      </c>
      <c r="HI173">
        <v>36.052399999999999</v>
      </c>
      <c r="HJ173">
        <v>29.999400000000001</v>
      </c>
      <c r="HK173">
        <v>35.9236</v>
      </c>
      <c r="HL173">
        <v>35.882300000000001</v>
      </c>
      <c r="HM173">
        <v>58.009599999999999</v>
      </c>
      <c r="HN173">
        <v>23.0944</v>
      </c>
      <c r="HO173">
        <v>80.935500000000005</v>
      </c>
      <c r="HP173">
        <v>31</v>
      </c>
      <c r="HQ173">
        <v>1056.58</v>
      </c>
      <c r="HR173">
        <v>37.29</v>
      </c>
      <c r="HS173">
        <v>98.883899999999997</v>
      </c>
      <c r="HT173">
        <v>98.491399999999999</v>
      </c>
    </row>
    <row r="174" spans="1:228" x14ac:dyDescent="0.2">
      <c r="A174">
        <v>159</v>
      </c>
      <c r="B174">
        <v>1665514289.5</v>
      </c>
      <c r="C174">
        <v>630.5</v>
      </c>
      <c r="D174" t="s">
        <v>677</v>
      </c>
      <c r="E174" t="s">
        <v>678</v>
      </c>
      <c r="F174">
        <v>4</v>
      </c>
      <c r="G174">
        <v>1665514287.1875</v>
      </c>
      <c r="H174">
        <f t="shared" si="68"/>
        <v>1.1258613455605126E-3</v>
      </c>
      <c r="I174">
        <f t="shared" si="69"/>
        <v>1.1258613455605126</v>
      </c>
      <c r="J174">
        <f t="shared" si="70"/>
        <v>25.320507058989712</v>
      </c>
      <c r="K174">
        <f t="shared" si="71"/>
        <v>1026.7037499999999</v>
      </c>
      <c r="L174">
        <f t="shared" si="72"/>
        <v>343.34795500024057</v>
      </c>
      <c r="M174">
        <f t="shared" si="73"/>
        <v>34.747320982113422</v>
      </c>
      <c r="N174">
        <f t="shared" si="74"/>
        <v>103.90393836702634</v>
      </c>
      <c r="O174">
        <f t="shared" si="75"/>
        <v>6.1575675904771227E-2</v>
      </c>
      <c r="P174">
        <f t="shared" si="76"/>
        <v>3.6887048104846971</v>
      </c>
      <c r="Q174">
        <f t="shared" si="77"/>
        <v>6.1010288788605274E-2</v>
      </c>
      <c r="R174">
        <f t="shared" si="78"/>
        <v>3.8181795454062736E-2</v>
      </c>
      <c r="S174">
        <f t="shared" si="79"/>
        <v>226.1016434844154</v>
      </c>
      <c r="T174">
        <f t="shared" si="80"/>
        <v>35.165056087496254</v>
      </c>
      <c r="U174">
        <f t="shared" si="81"/>
        <v>34.827949999999987</v>
      </c>
      <c r="V174">
        <f t="shared" si="82"/>
        <v>5.5947784664952636</v>
      </c>
      <c r="W174">
        <f t="shared" si="83"/>
        <v>70.082550708631615</v>
      </c>
      <c r="X174">
        <f t="shared" si="84"/>
        <v>3.8140573188625528</v>
      </c>
      <c r="Y174">
        <f t="shared" si="85"/>
        <v>5.4422353072157801</v>
      </c>
      <c r="Z174">
        <f t="shared" si="86"/>
        <v>1.7807211476327107</v>
      </c>
      <c r="AA174">
        <f t="shared" si="87"/>
        <v>-49.650485339218605</v>
      </c>
      <c r="AB174">
        <f t="shared" si="88"/>
        <v>-98.970364691470735</v>
      </c>
      <c r="AC174">
        <f t="shared" si="89"/>
        <v>-6.2404122249371081</v>
      </c>
      <c r="AD174">
        <f t="shared" si="90"/>
        <v>71.240381228788948</v>
      </c>
      <c r="AE174">
        <f t="shared" si="91"/>
        <v>48.699823731281001</v>
      </c>
      <c r="AF174">
        <f t="shared" si="92"/>
        <v>1.1556924769869474</v>
      </c>
      <c r="AG174">
        <f t="shared" si="93"/>
        <v>25.320507058989712</v>
      </c>
      <c r="AH174">
        <v>1087.957087221911</v>
      </c>
      <c r="AI174">
        <v>1070.034181818181</v>
      </c>
      <c r="AJ174">
        <v>1.7237902285147719</v>
      </c>
      <c r="AK174">
        <v>66.723164534499389</v>
      </c>
      <c r="AL174">
        <f t="shared" si="94"/>
        <v>1.1258613455605126</v>
      </c>
      <c r="AM174">
        <v>37.225707321649217</v>
      </c>
      <c r="AN174">
        <v>37.686140294117628</v>
      </c>
      <c r="AO174">
        <v>-1.952789075273538E-3</v>
      </c>
      <c r="AP174">
        <v>87.376067795283461</v>
      </c>
      <c r="AQ174">
        <v>193</v>
      </c>
      <c r="AR174">
        <v>30</v>
      </c>
      <c r="AS174">
        <f t="shared" si="95"/>
        <v>1</v>
      </c>
      <c r="AT174">
        <f t="shared" si="96"/>
        <v>0</v>
      </c>
      <c r="AU174">
        <f t="shared" si="97"/>
        <v>47279.223634505091</v>
      </c>
      <c r="AV174">
        <f t="shared" si="98"/>
        <v>1199.93</v>
      </c>
      <c r="AW174">
        <f t="shared" si="99"/>
        <v>1025.8649385929614</v>
      </c>
      <c r="AX174">
        <f t="shared" si="100"/>
        <v>0.85493732017114443</v>
      </c>
      <c r="AY174">
        <f t="shared" si="101"/>
        <v>0.18842902793030877</v>
      </c>
      <c r="AZ174">
        <v>2.7</v>
      </c>
      <c r="BA174">
        <v>0.5</v>
      </c>
      <c r="BB174" t="s">
        <v>355</v>
      </c>
      <c r="BC174">
        <v>2</v>
      </c>
      <c r="BD174" t="b">
        <v>1</v>
      </c>
      <c r="BE174">
        <v>1665514287.1875</v>
      </c>
      <c r="BF174">
        <v>1026.7037499999999</v>
      </c>
      <c r="BG174">
        <v>1047.42625</v>
      </c>
      <c r="BH174">
        <v>37.687762500000012</v>
      </c>
      <c r="BI174">
        <v>37.225787500000003</v>
      </c>
      <c r="BJ174">
        <v>1026.19</v>
      </c>
      <c r="BK174">
        <v>37.4650125</v>
      </c>
      <c r="BL174">
        <v>649.98537499999998</v>
      </c>
      <c r="BM174">
        <v>101.10175</v>
      </c>
      <c r="BN174">
        <v>9.9729362500000002E-2</v>
      </c>
      <c r="BO174">
        <v>34.330275</v>
      </c>
      <c r="BP174">
        <v>34.827949999999987</v>
      </c>
      <c r="BQ174">
        <v>999.9</v>
      </c>
      <c r="BR174">
        <v>0</v>
      </c>
      <c r="BS174">
        <v>0</v>
      </c>
      <c r="BT174">
        <v>9033.75</v>
      </c>
      <c r="BU174">
        <v>0</v>
      </c>
      <c r="BV174">
        <v>780.82925</v>
      </c>
      <c r="BW174">
        <v>-20.722412500000001</v>
      </c>
      <c r="BX174">
        <v>1066.9137499999999</v>
      </c>
      <c r="BY174">
        <v>1087.9275</v>
      </c>
      <c r="BZ174">
        <v>0.46197462500000003</v>
      </c>
      <c r="CA174">
        <v>1047.42625</v>
      </c>
      <c r="CB174">
        <v>37.225787500000003</v>
      </c>
      <c r="CC174">
        <v>3.8103012500000002</v>
      </c>
      <c r="CD174">
        <v>3.76359625</v>
      </c>
      <c r="CE174">
        <v>28.0697625</v>
      </c>
      <c r="CF174">
        <v>27.858262499999999</v>
      </c>
      <c r="CG174">
        <v>1199.93</v>
      </c>
      <c r="CH174">
        <v>0.50000887500000002</v>
      </c>
      <c r="CI174">
        <v>0.49999112499999998</v>
      </c>
      <c r="CJ174">
        <v>0</v>
      </c>
      <c r="CK174">
        <v>862.47350000000006</v>
      </c>
      <c r="CL174">
        <v>4.9990899999999998</v>
      </c>
      <c r="CM174">
        <v>9012.3337499999998</v>
      </c>
      <c r="CN174">
        <v>9557.3262500000001</v>
      </c>
      <c r="CO174">
        <v>45.186999999999998</v>
      </c>
      <c r="CP174">
        <v>47.085625</v>
      </c>
      <c r="CQ174">
        <v>46</v>
      </c>
      <c r="CR174">
        <v>46.186999999999998</v>
      </c>
      <c r="CS174">
        <v>46.625</v>
      </c>
      <c r="CT174">
        <v>597.47250000000008</v>
      </c>
      <c r="CU174">
        <v>597.45749999999998</v>
      </c>
      <c r="CV174">
        <v>0</v>
      </c>
      <c r="CW174">
        <v>1665514294.5</v>
      </c>
      <c r="CX174">
        <v>0</v>
      </c>
      <c r="CY174">
        <v>1665512677.5999999</v>
      </c>
      <c r="CZ174" t="s">
        <v>356</v>
      </c>
      <c r="DA174">
        <v>1665512677.5999999</v>
      </c>
      <c r="DB174">
        <v>1665512677.5999999</v>
      </c>
      <c r="DC174">
        <v>8</v>
      </c>
      <c r="DD174">
        <v>0</v>
      </c>
      <c r="DE174">
        <v>1.7000000000000001E-2</v>
      </c>
      <c r="DF174">
        <v>7.1999999999999995E-2</v>
      </c>
      <c r="DG174">
        <v>0.223</v>
      </c>
      <c r="DH174">
        <v>415</v>
      </c>
      <c r="DI174">
        <v>36</v>
      </c>
      <c r="DJ174">
        <v>0.26</v>
      </c>
      <c r="DK174">
        <v>0.31</v>
      </c>
      <c r="DL174">
        <v>-20.68161219512195</v>
      </c>
      <c r="DM174">
        <v>-0.24029477351917919</v>
      </c>
      <c r="DN174">
        <v>5.455030882352916E-2</v>
      </c>
      <c r="DO174">
        <v>0</v>
      </c>
      <c r="DP174">
        <v>0.48453756097560968</v>
      </c>
      <c r="DQ174">
        <v>-0.11433691986062711</v>
      </c>
      <c r="DR174">
        <v>1.5625145094426859E-2</v>
      </c>
      <c r="DS174">
        <v>0</v>
      </c>
      <c r="DT174">
        <v>0</v>
      </c>
      <c r="DU174">
        <v>0</v>
      </c>
      <c r="DV174">
        <v>0</v>
      </c>
      <c r="DW174">
        <v>-1</v>
      </c>
      <c r="DX174">
        <v>0</v>
      </c>
      <c r="DY174">
        <v>2</v>
      </c>
      <c r="DZ174" t="s">
        <v>363</v>
      </c>
      <c r="EA174">
        <v>3.2938399999999999</v>
      </c>
      <c r="EB174">
        <v>2.6254499999999998</v>
      </c>
      <c r="EC174">
        <v>0.18893199999999999</v>
      </c>
      <c r="ED174">
        <v>0.190085</v>
      </c>
      <c r="EE174">
        <v>0.14827899999999999</v>
      </c>
      <c r="EF174">
        <v>0.145625</v>
      </c>
      <c r="EG174">
        <v>24475.8</v>
      </c>
      <c r="EH174">
        <v>24963.8</v>
      </c>
      <c r="EI174">
        <v>28093.8</v>
      </c>
      <c r="EJ174">
        <v>29691.5</v>
      </c>
      <c r="EK174">
        <v>32864.400000000001</v>
      </c>
      <c r="EL174">
        <v>35266.5</v>
      </c>
      <c r="EM174">
        <v>39581.5</v>
      </c>
      <c r="EN174">
        <v>42498</v>
      </c>
      <c r="EO174">
        <v>1.84737</v>
      </c>
      <c r="EP174">
        <v>2.1208</v>
      </c>
      <c r="EQ174">
        <v>0.103876</v>
      </c>
      <c r="ER174">
        <v>0</v>
      </c>
      <c r="ES174">
        <v>33.153500000000001</v>
      </c>
      <c r="ET174">
        <v>999.9</v>
      </c>
      <c r="EU174">
        <v>67.2</v>
      </c>
      <c r="EV174">
        <v>38.700000000000003</v>
      </c>
      <c r="EW174">
        <v>45.955300000000001</v>
      </c>
      <c r="EX174">
        <v>56.307400000000001</v>
      </c>
      <c r="EY174">
        <v>-1.91106</v>
      </c>
      <c r="EZ174">
        <v>2</v>
      </c>
      <c r="FA174">
        <v>0.70396300000000001</v>
      </c>
      <c r="FB174">
        <v>1.5388900000000001</v>
      </c>
      <c r="FC174">
        <v>20.261900000000001</v>
      </c>
      <c r="FD174">
        <v>5.2160900000000003</v>
      </c>
      <c r="FE174">
        <v>12.0053</v>
      </c>
      <c r="FF174">
        <v>4.9855</v>
      </c>
      <c r="FG174">
        <v>3.2845800000000001</v>
      </c>
      <c r="FH174">
        <v>6631.6</v>
      </c>
      <c r="FI174">
        <v>9999</v>
      </c>
      <c r="FJ174">
        <v>9999</v>
      </c>
      <c r="FK174">
        <v>492.7</v>
      </c>
      <c r="FL174">
        <v>1.8658399999999999</v>
      </c>
      <c r="FM174">
        <v>1.8621799999999999</v>
      </c>
      <c r="FN174">
        <v>1.86432</v>
      </c>
      <c r="FO174">
        <v>1.8603499999999999</v>
      </c>
      <c r="FP174">
        <v>1.8611</v>
      </c>
      <c r="FQ174">
        <v>1.8602000000000001</v>
      </c>
      <c r="FR174">
        <v>1.86188</v>
      </c>
      <c r="FS174">
        <v>1.85843</v>
      </c>
      <c r="FT174">
        <v>0</v>
      </c>
      <c r="FU174">
        <v>0</v>
      </c>
      <c r="FV174">
        <v>0</v>
      </c>
      <c r="FW174">
        <v>0</v>
      </c>
      <c r="FX174" t="s">
        <v>358</v>
      </c>
      <c r="FY174" t="s">
        <v>359</v>
      </c>
      <c r="FZ174" t="s">
        <v>360</v>
      </c>
      <c r="GA174" t="s">
        <v>360</v>
      </c>
      <c r="GB174" t="s">
        <v>360</v>
      </c>
      <c r="GC174" t="s">
        <v>360</v>
      </c>
      <c r="GD174">
        <v>0</v>
      </c>
      <c r="GE174">
        <v>100</v>
      </c>
      <c r="GF174">
        <v>100</v>
      </c>
      <c r="GG174">
        <v>0.52</v>
      </c>
      <c r="GH174">
        <v>0.2228</v>
      </c>
      <c r="GI174">
        <v>-0.28072112553630851</v>
      </c>
      <c r="GJ174">
        <v>8.4540356221501391E-4</v>
      </c>
      <c r="GK174">
        <v>6.8779579211309249E-8</v>
      </c>
      <c r="GL174">
        <v>-1.3381725072044801E-10</v>
      </c>
      <c r="GM174">
        <v>0.2227800000000002</v>
      </c>
      <c r="GN174">
        <v>0</v>
      </c>
      <c r="GO174">
        <v>0</v>
      </c>
      <c r="GP174">
        <v>0</v>
      </c>
      <c r="GQ174">
        <v>1</v>
      </c>
      <c r="GR174">
        <v>2082</v>
      </c>
      <c r="GS174">
        <v>3</v>
      </c>
      <c r="GT174">
        <v>35</v>
      </c>
      <c r="GU174">
        <v>26.9</v>
      </c>
      <c r="GV174">
        <v>26.9</v>
      </c>
      <c r="GW174">
        <v>2.9150399999999999</v>
      </c>
      <c r="GX174">
        <v>2.5793499999999998</v>
      </c>
      <c r="GY174">
        <v>2.04834</v>
      </c>
      <c r="GZ174">
        <v>2.6122999999999998</v>
      </c>
      <c r="HA174">
        <v>2.1972700000000001</v>
      </c>
      <c r="HB174">
        <v>2.36084</v>
      </c>
      <c r="HC174">
        <v>43.236199999999997</v>
      </c>
      <c r="HD174">
        <v>16.058299999999999</v>
      </c>
      <c r="HE174">
        <v>18</v>
      </c>
      <c r="HF174">
        <v>458.44299999999998</v>
      </c>
      <c r="HG174">
        <v>720.36599999999999</v>
      </c>
      <c r="HH174">
        <v>30.999099999999999</v>
      </c>
      <c r="HI174">
        <v>36.0473</v>
      </c>
      <c r="HJ174">
        <v>29.999600000000001</v>
      </c>
      <c r="HK174">
        <v>35.918500000000002</v>
      </c>
      <c r="HL174">
        <v>35.876600000000003</v>
      </c>
      <c r="HM174">
        <v>58.305399999999999</v>
      </c>
      <c r="HN174">
        <v>23.0944</v>
      </c>
      <c r="HO174">
        <v>80.935500000000005</v>
      </c>
      <c r="HP174">
        <v>31</v>
      </c>
      <c r="HQ174">
        <v>1063.26</v>
      </c>
      <c r="HR174">
        <v>37.313600000000001</v>
      </c>
      <c r="HS174">
        <v>98.886399999999995</v>
      </c>
      <c r="HT174">
        <v>98.493300000000005</v>
      </c>
    </row>
    <row r="175" spans="1:228" x14ac:dyDescent="0.2">
      <c r="A175">
        <v>160</v>
      </c>
      <c r="B175">
        <v>1665514293.5</v>
      </c>
      <c r="C175">
        <v>634.5</v>
      </c>
      <c r="D175" t="s">
        <v>679</v>
      </c>
      <c r="E175" t="s">
        <v>680</v>
      </c>
      <c r="F175">
        <v>4</v>
      </c>
      <c r="G175">
        <v>1665514291.5</v>
      </c>
      <c r="H175">
        <f t="shared" si="68"/>
        <v>1.1370657858161676E-3</v>
      </c>
      <c r="I175">
        <f t="shared" si="69"/>
        <v>1.1370657858161677</v>
      </c>
      <c r="J175">
        <f t="shared" si="70"/>
        <v>25.185169053199473</v>
      </c>
      <c r="K175">
        <f t="shared" si="71"/>
        <v>1033.8742857142861</v>
      </c>
      <c r="L175">
        <f t="shared" si="72"/>
        <v>359.52578175666281</v>
      </c>
      <c r="M175">
        <f t="shared" si="73"/>
        <v>36.384784842009239</v>
      </c>
      <c r="N175">
        <f t="shared" si="74"/>
        <v>104.63030844575351</v>
      </c>
      <c r="O175">
        <f t="shared" si="75"/>
        <v>6.2129771848937795E-2</v>
      </c>
      <c r="P175">
        <f t="shared" si="76"/>
        <v>3.6828217146691204</v>
      </c>
      <c r="Q175">
        <f t="shared" si="77"/>
        <v>6.155330464024833E-2</v>
      </c>
      <c r="R175">
        <f t="shared" si="78"/>
        <v>3.8522162757210612E-2</v>
      </c>
      <c r="S175">
        <f t="shared" si="79"/>
        <v>226.11312566169173</v>
      </c>
      <c r="T175">
        <f t="shared" si="80"/>
        <v>35.165276790127521</v>
      </c>
      <c r="U175">
        <f t="shared" si="81"/>
        <v>34.832514285714289</v>
      </c>
      <c r="V175">
        <f t="shared" si="82"/>
        <v>5.5961944952528606</v>
      </c>
      <c r="W175">
        <f t="shared" si="83"/>
        <v>70.0695153359475</v>
      </c>
      <c r="X175">
        <f t="shared" si="84"/>
        <v>3.8136139181617694</v>
      </c>
      <c r="Y175">
        <f t="shared" si="85"/>
        <v>5.4426149515626596</v>
      </c>
      <c r="Z175">
        <f t="shared" si="86"/>
        <v>1.7825805770910912</v>
      </c>
      <c r="AA175">
        <f t="shared" si="87"/>
        <v>-50.144601154492989</v>
      </c>
      <c r="AB175">
        <f t="shared" si="88"/>
        <v>-99.469854020841765</v>
      </c>
      <c r="AC175">
        <f t="shared" si="89"/>
        <v>-6.2821039968075469</v>
      </c>
      <c r="AD175">
        <f t="shared" si="90"/>
        <v>70.216566489549436</v>
      </c>
      <c r="AE175">
        <f t="shared" si="91"/>
        <v>48.766240268688087</v>
      </c>
      <c r="AF175">
        <f t="shared" si="92"/>
        <v>1.1492152762319685</v>
      </c>
      <c r="AG175">
        <f t="shared" si="93"/>
        <v>25.185169053199473</v>
      </c>
      <c r="AH175">
        <v>1094.8555758016489</v>
      </c>
      <c r="AI175">
        <v>1076.956242424242</v>
      </c>
      <c r="AJ175">
        <v>1.7325347800331621</v>
      </c>
      <c r="AK175">
        <v>66.723164534499389</v>
      </c>
      <c r="AL175">
        <f t="shared" si="94"/>
        <v>1.1370657858161677</v>
      </c>
      <c r="AM175">
        <v>37.225508862662828</v>
      </c>
      <c r="AN175">
        <v>37.681987941176452</v>
      </c>
      <c r="AO175">
        <v>-3.6935570108040692E-4</v>
      </c>
      <c r="AP175">
        <v>87.376067795283461</v>
      </c>
      <c r="AQ175">
        <v>193</v>
      </c>
      <c r="AR175">
        <v>30</v>
      </c>
      <c r="AS175">
        <f t="shared" si="95"/>
        <v>1</v>
      </c>
      <c r="AT175">
        <f t="shared" si="96"/>
        <v>0</v>
      </c>
      <c r="AU175">
        <f t="shared" si="97"/>
        <v>47174.28935400358</v>
      </c>
      <c r="AV175">
        <f t="shared" si="98"/>
        <v>1200</v>
      </c>
      <c r="AW175">
        <f t="shared" si="99"/>
        <v>1025.923899306576</v>
      </c>
      <c r="AX175">
        <f t="shared" si="100"/>
        <v>0.85493658275548001</v>
      </c>
      <c r="AY175">
        <f t="shared" si="101"/>
        <v>0.18842760471807643</v>
      </c>
      <c r="AZ175">
        <v>2.7</v>
      </c>
      <c r="BA175">
        <v>0.5</v>
      </c>
      <c r="BB175" t="s">
        <v>355</v>
      </c>
      <c r="BC175">
        <v>2</v>
      </c>
      <c r="BD175" t="b">
        <v>1</v>
      </c>
      <c r="BE175">
        <v>1665514291.5</v>
      </c>
      <c r="BF175">
        <v>1033.8742857142861</v>
      </c>
      <c r="BG175">
        <v>1054.6242857142861</v>
      </c>
      <c r="BH175">
        <v>37.683128571428583</v>
      </c>
      <c r="BI175">
        <v>37.223757142857153</v>
      </c>
      <c r="BJ175">
        <v>1033.3571428571429</v>
      </c>
      <c r="BK175">
        <v>37.460371428571428</v>
      </c>
      <c r="BL175">
        <v>650.0088571428571</v>
      </c>
      <c r="BM175">
        <v>101.102</v>
      </c>
      <c r="BN175">
        <v>0.1001576428571429</v>
      </c>
      <c r="BO175">
        <v>34.331528571428571</v>
      </c>
      <c r="BP175">
        <v>34.832514285714289</v>
      </c>
      <c r="BQ175">
        <v>999.89999999999986</v>
      </c>
      <c r="BR175">
        <v>0</v>
      </c>
      <c r="BS175">
        <v>0</v>
      </c>
      <c r="BT175">
        <v>9013.3928571428569</v>
      </c>
      <c r="BU175">
        <v>0</v>
      </c>
      <c r="BV175">
        <v>776.06785714285718</v>
      </c>
      <c r="BW175">
        <v>-20.750399999999999</v>
      </c>
      <c r="BX175">
        <v>1074.3599999999999</v>
      </c>
      <c r="BY175">
        <v>1095.3985714285709</v>
      </c>
      <c r="BZ175">
        <v>0.45941285714285712</v>
      </c>
      <c r="CA175">
        <v>1054.6242857142861</v>
      </c>
      <c r="CB175">
        <v>37.223757142857153</v>
      </c>
      <c r="CC175">
        <v>3.8098428571428569</v>
      </c>
      <c r="CD175">
        <v>3.7633971428571429</v>
      </c>
      <c r="CE175">
        <v>28.067714285714281</v>
      </c>
      <c r="CF175">
        <v>27.857342857142861</v>
      </c>
      <c r="CG175">
        <v>1200</v>
      </c>
      <c r="CH175">
        <v>0.500031</v>
      </c>
      <c r="CI175">
        <v>0.499969</v>
      </c>
      <c r="CJ175">
        <v>0</v>
      </c>
      <c r="CK175">
        <v>862.65371428571416</v>
      </c>
      <c r="CL175">
        <v>4.9990899999999998</v>
      </c>
      <c r="CM175">
        <v>9015.0928571428558</v>
      </c>
      <c r="CN175">
        <v>9557.9571428571417</v>
      </c>
      <c r="CO175">
        <v>45.169285714285706</v>
      </c>
      <c r="CP175">
        <v>47.061999999999998</v>
      </c>
      <c r="CQ175">
        <v>46</v>
      </c>
      <c r="CR175">
        <v>46.169285714285706</v>
      </c>
      <c r="CS175">
        <v>46.561999999999998</v>
      </c>
      <c r="CT175">
        <v>597.53714285714284</v>
      </c>
      <c r="CU175">
        <v>597.46285714285716</v>
      </c>
      <c r="CV175">
        <v>0</v>
      </c>
      <c r="CW175">
        <v>1665514298.0999999</v>
      </c>
      <c r="CX175">
        <v>0</v>
      </c>
      <c r="CY175">
        <v>1665512677.5999999</v>
      </c>
      <c r="CZ175" t="s">
        <v>356</v>
      </c>
      <c r="DA175">
        <v>1665512677.5999999</v>
      </c>
      <c r="DB175">
        <v>1665512677.5999999</v>
      </c>
      <c r="DC175">
        <v>8</v>
      </c>
      <c r="DD175">
        <v>0</v>
      </c>
      <c r="DE175">
        <v>1.7000000000000001E-2</v>
      </c>
      <c r="DF175">
        <v>7.1999999999999995E-2</v>
      </c>
      <c r="DG175">
        <v>0.223</v>
      </c>
      <c r="DH175">
        <v>415</v>
      </c>
      <c r="DI175">
        <v>36</v>
      </c>
      <c r="DJ175">
        <v>0.26</v>
      </c>
      <c r="DK175">
        <v>0.31</v>
      </c>
      <c r="DL175">
        <v>-20.701182926829269</v>
      </c>
      <c r="DM175">
        <v>-0.30815331010449559</v>
      </c>
      <c r="DN175">
        <v>5.7967320071844852E-2</v>
      </c>
      <c r="DO175">
        <v>0</v>
      </c>
      <c r="DP175">
        <v>0.47917065853658541</v>
      </c>
      <c r="DQ175">
        <v>-0.17246887108013881</v>
      </c>
      <c r="DR175">
        <v>1.8267740592947109E-2</v>
      </c>
      <c r="DS175">
        <v>0</v>
      </c>
      <c r="DT175">
        <v>0</v>
      </c>
      <c r="DU175">
        <v>0</v>
      </c>
      <c r="DV175">
        <v>0</v>
      </c>
      <c r="DW175">
        <v>-1</v>
      </c>
      <c r="DX175">
        <v>0</v>
      </c>
      <c r="DY175">
        <v>2</v>
      </c>
      <c r="DZ175" t="s">
        <v>363</v>
      </c>
      <c r="EA175">
        <v>3.2940399999999999</v>
      </c>
      <c r="EB175">
        <v>2.62547</v>
      </c>
      <c r="EC175">
        <v>0.189721</v>
      </c>
      <c r="ED175">
        <v>0.19086500000000001</v>
      </c>
      <c r="EE175">
        <v>0.148281</v>
      </c>
      <c r="EF175">
        <v>0.145624</v>
      </c>
      <c r="EG175">
        <v>24452.2</v>
      </c>
      <c r="EH175">
        <v>24940</v>
      </c>
      <c r="EI175">
        <v>28094.1</v>
      </c>
      <c r="EJ175">
        <v>29691.9</v>
      </c>
      <c r="EK175">
        <v>32865.300000000003</v>
      </c>
      <c r="EL175">
        <v>35267</v>
      </c>
      <c r="EM175">
        <v>39582.6</v>
      </c>
      <c r="EN175">
        <v>42498.5</v>
      </c>
      <c r="EO175">
        <v>1.8473999999999999</v>
      </c>
      <c r="EP175">
        <v>2.1207500000000001</v>
      </c>
      <c r="EQ175">
        <v>0.104323</v>
      </c>
      <c r="ER175">
        <v>0</v>
      </c>
      <c r="ES175">
        <v>33.150599999999997</v>
      </c>
      <c r="ET175">
        <v>999.9</v>
      </c>
      <c r="EU175">
        <v>67.2</v>
      </c>
      <c r="EV175">
        <v>38.700000000000003</v>
      </c>
      <c r="EW175">
        <v>45.9557</v>
      </c>
      <c r="EX175">
        <v>57.0274</v>
      </c>
      <c r="EY175">
        <v>-1.85497</v>
      </c>
      <c r="EZ175">
        <v>2</v>
      </c>
      <c r="FA175">
        <v>0.70331600000000005</v>
      </c>
      <c r="FB175">
        <v>1.5373300000000001</v>
      </c>
      <c r="FC175">
        <v>20.261700000000001</v>
      </c>
      <c r="FD175">
        <v>5.2159399999999998</v>
      </c>
      <c r="FE175">
        <v>12.0061</v>
      </c>
      <c r="FF175">
        <v>4.9851000000000001</v>
      </c>
      <c r="FG175">
        <v>3.2844799999999998</v>
      </c>
      <c r="FH175">
        <v>6631.6</v>
      </c>
      <c r="FI175">
        <v>9999</v>
      </c>
      <c r="FJ175">
        <v>9999</v>
      </c>
      <c r="FK175">
        <v>492.7</v>
      </c>
      <c r="FL175">
        <v>1.8658399999999999</v>
      </c>
      <c r="FM175">
        <v>1.8621799999999999</v>
      </c>
      <c r="FN175">
        <v>1.8643099999999999</v>
      </c>
      <c r="FO175">
        <v>1.8603499999999999</v>
      </c>
      <c r="FP175">
        <v>1.8610899999999999</v>
      </c>
      <c r="FQ175">
        <v>1.8602000000000001</v>
      </c>
      <c r="FR175">
        <v>1.86188</v>
      </c>
      <c r="FS175">
        <v>1.85846</v>
      </c>
      <c r="FT175">
        <v>0</v>
      </c>
      <c r="FU175">
        <v>0</v>
      </c>
      <c r="FV175">
        <v>0</v>
      </c>
      <c r="FW175">
        <v>0</v>
      </c>
      <c r="FX175" t="s">
        <v>358</v>
      </c>
      <c r="FY175" t="s">
        <v>359</v>
      </c>
      <c r="FZ175" t="s">
        <v>360</v>
      </c>
      <c r="GA175" t="s">
        <v>360</v>
      </c>
      <c r="GB175" t="s">
        <v>360</v>
      </c>
      <c r="GC175" t="s">
        <v>360</v>
      </c>
      <c r="GD175">
        <v>0</v>
      </c>
      <c r="GE175">
        <v>100</v>
      </c>
      <c r="GF175">
        <v>100</v>
      </c>
      <c r="GG175">
        <v>0.52</v>
      </c>
      <c r="GH175">
        <v>0.2228</v>
      </c>
      <c r="GI175">
        <v>-0.28072112553630851</v>
      </c>
      <c r="GJ175">
        <v>8.4540356221501391E-4</v>
      </c>
      <c r="GK175">
        <v>6.8779579211309249E-8</v>
      </c>
      <c r="GL175">
        <v>-1.3381725072044801E-10</v>
      </c>
      <c r="GM175">
        <v>0.2227800000000002</v>
      </c>
      <c r="GN175">
        <v>0</v>
      </c>
      <c r="GO175">
        <v>0</v>
      </c>
      <c r="GP175">
        <v>0</v>
      </c>
      <c r="GQ175">
        <v>1</v>
      </c>
      <c r="GR175">
        <v>2082</v>
      </c>
      <c r="GS175">
        <v>3</v>
      </c>
      <c r="GT175">
        <v>35</v>
      </c>
      <c r="GU175">
        <v>26.9</v>
      </c>
      <c r="GV175">
        <v>26.9</v>
      </c>
      <c r="GW175">
        <v>2.9296899999999999</v>
      </c>
      <c r="GX175">
        <v>2.5756800000000002</v>
      </c>
      <c r="GY175">
        <v>2.04834</v>
      </c>
      <c r="GZ175">
        <v>2.6122999999999998</v>
      </c>
      <c r="HA175">
        <v>2.1972700000000001</v>
      </c>
      <c r="HB175">
        <v>2.36084</v>
      </c>
      <c r="HC175">
        <v>43.236199999999997</v>
      </c>
      <c r="HD175">
        <v>16.058299999999999</v>
      </c>
      <c r="HE175">
        <v>18</v>
      </c>
      <c r="HF175">
        <v>458.42700000000002</v>
      </c>
      <c r="HG175">
        <v>720.27</v>
      </c>
      <c r="HH175">
        <v>30.999400000000001</v>
      </c>
      <c r="HI175">
        <v>36.041600000000003</v>
      </c>
      <c r="HJ175">
        <v>29.999400000000001</v>
      </c>
      <c r="HK175">
        <v>35.913600000000002</v>
      </c>
      <c r="HL175">
        <v>35.872399999999999</v>
      </c>
      <c r="HM175">
        <v>58.601199999999999</v>
      </c>
      <c r="HN175">
        <v>23.0944</v>
      </c>
      <c r="HO175">
        <v>80.935500000000005</v>
      </c>
      <c r="HP175">
        <v>31</v>
      </c>
      <c r="HQ175">
        <v>1069.95</v>
      </c>
      <c r="HR175">
        <v>37.320799999999998</v>
      </c>
      <c r="HS175">
        <v>98.888499999999993</v>
      </c>
      <c r="HT175">
        <v>98.494500000000002</v>
      </c>
    </row>
    <row r="176" spans="1:228" x14ac:dyDescent="0.2">
      <c r="A176">
        <v>161</v>
      </c>
      <c r="B176">
        <v>1665514297.5</v>
      </c>
      <c r="C176">
        <v>638.5</v>
      </c>
      <c r="D176" t="s">
        <v>681</v>
      </c>
      <c r="E176" t="s">
        <v>682</v>
      </c>
      <c r="F176">
        <v>4</v>
      </c>
      <c r="G176">
        <v>1665514295.1875</v>
      </c>
      <c r="H176">
        <f t="shared" si="68"/>
        <v>1.1362540985740623E-3</v>
      </c>
      <c r="I176">
        <f t="shared" si="69"/>
        <v>1.1362540985740623</v>
      </c>
      <c r="J176">
        <f t="shared" si="70"/>
        <v>25.846365129544346</v>
      </c>
      <c r="K176">
        <f t="shared" si="71"/>
        <v>1040.0137500000001</v>
      </c>
      <c r="L176">
        <f t="shared" si="72"/>
        <v>347.91752783018387</v>
      </c>
      <c r="M176">
        <f t="shared" si="73"/>
        <v>35.210296929699638</v>
      </c>
      <c r="N176">
        <f t="shared" si="74"/>
        <v>105.25250963022474</v>
      </c>
      <c r="O176">
        <f t="shared" si="75"/>
        <v>6.2069991123111116E-2</v>
      </c>
      <c r="P176">
        <f t="shared" si="76"/>
        <v>3.6705451213646088</v>
      </c>
      <c r="Q176">
        <f t="shared" si="77"/>
        <v>6.1492722115954357E-2</v>
      </c>
      <c r="R176">
        <f t="shared" si="78"/>
        <v>3.8484369048464362E-2</v>
      </c>
      <c r="S176">
        <f t="shared" si="79"/>
        <v>226.11910760747685</v>
      </c>
      <c r="T176">
        <f t="shared" si="80"/>
        <v>35.166782705730142</v>
      </c>
      <c r="U176">
        <f t="shared" si="81"/>
        <v>34.833174999999997</v>
      </c>
      <c r="V176">
        <f t="shared" si="82"/>
        <v>5.5963995017506436</v>
      </c>
      <c r="W176">
        <f t="shared" si="83"/>
        <v>70.069248435944729</v>
      </c>
      <c r="X176">
        <f t="shared" si="84"/>
        <v>3.8133201155006606</v>
      </c>
      <c r="Y176">
        <f t="shared" si="85"/>
        <v>5.4422163796814331</v>
      </c>
      <c r="Z176">
        <f t="shared" si="86"/>
        <v>1.783079386249983</v>
      </c>
      <c r="AA176">
        <f t="shared" si="87"/>
        <v>-50.108805747116143</v>
      </c>
      <c r="AB176">
        <f t="shared" si="88"/>
        <v>-99.529452836180624</v>
      </c>
      <c r="AC176">
        <f t="shared" si="89"/>
        <v>-6.3068717523522047</v>
      </c>
      <c r="AD176">
        <f t="shared" si="90"/>
        <v>70.173977271827866</v>
      </c>
      <c r="AE176">
        <f t="shared" si="91"/>
        <v>48.987480891609181</v>
      </c>
      <c r="AF176">
        <f t="shared" si="92"/>
        <v>1.1458665044688197</v>
      </c>
      <c r="AG176">
        <f t="shared" si="93"/>
        <v>25.846365129544346</v>
      </c>
      <c r="AH176">
        <v>1101.888945615171</v>
      </c>
      <c r="AI176">
        <v>1083.824666666666</v>
      </c>
      <c r="AJ176">
        <v>1.703335266439846</v>
      </c>
      <c r="AK176">
        <v>66.723164534499389</v>
      </c>
      <c r="AL176">
        <f t="shared" si="94"/>
        <v>1.1362540985740623</v>
      </c>
      <c r="AM176">
        <v>37.222830625897863</v>
      </c>
      <c r="AN176">
        <v>37.677365588235283</v>
      </c>
      <c r="AO176">
        <v>-7.3030113932673988E-5</v>
      </c>
      <c r="AP176">
        <v>87.376067795283461</v>
      </c>
      <c r="AQ176">
        <v>193</v>
      </c>
      <c r="AR176">
        <v>30</v>
      </c>
      <c r="AS176">
        <f t="shared" si="95"/>
        <v>1</v>
      </c>
      <c r="AT176">
        <f t="shared" si="96"/>
        <v>0</v>
      </c>
      <c r="AU176">
        <f t="shared" si="97"/>
        <v>46956.008434044168</v>
      </c>
      <c r="AV176">
        <f t="shared" si="98"/>
        <v>1200.0362500000001</v>
      </c>
      <c r="AW176">
        <f t="shared" si="99"/>
        <v>1025.954451091957</v>
      </c>
      <c r="AX176">
        <f t="shared" si="100"/>
        <v>0.85493621637842776</v>
      </c>
      <c r="AY176">
        <f t="shared" si="101"/>
        <v>0.18842689761036538</v>
      </c>
      <c r="AZ176">
        <v>2.7</v>
      </c>
      <c r="BA176">
        <v>0.5</v>
      </c>
      <c r="BB176" t="s">
        <v>355</v>
      </c>
      <c r="BC176">
        <v>2</v>
      </c>
      <c r="BD176" t="b">
        <v>1</v>
      </c>
      <c r="BE176">
        <v>1665514295.1875</v>
      </c>
      <c r="BF176">
        <v>1040.0137500000001</v>
      </c>
      <c r="BG176">
        <v>1060.855</v>
      </c>
      <c r="BH176">
        <v>37.6799125</v>
      </c>
      <c r="BI176">
        <v>37.221924999999999</v>
      </c>
      <c r="BJ176">
        <v>1039.4925000000001</v>
      </c>
      <c r="BK176">
        <v>37.457124999999998</v>
      </c>
      <c r="BL176">
        <v>650.07537500000001</v>
      </c>
      <c r="BM176">
        <v>101.102875</v>
      </c>
      <c r="BN176">
        <v>0.1001231625</v>
      </c>
      <c r="BO176">
        <v>34.330212500000002</v>
      </c>
      <c r="BP176">
        <v>34.833174999999997</v>
      </c>
      <c r="BQ176">
        <v>999.9</v>
      </c>
      <c r="BR176">
        <v>0</v>
      </c>
      <c r="BS176">
        <v>0</v>
      </c>
      <c r="BT176">
        <v>8970.9375</v>
      </c>
      <c r="BU176">
        <v>0</v>
      </c>
      <c r="BV176">
        <v>768.83975000000009</v>
      </c>
      <c r="BW176">
        <v>-20.841925</v>
      </c>
      <c r="BX176">
        <v>1080.7349999999999</v>
      </c>
      <c r="BY176">
        <v>1101.8675000000001</v>
      </c>
      <c r="BZ176">
        <v>0.45797162499999999</v>
      </c>
      <c r="CA176">
        <v>1060.855</v>
      </c>
      <c r="CB176">
        <v>37.221924999999999</v>
      </c>
      <c r="CC176">
        <v>3.8095425000000001</v>
      </c>
      <c r="CD176">
        <v>3.7632412500000001</v>
      </c>
      <c r="CE176">
        <v>28.066337499999999</v>
      </c>
      <c r="CF176">
        <v>27.856625000000001</v>
      </c>
      <c r="CG176">
        <v>1200.0362500000001</v>
      </c>
      <c r="CH176">
        <v>0.50004537500000001</v>
      </c>
      <c r="CI176">
        <v>0.49995462499999999</v>
      </c>
      <c r="CJ176">
        <v>0</v>
      </c>
      <c r="CK176">
        <v>862.74212499999999</v>
      </c>
      <c r="CL176">
        <v>4.9990899999999998</v>
      </c>
      <c r="CM176">
        <v>9016.4912500000009</v>
      </c>
      <c r="CN176">
        <v>9558.2962499999994</v>
      </c>
      <c r="CO176">
        <v>45.179250000000003</v>
      </c>
      <c r="CP176">
        <v>47.061999999999998</v>
      </c>
      <c r="CQ176">
        <v>45.984250000000003</v>
      </c>
      <c r="CR176">
        <v>46.155999999999999</v>
      </c>
      <c r="CS176">
        <v>46.569875000000003</v>
      </c>
      <c r="CT176">
        <v>597.57000000000005</v>
      </c>
      <c r="CU176">
        <v>597.46624999999995</v>
      </c>
      <c r="CV176">
        <v>0</v>
      </c>
      <c r="CW176">
        <v>1665514302.3</v>
      </c>
      <c r="CX176">
        <v>0</v>
      </c>
      <c r="CY176">
        <v>1665512677.5999999</v>
      </c>
      <c r="CZ176" t="s">
        <v>356</v>
      </c>
      <c r="DA176">
        <v>1665512677.5999999</v>
      </c>
      <c r="DB176">
        <v>1665512677.5999999</v>
      </c>
      <c r="DC176">
        <v>8</v>
      </c>
      <c r="DD176">
        <v>0</v>
      </c>
      <c r="DE176">
        <v>1.7000000000000001E-2</v>
      </c>
      <c r="DF176">
        <v>7.1999999999999995E-2</v>
      </c>
      <c r="DG176">
        <v>0.223</v>
      </c>
      <c r="DH176">
        <v>415</v>
      </c>
      <c r="DI176">
        <v>36</v>
      </c>
      <c r="DJ176">
        <v>0.26</v>
      </c>
      <c r="DK176">
        <v>0.31</v>
      </c>
      <c r="DL176">
        <v>-20.738121951219512</v>
      </c>
      <c r="DM176">
        <v>-0.4124069686411046</v>
      </c>
      <c r="DN176">
        <v>6.6059649734327319E-2</v>
      </c>
      <c r="DO176">
        <v>0</v>
      </c>
      <c r="DP176">
        <v>0.4704727560975609</v>
      </c>
      <c r="DQ176">
        <v>-0.1353841045296158</v>
      </c>
      <c r="DR176">
        <v>1.489532019613508E-2</v>
      </c>
      <c r="DS176">
        <v>0</v>
      </c>
      <c r="DT176">
        <v>0</v>
      </c>
      <c r="DU176">
        <v>0</v>
      </c>
      <c r="DV176">
        <v>0</v>
      </c>
      <c r="DW176">
        <v>-1</v>
      </c>
      <c r="DX176">
        <v>0</v>
      </c>
      <c r="DY176">
        <v>2</v>
      </c>
      <c r="DZ176" t="s">
        <v>363</v>
      </c>
      <c r="EA176">
        <v>3.2938800000000001</v>
      </c>
      <c r="EB176">
        <v>2.6248900000000002</v>
      </c>
      <c r="EC176">
        <v>0.190497</v>
      </c>
      <c r="ED176">
        <v>0.191637</v>
      </c>
      <c r="EE176">
        <v>0.14826600000000001</v>
      </c>
      <c r="EF176">
        <v>0.145622</v>
      </c>
      <c r="EG176">
        <v>24428.400000000001</v>
      </c>
      <c r="EH176">
        <v>24917.1</v>
      </c>
      <c r="EI176">
        <v>28093.8</v>
      </c>
      <c r="EJ176">
        <v>29693</v>
      </c>
      <c r="EK176">
        <v>32865.199999999997</v>
      </c>
      <c r="EL176">
        <v>35268.699999999997</v>
      </c>
      <c r="EM176">
        <v>39581.699999999997</v>
      </c>
      <c r="EN176">
        <v>42500.4</v>
      </c>
      <c r="EO176">
        <v>1.8486199999999999</v>
      </c>
      <c r="EP176">
        <v>2.1211000000000002</v>
      </c>
      <c r="EQ176">
        <v>0.103965</v>
      </c>
      <c r="ER176">
        <v>0</v>
      </c>
      <c r="ES176">
        <v>33.147599999999997</v>
      </c>
      <c r="ET176">
        <v>999.9</v>
      </c>
      <c r="EU176">
        <v>67.2</v>
      </c>
      <c r="EV176">
        <v>38.700000000000003</v>
      </c>
      <c r="EW176">
        <v>45.956899999999997</v>
      </c>
      <c r="EX176">
        <v>57.0274</v>
      </c>
      <c r="EY176">
        <v>-1.8109</v>
      </c>
      <c r="EZ176">
        <v>2</v>
      </c>
      <c r="FA176">
        <v>0.70283799999999996</v>
      </c>
      <c r="FB176">
        <v>1.53552</v>
      </c>
      <c r="FC176">
        <v>20.261900000000001</v>
      </c>
      <c r="FD176">
        <v>5.2157900000000001</v>
      </c>
      <c r="FE176">
        <v>12.0083</v>
      </c>
      <c r="FF176">
        <v>4.9855999999999998</v>
      </c>
      <c r="FG176">
        <v>3.2844799999999998</v>
      </c>
      <c r="FH176">
        <v>6631.9</v>
      </c>
      <c r="FI176">
        <v>9999</v>
      </c>
      <c r="FJ176">
        <v>9999</v>
      </c>
      <c r="FK176">
        <v>492.8</v>
      </c>
      <c r="FL176">
        <v>1.8658399999999999</v>
      </c>
      <c r="FM176">
        <v>1.8621799999999999</v>
      </c>
      <c r="FN176">
        <v>1.86432</v>
      </c>
      <c r="FO176">
        <v>1.8603499999999999</v>
      </c>
      <c r="FP176">
        <v>1.8611</v>
      </c>
      <c r="FQ176">
        <v>1.8602000000000001</v>
      </c>
      <c r="FR176">
        <v>1.86188</v>
      </c>
      <c r="FS176">
        <v>1.8584400000000001</v>
      </c>
      <c r="FT176">
        <v>0</v>
      </c>
      <c r="FU176">
        <v>0</v>
      </c>
      <c r="FV176">
        <v>0</v>
      </c>
      <c r="FW176">
        <v>0</v>
      </c>
      <c r="FX176" t="s">
        <v>358</v>
      </c>
      <c r="FY176" t="s">
        <v>359</v>
      </c>
      <c r="FZ176" t="s">
        <v>360</v>
      </c>
      <c r="GA176" t="s">
        <v>360</v>
      </c>
      <c r="GB176" t="s">
        <v>360</v>
      </c>
      <c r="GC176" t="s">
        <v>360</v>
      </c>
      <c r="GD176">
        <v>0</v>
      </c>
      <c r="GE176">
        <v>100</v>
      </c>
      <c r="GF176">
        <v>100</v>
      </c>
      <c r="GG176">
        <v>0.52</v>
      </c>
      <c r="GH176">
        <v>0.2228</v>
      </c>
      <c r="GI176">
        <v>-0.28072112553630851</v>
      </c>
      <c r="GJ176">
        <v>8.4540356221501391E-4</v>
      </c>
      <c r="GK176">
        <v>6.8779579211309249E-8</v>
      </c>
      <c r="GL176">
        <v>-1.3381725072044801E-10</v>
      </c>
      <c r="GM176">
        <v>0.2227800000000002</v>
      </c>
      <c r="GN176">
        <v>0</v>
      </c>
      <c r="GO176">
        <v>0</v>
      </c>
      <c r="GP176">
        <v>0</v>
      </c>
      <c r="GQ176">
        <v>1</v>
      </c>
      <c r="GR176">
        <v>2082</v>
      </c>
      <c r="GS176">
        <v>3</v>
      </c>
      <c r="GT176">
        <v>35</v>
      </c>
      <c r="GU176">
        <v>27</v>
      </c>
      <c r="GV176">
        <v>27</v>
      </c>
      <c r="GW176">
        <v>2.94434</v>
      </c>
      <c r="GX176">
        <v>2.5781200000000002</v>
      </c>
      <c r="GY176">
        <v>2.04834</v>
      </c>
      <c r="GZ176">
        <v>2.6122999999999998</v>
      </c>
      <c r="HA176">
        <v>2.1972700000000001</v>
      </c>
      <c r="HB176">
        <v>2.35107</v>
      </c>
      <c r="HC176">
        <v>43.236199999999997</v>
      </c>
      <c r="HD176">
        <v>16.049600000000002</v>
      </c>
      <c r="HE176">
        <v>18</v>
      </c>
      <c r="HF176">
        <v>459.14100000000002</v>
      </c>
      <c r="HG176">
        <v>720.55399999999997</v>
      </c>
      <c r="HH176">
        <v>30.999500000000001</v>
      </c>
      <c r="HI176">
        <v>36.036499999999997</v>
      </c>
      <c r="HJ176">
        <v>29.999500000000001</v>
      </c>
      <c r="HK176">
        <v>35.9086</v>
      </c>
      <c r="HL176">
        <v>35.868200000000002</v>
      </c>
      <c r="HM176">
        <v>58.896099999999997</v>
      </c>
      <c r="HN176">
        <v>23.0944</v>
      </c>
      <c r="HO176">
        <v>80.935500000000005</v>
      </c>
      <c r="HP176">
        <v>31</v>
      </c>
      <c r="HQ176">
        <v>1076.6300000000001</v>
      </c>
      <c r="HR176">
        <v>37.337000000000003</v>
      </c>
      <c r="HS176">
        <v>98.886799999999994</v>
      </c>
      <c r="HT176">
        <v>98.498599999999996</v>
      </c>
    </row>
    <row r="177" spans="1:228" x14ac:dyDescent="0.2">
      <c r="A177">
        <v>162</v>
      </c>
      <c r="B177">
        <v>1665514301.5</v>
      </c>
      <c r="C177">
        <v>642.5</v>
      </c>
      <c r="D177" t="s">
        <v>683</v>
      </c>
      <c r="E177" t="s">
        <v>684</v>
      </c>
      <c r="F177">
        <v>4</v>
      </c>
      <c r="G177">
        <v>1665514299.5</v>
      </c>
      <c r="H177">
        <f t="shared" si="68"/>
        <v>1.1205432330070675E-3</v>
      </c>
      <c r="I177">
        <f t="shared" si="69"/>
        <v>1.1205432330070675</v>
      </c>
      <c r="J177">
        <f t="shared" si="70"/>
        <v>25.484203803871509</v>
      </c>
      <c r="K177">
        <f t="shared" si="71"/>
        <v>1047.238571428572</v>
      </c>
      <c r="L177">
        <f t="shared" si="72"/>
        <v>354.91262109348492</v>
      </c>
      <c r="M177">
        <f t="shared" si="73"/>
        <v>35.917642334020641</v>
      </c>
      <c r="N177">
        <f t="shared" si="74"/>
        <v>105.98197474936924</v>
      </c>
      <c r="O177">
        <f t="shared" si="75"/>
        <v>6.1191387434868114E-2</v>
      </c>
      <c r="P177">
        <f t="shared" si="76"/>
        <v>3.6748461610728445</v>
      </c>
      <c r="Q177">
        <f t="shared" si="77"/>
        <v>6.0630915850076995E-2</v>
      </c>
      <c r="R177">
        <f t="shared" si="78"/>
        <v>3.7944250546109934E-2</v>
      </c>
      <c r="S177">
        <f t="shared" si="79"/>
        <v>226.11724337807939</v>
      </c>
      <c r="T177">
        <f t="shared" si="80"/>
        <v>35.171443007623559</v>
      </c>
      <c r="U177">
        <f t="shared" si="81"/>
        <v>34.831957142857142</v>
      </c>
      <c r="V177">
        <f t="shared" si="82"/>
        <v>5.5960216299817143</v>
      </c>
      <c r="W177">
        <f t="shared" si="83"/>
        <v>70.047460943257477</v>
      </c>
      <c r="X177">
        <f t="shared" si="84"/>
        <v>3.8126227021295183</v>
      </c>
      <c r="Y177">
        <f t="shared" si="85"/>
        <v>5.4429134914939521</v>
      </c>
      <c r="Z177">
        <f t="shared" si="86"/>
        <v>1.783398927852196</v>
      </c>
      <c r="AA177">
        <f t="shared" si="87"/>
        <v>-49.415956575611681</v>
      </c>
      <c r="AB177">
        <f t="shared" si="88"/>
        <v>-98.948772918690267</v>
      </c>
      <c r="AC177">
        <f t="shared" si="89"/>
        <v>-6.2627704231140795</v>
      </c>
      <c r="AD177">
        <f t="shared" si="90"/>
        <v>71.489743460663348</v>
      </c>
      <c r="AE177">
        <f t="shared" si="91"/>
        <v>49.111333169685494</v>
      </c>
      <c r="AF177">
        <f t="shared" si="92"/>
        <v>1.1035912259879104</v>
      </c>
      <c r="AG177">
        <f t="shared" si="93"/>
        <v>25.484203803871509</v>
      </c>
      <c r="AH177">
        <v>1108.9222840085711</v>
      </c>
      <c r="AI177">
        <v>1090.8478787878789</v>
      </c>
      <c r="AJ177">
        <v>1.743537554961472</v>
      </c>
      <c r="AK177">
        <v>66.723164534499389</v>
      </c>
      <c r="AL177">
        <f t="shared" si="94"/>
        <v>1.1205432330070675</v>
      </c>
      <c r="AM177">
        <v>37.222413051351317</v>
      </c>
      <c r="AN177">
        <v>37.671385294117627</v>
      </c>
      <c r="AO177">
        <v>-1.924239513698094E-4</v>
      </c>
      <c r="AP177">
        <v>87.376067795283461</v>
      </c>
      <c r="AQ177">
        <v>193</v>
      </c>
      <c r="AR177">
        <v>30</v>
      </c>
      <c r="AS177">
        <f t="shared" si="95"/>
        <v>1</v>
      </c>
      <c r="AT177">
        <f t="shared" si="96"/>
        <v>0</v>
      </c>
      <c r="AU177">
        <f t="shared" si="97"/>
        <v>47032.180593962752</v>
      </c>
      <c r="AV177">
        <f t="shared" si="98"/>
        <v>1200.007142857143</v>
      </c>
      <c r="AW177">
        <f t="shared" si="99"/>
        <v>1025.931442164808</v>
      </c>
      <c r="AX177">
        <f t="shared" si="100"/>
        <v>0.8549377795553188</v>
      </c>
      <c r="AY177">
        <f t="shared" si="101"/>
        <v>0.1884299145417653</v>
      </c>
      <c r="AZ177">
        <v>2.7</v>
      </c>
      <c r="BA177">
        <v>0.5</v>
      </c>
      <c r="BB177" t="s">
        <v>355</v>
      </c>
      <c r="BC177">
        <v>2</v>
      </c>
      <c r="BD177" t="b">
        <v>1</v>
      </c>
      <c r="BE177">
        <v>1665514299.5</v>
      </c>
      <c r="BF177">
        <v>1047.238571428572</v>
      </c>
      <c r="BG177">
        <v>1068.1199999999999</v>
      </c>
      <c r="BH177">
        <v>37.673628571428573</v>
      </c>
      <c r="BI177">
        <v>37.232457142857143</v>
      </c>
      <c r="BJ177">
        <v>1046.711428571429</v>
      </c>
      <c r="BK177">
        <v>37.450871428571432</v>
      </c>
      <c r="BL177">
        <v>649.96057142857148</v>
      </c>
      <c r="BM177">
        <v>101.1015714285714</v>
      </c>
      <c r="BN177">
        <v>9.979532857142856E-2</v>
      </c>
      <c r="BO177">
        <v>34.332514285714289</v>
      </c>
      <c r="BP177">
        <v>34.831957142857142</v>
      </c>
      <c r="BQ177">
        <v>999.89999999999986</v>
      </c>
      <c r="BR177">
        <v>0</v>
      </c>
      <c r="BS177">
        <v>0</v>
      </c>
      <c r="BT177">
        <v>8985.8914285714291</v>
      </c>
      <c r="BU177">
        <v>0</v>
      </c>
      <c r="BV177">
        <v>753.22014285714272</v>
      </c>
      <c r="BW177">
        <v>-20.883671428571429</v>
      </c>
      <c r="BX177">
        <v>1088.235714285714</v>
      </c>
      <c r="BY177">
        <v>1109.4271428571431</v>
      </c>
      <c r="BZ177">
        <v>0.44119928571428568</v>
      </c>
      <c r="CA177">
        <v>1068.1199999999999</v>
      </c>
      <c r="CB177">
        <v>37.232457142857143</v>
      </c>
      <c r="CC177">
        <v>3.808871428571428</v>
      </c>
      <c r="CD177">
        <v>3.7642671428571428</v>
      </c>
      <c r="CE177">
        <v>28.063314285714281</v>
      </c>
      <c r="CF177">
        <v>27.861328571428569</v>
      </c>
      <c r="CG177">
        <v>1200.007142857143</v>
      </c>
      <c r="CH177">
        <v>0.49999285714285707</v>
      </c>
      <c r="CI177">
        <v>0.50000714285714276</v>
      </c>
      <c r="CJ177">
        <v>0</v>
      </c>
      <c r="CK177">
        <v>862.90957142857144</v>
      </c>
      <c r="CL177">
        <v>4.9990899999999998</v>
      </c>
      <c r="CM177">
        <v>9017.7185714285715</v>
      </c>
      <c r="CN177">
        <v>9557.91</v>
      </c>
      <c r="CO177">
        <v>45.133857142857153</v>
      </c>
      <c r="CP177">
        <v>47.061999999999998</v>
      </c>
      <c r="CQ177">
        <v>45.973000000000013</v>
      </c>
      <c r="CR177">
        <v>46.133857142857153</v>
      </c>
      <c r="CS177">
        <v>46.561999999999998</v>
      </c>
      <c r="CT177">
        <v>597.49285714285725</v>
      </c>
      <c r="CU177">
        <v>597.51428571428573</v>
      </c>
      <c r="CV177">
        <v>0</v>
      </c>
      <c r="CW177">
        <v>1665514306.5</v>
      </c>
      <c r="CX177">
        <v>0</v>
      </c>
      <c r="CY177">
        <v>1665512677.5999999</v>
      </c>
      <c r="CZ177" t="s">
        <v>356</v>
      </c>
      <c r="DA177">
        <v>1665512677.5999999</v>
      </c>
      <c r="DB177">
        <v>1665512677.5999999</v>
      </c>
      <c r="DC177">
        <v>8</v>
      </c>
      <c r="DD177">
        <v>0</v>
      </c>
      <c r="DE177">
        <v>1.7000000000000001E-2</v>
      </c>
      <c r="DF177">
        <v>7.1999999999999995E-2</v>
      </c>
      <c r="DG177">
        <v>0.223</v>
      </c>
      <c r="DH177">
        <v>415</v>
      </c>
      <c r="DI177">
        <v>36</v>
      </c>
      <c r="DJ177">
        <v>0.26</v>
      </c>
      <c r="DK177">
        <v>0.31</v>
      </c>
      <c r="DL177">
        <v>-20.7727</v>
      </c>
      <c r="DM177">
        <v>-0.73793937282226418</v>
      </c>
      <c r="DN177">
        <v>8.8726018401951476E-2</v>
      </c>
      <c r="DO177">
        <v>0</v>
      </c>
      <c r="DP177">
        <v>0.46092226829268301</v>
      </c>
      <c r="DQ177">
        <v>-9.0580034843206286E-2</v>
      </c>
      <c r="DR177">
        <v>1.0159554928374229E-2</v>
      </c>
      <c r="DS177">
        <v>1</v>
      </c>
      <c r="DT177">
        <v>0</v>
      </c>
      <c r="DU177">
        <v>0</v>
      </c>
      <c r="DV177">
        <v>0</v>
      </c>
      <c r="DW177">
        <v>-1</v>
      </c>
      <c r="DX177">
        <v>1</v>
      </c>
      <c r="DY177">
        <v>2</v>
      </c>
      <c r="DZ177" t="s">
        <v>357</v>
      </c>
      <c r="EA177">
        <v>3.2939400000000001</v>
      </c>
      <c r="EB177">
        <v>2.62507</v>
      </c>
      <c r="EC177">
        <v>0.191273</v>
      </c>
      <c r="ED177">
        <v>0.19239899999999999</v>
      </c>
      <c r="EE177">
        <v>0.148253</v>
      </c>
      <c r="EF177">
        <v>0.145731</v>
      </c>
      <c r="EG177">
        <v>24405.1</v>
      </c>
      <c r="EH177">
        <v>24893.5</v>
      </c>
      <c r="EI177">
        <v>28094.1</v>
      </c>
      <c r="EJ177">
        <v>29693</v>
      </c>
      <c r="EK177">
        <v>32866.199999999997</v>
      </c>
      <c r="EL177">
        <v>35263.9</v>
      </c>
      <c r="EM177">
        <v>39582.199999999997</v>
      </c>
      <c r="EN177">
        <v>42500</v>
      </c>
      <c r="EO177">
        <v>1.84745</v>
      </c>
      <c r="EP177">
        <v>2.1211799999999998</v>
      </c>
      <c r="EQ177">
        <v>0.10424899999999999</v>
      </c>
      <c r="ER177">
        <v>0</v>
      </c>
      <c r="ES177">
        <v>33.147599999999997</v>
      </c>
      <c r="ET177">
        <v>999.9</v>
      </c>
      <c r="EU177">
        <v>67.2</v>
      </c>
      <c r="EV177">
        <v>38.700000000000003</v>
      </c>
      <c r="EW177">
        <v>45.957299999999996</v>
      </c>
      <c r="EX177">
        <v>56.697400000000002</v>
      </c>
      <c r="EY177">
        <v>-1.92709</v>
      </c>
      <c r="EZ177">
        <v>2</v>
      </c>
      <c r="FA177">
        <v>0.70250800000000002</v>
      </c>
      <c r="FB177">
        <v>1.53383</v>
      </c>
      <c r="FC177">
        <v>20.262</v>
      </c>
      <c r="FD177">
        <v>5.21624</v>
      </c>
      <c r="FE177">
        <v>12.008599999999999</v>
      </c>
      <c r="FF177">
        <v>4.9850000000000003</v>
      </c>
      <c r="FG177">
        <v>3.2845499999999999</v>
      </c>
      <c r="FH177">
        <v>6631.9</v>
      </c>
      <c r="FI177">
        <v>9999</v>
      </c>
      <c r="FJ177">
        <v>9999</v>
      </c>
      <c r="FK177">
        <v>492.8</v>
      </c>
      <c r="FL177">
        <v>1.8658399999999999</v>
      </c>
      <c r="FM177">
        <v>1.8621799999999999</v>
      </c>
      <c r="FN177">
        <v>1.86432</v>
      </c>
      <c r="FO177">
        <v>1.8603499999999999</v>
      </c>
      <c r="FP177">
        <v>1.8610800000000001</v>
      </c>
      <c r="FQ177">
        <v>1.86019</v>
      </c>
      <c r="FR177">
        <v>1.86188</v>
      </c>
      <c r="FS177">
        <v>1.85843</v>
      </c>
      <c r="FT177">
        <v>0</v>
      </c>
      <c r="FU177">
        <v>0</v>
      </c>
      <c r="FV177">
        <v>0</v>
      </c>
      <c r="FW177">
        <v>0</v>
      </c>
      <c r="FX177" t="s">
        <v>358</v>
      </c>
      <c r="FY177" t="s">
        <v>359</v>
      </c>
      <c r="FZ177" t="s">
        <v>360</v>
      </c>
      <c r="GA177" t="s">
        <v>360</v>
      </c>
      <c r="GB177" t="s">
        <v>360</v>
      </c>
      <c r="GC177" t="s">
        <v>360</v>
      </c>
      <c r="GD177">
        <v>0</v>
      </c>
      <c r="GE177">
        <v>100</v>
      </c>
      <c r="GF177">
        <v>100</v>
      </c>
      <c r="GG177">
        <v>0.52</v>
      </c>
      <c r="GH177">
        <v>0.2228</v>
      </c>
      <c r="GI177">
        <v>-0.28072112553630851</v>
      </c>
      <c r="GJ177">
        <v>8.4540356221501391E-4</v>
      </c>
      <c r="GK177">
        <v>6.8779579211309249E-8</v>
      </c>
      <c r="GL177">
        <v>-1.3381725072044801E-10</v>
      </c>
      <c r="GM177">
        <v>0.2227800000000002</v>
      </c>
      <c r="GN177">
        <v>0</v>
      </c>
      <c r="GO177">
        <v>0</v>
      </c>
      <c r="GP177">
        <v>0</v>
      </c>
      <c r="GQ177">
        <v>1</v>
      </c>
      <c r="GR177">
        <v>2082</v>
      </c>
      <c r="GS177">
        <v>3</v>
      </c>
      <c r="GT177">
        <v>35</v>
      </c>
      <c r="GU177">
        <v>27.1</v>
      </c>
      <c r="GV177">
        <v>27.1</v>
      </c>
      <c r="GW177">
        <v>2.9589799999999999</v>
      </c>
      <c r="GX177">
        <v>2.5817899999999998</v>
      </c>
      <c r="GY177">
        <v>2.04834</v>
      </c>
      <c r="GZ177">
        <v>2.6122999999999998</v>
      </c>
      <c r="HA177">
        <v>2.1972700000000001</v>
      </c>
      <c r="HB177">
        <v>2.2997999999999998</v>
      </c>
      <c r="HC177">
        <v>43.236199999999997</v>
      </c>
      <c r="HD177">
        <v>16.049600000000002</v>
      </c>
      <c r="HE177">
        <v>18</v>
      </c>
      <c r="HF177">
        <v>458.39</v>
      </c>
      <c r="HG177">
        <v>720.56</v>
      </c>
      <c r="HH177">
        <v>30.999500000000001</v>
      </c>
      <c r="HI177">
        <v>36.030799999999999</v>
      </c>
      <c r="HJ177">
        <v>29.999600000000001</v>
      </c>
      <c r="HK177">
        <v>35.903700000000001</v>
      </c>
      <c r="HL177">
        <v>35.862499999999997</v>
      </c>
      <c r="HM177">
        <v>59.189700000000002</v>
      </c>
      <c r="HN177">
        <v>22.813300000000002</v>
      </c>
      <c r="HO177">
        <v>80.935500000000005</v>
      </c>
      <c r="HP177">
        <v>31</v>
      </c>
      <c r="HQ177">
        <v>1083.31</v>
      </c>
      <c r="HR177">
        <v>37.362200000000001</v>
      </c>
      <c r="HS177">
        <v>98.887900000000002</v>
      </c>
      <c r="HT177">
        <v>98.498000000000005</v>
      </c>
    </row>
    <row r="178" spans="1:228" x14ac:dyDescent="0.2">
      <c r="A178">
        <v>163</v>
      </c>
      <c r="B178">
        <v>1665514305.5</v>
      </c>
      <c r="C178">
        <v>646.5</v>
      </c>
      <c r="D178" t="s">
        <v>685</v>
      </c>
      <c r="E178" t="s">
        <v>686</v>
      </c>
      <c r="F178">
        <v>4</v>
      </c>
      <c r="G178">
        <v>1665514303.1875</v>
      </c>
      <c r="H178">
        <f t="shared" si="68"/>
        <v>1.0749634168920183E-3</v>
      </c>
      <c r="I178">
        <f t="shared" si="69"/>
        <v>1.0749634168920184</v>
      </c>
      <c r="J178">
        <f t="shared" si="70"/>
        <v>25.522706548753369</v>
      </c>
      <c r="K178">
        <f t="shared" si="71"/>
        <v>1053.3900000000001</v>
      </c>
      <c r="L178">
        <f t="shared" si="72"/>
        <v>331.93313939437132</v>
      </c>
      <c r="M178">
        <f t="shared" si="73"/>
        <v>33.59290329702943</v>
      </c>
      <c r="N178">
        <f t="shared" si="74"/>
        <v>106.60709704557415</v>
      </c>
      <c r="O178">
        <f t="shared" si="75"/>
        <v>5.8696495227491846E-2</v>
      </c>
      <c r="P178">
        <f t="shared" si="76"/>
        <v>3.6726959536773691</v>
      </c>
      <c r="Q178">
        <f t="shared" si="77"/>
        <v>5.8180287928431142E-2</v>
      </c>
      <c r="R178">
        <f t="shared" si="78"/>
        <v>3.6408680588905479E-2</v>
      </c>
      <c r="S178">
        <f t="shared" si="79"/>
        <v>226.1097292344742</v>
      </c>
      <c r="T178">
        <f t="shared" si="80"/>
        <v>35.180329044922914</v>
      </c>
      <c r="U178">
        <f t="shared" si="81"/>
        <v>34.832025000000002</v>
      </c>
      <c r="V178">
        <f t="shared" si="82"/>
        <v>5.5960426838370223</v>
      </c>
      <c r="W178">
        <f t="shared" si="83"/>
        <v>70.060142402297828</v>
      </c>
      <c r="X178">
        <f t="shared" si="84"/>
        <v>3.8130818093586973</v>
      </c>
      <c r="Y178">
        <f t="shared" si="85"/>
        <v>5.4425835840631063</v>
      </c>
      <c r="Z178">
        <f t="shared" si="86"/>
        <v>1.782960874478325</v>
      </c>
      <c r="AA178">
        <f t="shared" si="87"/>
        <v>-47.405886684938004</v>
      </c>
      <c r="AB178">
        <f t="shared" si="88"/>
        <v>-99.119993557879681</v>
      </c>
      <c r="AC178">
        <f t="shared" si="89"/>
        <v>-6.2772491821121976</v>
      </c>
      <c r="AD178">
        <f t="shared" si="90"/>
        <v>73.306599809544323</v>
      </c>
      <c r="AE178">
        <f t="shared" si="91"/>
        <v>49.157126025369905</v>
      </c>
      <c r="AF178">
        <f t="shared" si="92"/>
        <v>0.97819573292126083</v>
      </c>
      <c r="AG178">
        <f t="shared" si="93"/>
        <v>25.522706548753369</v>
      </c>
      <c r="AH178">
        <v>1115.8488113817871</v>
      </c>
      <c r="AI178">
        <v>1097.7795151515149</v>
      </c>
      <c r="AJ178">
        <v>1.73818420477228</v>
      </c>
      <c r="AK178">
        <v>66.723164534499389</v>
      </c>
      <c r="AL178">
        <f t="shared" si="94"/>
        <v>1.0749634168920184</v>
      </c>
      <c r="AM178">
        <v>37.253141913895057</v>
      </c>
      <c r="AN178">
        <v>37.684042352941162</v>
      </c>
      <c r="AO178">
        <v>-2.250460600995549E-4</v>
      </c>
      <c r="AP178">
        <v>87.376067795283461</v>
      </c>
      <c r="AQ178">
        <v>193</v>
      </c>
      <c r="AR178">
        <v>30</v>
      </c>
      <c r="AS178">
        <f t="shared" si="95"/>
        <v>1</v>
      </c>
      <c r="AT178">
        <f t="shared" si="96"/>
        <v>0</v>
      </c>
      <c r="AU178">
        <f t="shared" si="97"/>
        <v>46994.099428941692</v>
      </c>
      <c r="AV178">
        <f t="shared" si="98"/>
        <v>1199.9725000000001</v>
      </c>
      <c r="AW178">
        <f t="shared" si="99"/>
        <v>1025.9013135929918</v>
      </c>
      <c r="AX178">
        <f t="shared" si="100"/>
        <v>0.85493735364184742</v>
      </c>
      <c r="AY178">
        <f t="shared" si="101"/>
        <v>0.18842909252876561</v>
      </c>
      <c r="AZ178">
        <v>2.7</v>
      </c>
      <c r="BA178">
        <v>0.5</v>
      </c>
      <c r="BB178" t="s">
        <v>355</v>
      </c>
      <c r="BC178">
        <v>2</v>
      </c>
      <c r="BD178" t="b">
        <v>1</v>
      </c>
      <c r="BE178">
        <v>1665514303.1875</v>
      </c>
      <c r="BF178">
        <v>1053.3900000000001</v>
      </c>
      <c r="BG178">
        <v>1074.2375</v>
      </c>
      <c r="BH178">
        <v>37.677250000000001</v>
      </c>
      <c r="BI178">
        <v>37.286225000000002</v>
      </c>
      <c r="BJ178">
        <v>1052.8599999999999</v>
      </c>
      <c r="BK178">
        <v>37.454462499999998</v>
      </c>
      <c r="BL178">
        <v>649.98862499999996</v>
      </c>
      <c r="BM178">
        <v>101.10375000000001</v>
      </c>
      <c r="BN178">
        <v>0.1000748375</v>
      </c>
      <c r="BO178">
        <v>34.331425000000003</v>
      </c>
      <c r="BP178">
        <v>34.832025000000002</v>
      </c>
      <c r="BQ178">
        <v>999.9</v>
      </c>
      <c r="BR178">
        <v>0</v>
      </c>
      <c r="BS178">
        <v>0</v>
      </c>
      <c r="BT178">
        <v>8978.2787500000013</v>
      </c>
      <c r="BU178">
        <v>0</v>
      </c>
      <c r="BV178">
        <v>741.28612499999997</v>
      </c>
      <c r="BW178">
        <v>-20.846025000000001</v>
      </c>
      <c r="BX178">
        <v>1094.63375</v>
      </c>
      <c r="BY178">
        <v>1115.8425</v>
      </c>
      <c r="BZ178">
        <v>0.391022125</v>
      </c>
      <c r="CA178">
        <v>1074.2375</v>
      </c>
      <c r="CB178">
        <v>37.286225000000002</v>
      </c>
      <c r="CC178">
        <v>3.8093075000000001</v>
      </c>
      <c r="CD178">
        <v>3.7697762500000001</v>
      </c>
      <c r="CE178">
        <v>28.065300000000001</v>
      </c>
      <c r="CF178">
        <v>27.886375000000001</v>
      </c>
      <c r="CG178">
        <v>1199.9725000000001</v>
      </c>
      <c r="CH178">
        <v>0.50000524999999996</v>
      </c>
      <c r="CI178">
        <v>0.49999474999999999</v>
      </c>
      <c r="CJ178">
        <v>0</v>
      </c>
      <c r="CK178">
        <v>863.44037500000002</v>
      </c>
      <c r="CL178">
        <v>4.9990899999999998</v>
      </c>
      <c r="CM178">
        <v>9018.6237499999988</v>
      </c>
      <c r="CN178">
        <v>9557.6574999999993</v>
      </c>
      <c r="CO178">
        <v>45.125</v>
      </c>
      <c r="CP178">
        <v>47.030999999999999</v>
      </c>
      <c r="CQ178">
        <v>45.936999999999998</v>
      </c>
      <c r="CR178">
        <v>46.125</v>
      </c>
      <c r="CS178">
        <v>46.561999999999998</v>
      </c>
      <c r="CT178">
        <v>597.49250000000006</v>
      </c>
      <c r="CU178">
        <v>597.48</v>
      </c>
      <c r="CV178">
        <v>0</v>
      </c>
      <c r="CW178">
        <v>1665514310.0999999</v>
      </c>
      <c r="CX178">
        <v>0</v>
      </c>
      <c r="CY178">
        <v>1665512677.5999999</v>
      </c>
      <c r="CZ178" t="s">
        <v>356</v>
      </c>
      <c r="DA178">
        <v>1665512677.5999999</v>
      </c>
      <c r="DB178">
        <v>1665512677.5999999</v>
      </c>
      <c r="DC178">
        <v>8</v>
      </c>
      <c r="DD178">
        <v>0</v>
      </c>
      <c r="DE178">
        <v>1.7000000000000001E-2</v>
      </c>
      <c r="DF178">
        <v>7.1999999999999995E-2</v>
      </c>
      <c r="DG178">
        <v>0.223</v>
      </c>
      <c r="DH178">
        <v>415</v>
      </c>
      <c r="DI178">
        <v>36</v>
      </c>
      <c r="DJ178">
        <v>0.26</v>
      </c>
      <c r="DK178">
        <v>0.31</v>
      </c>
      <c r="DL178">
        <v>-20.79989512195122</v>
      </c>
      <c r="DM178">
        <v>-0.66331986062719561</v>
      </c>
      <c r="DN178">
        <v>8.3005530086766866E-2</v>
      </c>
      <c r="DO178">
        <v>0</v>
      </c>
      <c r="DP178">
        <v>0.44496351219512192</v>
      </c>
      <c r="DQ178">
        <v>-0.21643572125435501</v>
      </c>
      <c r="DR178">
        <v>2.6519004241433511E-2</v>
      </c>
      <c r="DS178">
        <v>0</v>
      </c>
      <c r="DT178">
        <v>0</v>
      </c>
      <c r="DU178">
        <v>0</v>
      </c>
      <c r="DV178">
        <v>0</v>
      </c>
      <c r="DW178">
        <v>-1</v>
      </c>
      <c r="DX178">
        <v>0</v>
      </c>
      <c r="DY178">
        <v>2</v>
      </c>
      <c r="DZ178" t="s">
        <v>363</v>
      </c>
      <c r="EA178">
        <v>3.2940700000000001</v>
      </c>
      <c r="EB178">
        <v>2.62527</v>
      </c>
      <c r="EC178">
        <v>0.192056</v>
      </c>
      <c r="ED178">
        <v>0.19317000000000001</v>
      </c>
      <c r="EE178">
        <v>0.14829700000000001</v>
      </c>
      <c r="EF178">
        <v>0.14583199999999999</v>
      </c>
      <c r="EG178">
        <v>24381.9</v>
      </c>
      <c r="EH178">
        <v>24869.8</v>
      </c>
      <c r="EI178">
        <v>28094.6</v>
      </c>
      <c r="EJ178">
        <v>29693.1</v>
      </c>
      <c r="EK178">
        <v>32864.9</v>
      </c>
      <c r="EL178">
        <v>35260.300000000003</v>
      </c>
      <c r="EM178">
        <v>39582.699999999997</v>
      </c>
      <c r="EN178">
        <v>42500.6</v>
      </c>
      <c r="EO178">
        <v>1.8478000000000001</v>
      </c>
      <c r="EP178">
        <v>2.1211500000000001</v>
      </c>
      <c r="EQ178">
        <v>0.104487</v>
      </c>
      <c r="ER178">
        <v>0</v>
      </c>
      <c r="ES178">
        <v>33.1447</v>
      </c>
      <c r="ET178">
        <v>999.9</v>
      </c>
      <c r="EU178">
        <v>67.2</v>
      </c>
      <c r="EV178">
        <v>38.700000000000003</v>
      </c>
      <c r="EW178">
        <v>45.9544</v>
      </c>
      <c r="EX178">
        <v>56.697400000000002</v>
      </c>
      <c r="EY178">
        <v>-2.03125</v>
      </c>
      <c r="EZ178">
        <v>2</v>
      </c>
      <c r="FA178">
        <v>0.70202200000000003</v>
      </c>
      <c r="FB178">
        <v>1.5316700000000001</v>
      </c>
      <c r="FC178">
        <v>20.261900000000001</v>
      </c>
      <c r="FD178">
        <v>5.2159399999999998</v>
      </c>
      <c r="FE178">
        <v>12.007</v>
      </c>
      <c r="FF178">
        <v>4.9848999999999997</v>
      </c>
      <c r="FG178">
        <v>3.2844799999999998</v>
      </c>
      <c r="FH178">
        <v>6632.2</v>
      </c>
      <c r="FI178">
        <v>9999</v>
      </c>
      <c r="FJ178">
        <v>9999</v>
      </c>
      <c r="FK178">
        <v>492.8</v>
      </c>
      <c r="FL178">
        <v>1.8658399999999999</v>
      </c>
      <c r="FM178">
        <v>1.8621799999999999</v>
      </c>
      <c r="FN178">
        <v>1.86432</v>
      </c>
      <c r="FO178">
        <v>1.8603499999999999</v>
      </c>
      <c r="FP178">
        <v>1.8611</v>
      </c>
      <c r="FQ178">
        <v>1.8602000000000001</v>
      </c>
      <c r="FR178">
        <v>1.86188</v>
      </c>
      <c r="FS178">
        <v>1.8584499999999999</v>
      </c>
      <c r="FT178">
        <v>0</v>
      </c>
      <c r="FU178">
        <v>0</v>
      </c>
      <c r="FV178">
        <v>0</v>
      </c>
      <c r="FW178">
        <v>0</v>
      </c>
      <c r="FX178" t="s">
        <v>358</v>
      </c>
      <c r="FY178" t="s">
        <v>359</v>
      </c>
      <c r="FZ178" t="s">
        <v>360</v>
      </c>
      <c r="GA178" t="s">
        <v>360</v>
      </c>
      <c r="GB178" t="s">
        <v>360</v>
      </c>
      <c r="GC178" t="s">
        <v>360</v>
      </c>
      <c r="GD178">
        <v>0</v>
      </c>
      <c r="GE178">
        <v>100</v>
      </c>
      <c r="GF178">
        <v>100</v>
      </c>
      <c r="GG178">
        <v>0.53</v>
      </c>
      <c r="GH178">
        <v>0.2228</v>
      </c>
      <c r="GI178">
        <v>-0.28072112553630851</v>
      </c>
      <c r="GJ178">
        <v>8.4540356221501391E-4</v>
      </c>
      <c r="GK178">
        <v>6.8779579211309249E-8</v>
      </c>
      <c r="GL178">
        <v>-1.3381725072044801E-10</v>
      </c>
      <c r="GM178">
        <v>0.2227800000000002</v>
      </c>
      <c r="GN178">
        <v>0</v>
      </c>
      <c r="GO178">
        <v>0</v>
      </c>
      <c r="GP178">
        <v>0</v>
      </c>
      <c r="GQ178">
        <v>1</v>
      </c>
      <c r="GR178">
        <v>2082</v>
      </c>
      <c r="GS178">
        <v>3</v>
      </c>
      <c r="GT178">
        <v>35</v>
      </c>
      <c r="GU178">
        <v>27.1</v>
      </c>
      <c r="GV178">
        <v>27.1</v>
      </c>
      <c r="GW178">
        <v>2.97485</v>
      </c>
      <c r="GX178">
        <v>2.5793499999999998</v>
      </c>
      <c r="GY178">
        <v>2.04834</v>
      </c>
      <c r="GZ178">
        <v>2.6122999999999998</v>
      </c>
      <c r="HA178">
        <v>2.1972700000000001</v>
      </c>
      <c r="HB178">
        <v>2.3327599999999999</v>
      </c>
      <c r="HC178">
        <v>43.236199999999997</v>
      </c>
      <c r="HD178">
        <v>16.058299999999999</v>
      </c>
      <c r="HE178">
        <v>18</v>
      </c>
      <c r="HF178">
        <v>458.577</v>
      </c>
      <c r="HG178">
        <v>720.48699999999997</v>
      </c>
      <c r="HH178">
        <v>30.999500000000001</v>
      </c>
      <c r="HI178">
        <v>36.025599999999997</v>
      </c>
      <c r="HJ178">
        <v>29.999500000000001</v>
      </c>
      <c r="HK178">
        <v>35.899500000000003</v>
      </c>
      <c r="HL178">
        <v>35.8583</v>
      </c>
      <c r="HM178">
        <v>59.487000000000002</v>
      </c>
      <c r="HN178">
        <v>22.813300000000002</v>
      </c>
      <c r="HO178">
        <v>80.935500000000005</v>
      </c>
      <c r="HP178">
        <v>31</v>
      </c>
      <c r="HQ178">
        <v>1089.98</v>
      </c>
      <c r="HR178">
        <v>37.360199999999999</v>
      </c>
      <c r="HS178">
        <v>98.889300000000006</v>
      </c>
      <c r="HT178">
        <v>98.498999999999995</v>
      </c>
    </row>
    <row r="179" spans="1:228" x14ac:dyDescent="0.2">
      <c r="A179">
        <v>164</v>
      </c>
      <c r="B179">
        <v>1665514309.5</v>
      </c>
      <c r="C179">
        <v>650.5</v>
      </c>
      <c r="D179" t="s">
        <v>687</v>
      </c>
      <c r="E179" t="s">
        <v>688</v>
      </c>
      <c r="F179">
        <v>4</v>
      </c>
      <c r="G179">
        <v>1665514307.5</v>
      </c>
      <c r="H179">
        <f t="shared" si="68"/>
        <v>1.0244461707299523E-3</v>
      </c>
      <c r="I179">
        <f t="shared" si="69"/>
        <v>1.0244461707299524</v>
      </c>
      <c r="J179">
        <f t="shared" si="70"/>
        <v>25.390956958170996</v>
      </c>
      <c r="K179">
        <f t="shared" si="71"/>
        <v>1060.6128571428569</v>
      </c>
      <c r="L179">
        <f t="shared" si="72"/>
        <v>308.21908409480687</v>
      </c>
      <c r="M179">
        <f t="shared" si="73"/>
        <v>31.192731183878664</v>
      </c>
      <c r="N179">
        <f t="shared" si="74"/>
        <v>107.33732416402329</v>
      </c>
      <c r="O179">
        <f t="shared" si="75"/>
        <v>5.5888300417457647E-2</v>
      </c>
      <c r="P179">
        <f t="shared" si="76"/>
        <v>3.665200197791957</v>
      </c>
      <c r="Q179">
        <f t="shared" si="77"/>
        <v>5.5419143563264266E-2</v>
      </c>
      <c r="R179">
        <f t="shared" si="78"/>
        <v>3.4678788173319409E-2</v>
      </c>
      <c r="S179">
        <f t="shared" si="79"/>
        <v>226.12153294929047</v>
      </c>
      <c r="T179">
        <f t="shared" si="80"/>
        <v>35.191796596213756</v>
      </c>
      <c r="U179">
        <f t="shared" si="81"/>
        <v>34.841200000000001</v>
      </c>
      <c r="V179">
        <f t="shared" si="82"/>
        <v>5.5988900207868904</v>
      </c>
      <c r="W179">
        <f t="shared" si="83"/>
        <v>70.100788478716808</v>
      </c>
      <c r="X179">
        <f t="shared" si="84"/>
        <v>3.8151188572963943</v>
      </c>
      <c r="Y179">
        <f t="shared" si="85"/>
        <v>5.4423337313170119</v>
      </c>
      <c r="Z179">
        <f t="shared" si="86"/>
        <v>1.783771163490496</v>
      </c>
      <c r="AA179">
        <f t="shared" si="87"/>
        <v>-45.178076129190899</v>
      </c>
      <c r="AB179">
        <f t="shared" si="88"/>
        <v>-100.89367822615236</v>
      </c>
      <c r="AC179">
        <f t="shared" si="89"/>
        <v>-6.4029045881714604</v>
      </c>
      <c r="AD179">
        <f t="shared" si="90"/>
        <v>73.646874005775771</v>
      </c>
      <c r="AE179">
        <f t="shared" si="91"/>
        <v>49.048463694643161</v>
      </c>
      <c r="AF179">
        <f t="shared" si="92"/>
        <v>0.9978598448696967</v>
      </c>
      <c r="AG179">
        <f t="shared" si="93"/>
        <v>25.390956958170996</v>
      </c>
      <c r="AH179">
        <v>1122.8016160639061</v>
      </c>
      <c r="AI179">
        <v>1104.772121212121</v>
      </c>
      <c r="AJ179">
        <v>1.742896205542753</v>
      </c>
      <c r="AK179">
        <v>66.723164534499389</v>
      </c>
      <c r="AL179">
        <f t="shared" si="94"/>
        <v>1.0244461707299524</v>
      </c>
      <c r="AM179">
        <v>37.298947384162027</v>
      </c>
      <c r="AN179">
        <v>37.706925588235293</v>
      </c>
      <c r="AO179">
        <v>2.7701196569827159E-4</v>
      </c>
      <c r="AP179">
        <v>87.376067795283461</v>
      </c>
      <c r="AQ179">
        <v>193</v>
      </c>
      <c r="AR179">
        <v>30</v>
      </c>
      <c r="AS179">
        <f t="shared" si="95"/>
        <v>1</v>
      </c>
      <c r="AT179">
        <f t="shared" si="96"/>
        <v>0</v>
      </c>
      <c r="AU179">
        <f t="shared" si="97"/>
        <v>46860.861477609775</v>
      </c>
      <c r="AV179">
        <f t="shared" si="98"/>
        <v>1200.031428571428</v>
      </c>
      <c r="AW179">
        <f t="shared" si="99"/>
        <v>1025.9520564504089</v>
      </c>
      <c r="AX179">
        <f t="shared" si="100"/>
        <v>0.85493765581768888</v>
      </c>
      <c r="AY179">
        <f t="shared" si="101"/>
        <v>0.18842967572813973</v>
      </c>
      <c r="AZ179">
        <v>2.7</v>
      </c>
      <c r="BA179">
        <v>0.5</v>
      </c>
      <c r="BB179" t="s">
        <v>355</v>
      </c>
      <c r="BC179">
        <v>2</v>
      </c>
      <c r="BD179" t="b">
        <v>1</v>
      </c>
      <c r="BE179">
        <v>1665514307.5</v>
      </c>
      <c r="BF179">
        <v>1060.6128571428569</v>
      </c>
      <c r="BG179">
        <v>1081.424285714286</v>
      </c>
      <c r="BH179">
        <v>37.69764285714286</v>
      </c>
      <c r="BI179">
        <v>37.298814285714293</v>
      </c>
      <c r="BJ179">
        <v>1060.08</v>
      </c>
      <c r="BK179">
        <v>37.474899999999998</v>
      </c>
      <c r="BL179">
        <v>650.06771428571426</v>
      </c>
      <c r="BM179">
        <v>101.10299999999999</v>
      </c>
      <c r="BN179">
        <v>0.1001142571428571</v>
      </c>
      <c r="BO179">
        <v>34.330599999999997</v>
      </c>
      <c r="BP179">
        <v>34.841200000000001</v>
      </c>
      <c r="BQ179">
        <v>999.89999999999986</v>
      </c>
      <c r="BR179">
        <v>0</v>
      </c>
      <c r="BS179">
        <v>0</v>
      </c>
      <c r="BT179">
        <v>8952.5</v>
      </c>
      <c r="BU179">
        <v>0</v>
      </c>
      <c r="BV179">
        <v>730.67014285714288</v>
      </c>
      <c r="BW179">
        <v>-20.810271428571429</v>
      </c>
      <c r="BX179">
        <v>1102.1600000000001</v>
      </c>
      <c r="BY179">
        <v>1123.3214285714289</v>
      </c>
      <c r="BZ179">
        <v>0.39884071428571433</v>
      </c>
      <c r="CA179">
        <v>1081.424285714286</v>
      </c>
      <c r="CB179">
        <v>37.298814285714293</v>
      </c>
      <c r="CC179">
        <v>3.8113442857142861</v>
      </c>
      <c r="CD179">
        <v>3.77102</v>
      </c>
      <c r="CE179">
        <v>28.074442857142859</v>
      </c>
      <c r="CF179">
        <v>27.892014285714279</v>
      </c>
      <c r="CG179">
        <v>1200.031428571428</v>
      </c>
      <c r="CH179">
        <v>0.49999714285714292</v>
      </c>
      <c r="CI179">
        <v>0.50000285714285719</v>
      </c>
      <c r="CJ179">
        <v>0</v>
      </c>
      <c r="CK179">
        <v>863.62785714285712</v>
      </c>
      <c r="CL179">
        <v>4.9990899999999998</v>
      </c>
      <c r="CM179">
        <v>9021.9600000000009</v>
      </c>
      <c r="CN179">
        <v>9558.0814285714278</v>
      </c>
      <c r="CO179">
        <v>45.125</v>
      </c>
      <c r="CP179">
        <v>47.026571428571437</v>
      </c>
      <c r="CQ179">
        <v>45.936999999999998</v>
      </c>
      <c r="CR179">
        <v>46.125</v>
      </c>
      <c r="CS179">
        <v>46.561999999999998</v>
      </c>
      <c r="CT179">
        <v>597.5100000000001</v>
      </c>
      <c r="CU179">
        <v>597.52142857142849</v>
      </c>
      <c r="CV179">
        <v>0</v>
      </c>
      <c r="CW179">
        <v>1665514314.3</v>
      </c>
      <c r="CX179">
        <v>0</v>
      </c>
      <c r="CY179">
        <v>1665512677.5999999</v>
      </c>
      <c r="CZ179" t="s">
        <v>356</v>
      </c>
      <c r="DA179">
        <v>1665512677.5999999</v>
      </c>
      <c r="DB179">
        <v>1665512677.5999999</v>
      </c>
      <c r="DC179">
        <v>8</v>
      </c>
      <c r="DD179">
        <v>0</v>
      </c>
      <c r="DE179">
        <v>1.7000000000000001E-2</v>
      </c>
      <c r="DF179">
        <v>7.1999999999999995E-2</v>
      </c>
      <c r="DG179">
        <v>0.223</v>
      </c>
      <c r="DH179">
        <v>415</v>
      </c>
      <c r="DI179">
        <v>36</v>
      </c>
      <c r="DJ179">
        <v>0.26</v>
      </c>
      <c r="DK179">
        <v>0.31</v>
      </c>
      <c r="DL179">
        <v>-20.82569512195122</v>
      </c>
      <c r="DM179">
        <v>-0.25398188153312801</v>
      </c>
      <c r="DN179">
        <v>5.8073435223376373E-2</v>
      </c>
      <c r="DO179">
        <v>0</v>
      </c>
      <c r="DP179">
        <v>0.43158078048780502</v>
      </c>
      <c r="DQ179">
        <v>-0.27801058536585438</v>
      </c>
      <c r="DR179">
        <v>3.1058122040122319E-2</v>
      </c>
      <c r="DS179">
        <v>0</v>
      </c>
      <c r="DT179">
        <v>0</v>
      </c>
      <c r="DU179">
        <v>0</v>
      </c>
      <c r="DV179">
        <v>0</v>
      </c>
      <c r="DW179">
        <v>-1</v>
      </c>
      <c r="DX179">
        <v>0</v>
      </c>
      <c r="DY179">
        <v>2</v>
      </c>
      <c r="DZ179" t="s">
        <v>363</v>
      </c>
      <c r="EA179">
        <v>3.2938700000000001</v>
      </c>
      <c r="EB179">
        <v>2.62487</v>
      </c>
      <c r="EC179">
        <v>0.192828</v>
      </c>
      <c r="ED179">
        <v>0.19392899999999999</v>
      </c>
      <c r="EE179">
        <v>0.14835300000000001</v>
      </c>
      <c r="EF179">
        <v>0.14583099999999999</v>
      </c>
      <c r="EG179">
        <v>24359.200000000001</v>
      </c>
      <c r="EH179">
        <v>24846.799999999999</v>
      </c>
      <c r="EI179">
        <v>28095.4</v>
      </c>
      <c r="EJ179">
        <v>29693.7</v>
      </c>
      <c r="EK179">
        <v>32864.199999999997</v>
      </c>
      <c r="EL179">
        <v>35260.9</v>
      </c>
      <c r="EM179">
        <v>39584.400000000001</v>
      </c>
      <c r="EN179">
        <v>42501.1</v>
      </c>
      <c r="EO179">
        <v>1.8491299999999999</v>
      </c>
      <c r="EP179">
        <v>2.1215000000000002</v>
      </c>
      <c r="EQ179">
        <v>0.105157</v>
      </c>
      <c r="ER179">
        <v>0</v>
      </c>
      <c r="ES179">
        <v>33.146099999999997</v>
      </c>
      <c r="ET179">
        <v>999.9</v>
      </c>
      <c r="EU179">
        <v>67.2</v>
      </c>
      <c r="EV179">
        <v>38.700000000000003</v>
      </c>
      <c r="EW179">
        <v>45.9542</v>
      </c>
      <c r="EX179">
        <v>57.237400000000001</v>
      </c>
      <c r="EY179">
        <v>-1.8629800000000001</v>
      </c>
      <c r="EZ179">
        <v>2</v>
      </c>
      <c r="FA179">
        <v>0.70155699999999999</v>
      </c>
      <c r="FB179">
        <v>1.53023</v>
      </c>
      <c r="FC179">
        <v>20.262</v>
      </c>
      <c r="FD179">
        <v>5.2163899999999996</v>
      </c>
      <c r="FE179">
        <v>12.005000000000001</v>
      </c>
      <c r="FF179">
        <v>4.98515</v>
      </c>
      <c r="FG179">
        <v>3.2845800000000001</v>
      </c>
      <c r="FH179">
        <v>6632.2</v>
      </c>
      <c r="FI179">
        <v>9999</v>
      </c>
      <c r="FJ179">
        <v>9999</v>
      </c>
      <c r="FK179">
        <v>492.8</v>
      </c>
      <c r="FL179">
        <v>1.8658399999999999</v>
      </c>
      <c r="FM179">
        <v>1.8621799999999999</v>
      </c>
      <c r="FN179">
        <v>1.86432</v>
      </c>
      <c r="FO179">
        <v>1.8603499999999999</v>
      </c>
      <c r="FP179">
        <v>1.8611</v>
      </c>
      <c r="FQ179">
        <v>1.8602000000000001</v>
      </c>
      <c r="FR179">
        <v>1.86188</v>
      </c>
      <c r="FS179">
        <v>1.85842</v>
      </c>
      <c r="FT179">
        <v>0</v>
      </c>
      <c r="FU179">
        <v>0</v>
      </c>
      <c r="FV179">
        <v>0</v>
      </c>
      <c r="FW179">
        <v>0</v>
      </c>
      <c r="FX179" t="s">
        <v>358</v>
      </c>
      <c r="FY179" t="s">
        <v>359</v>
      </c>
      <c r="FZ179" t="s">
        <v>360</v>
      </c>
      <c r="GA179" t="s">
        <v>360</v>
      </c>
      <c r="GB179" t="s">
        <v>360</v>
      </c>
      <c r="GC179" t="s">
        <v>360</v>
      </c>
      <c r="GD179">
        <v>0</v>
      </c>
      <c r="GE179">
        <v>100</v>
      </c>
      <c r="GF179">
        <v>100</v>
      </c>
      <c r="GG179">
        <v>0.53</v>
      </c>
      <c r="GH179">
        <v>0.2228</v>
      </c>
      <c r="GI179">
        <v>-0.28072112553630851</v>
      </c>
      <c r="GJ179">
        <v>8.4540356221501391E-4</v>
      </c>
      <c r="GK179">
        <v>6.8779579211309249E-8</v>
      </c>
      <c r="GL179">
        <v>-1.3381725072044801E-10</v>
      </c>
      <c r="GM179">
        <v>0.2227800000000002</v>
      </c>
      <c r="GN179">
        <v>0</v>
      </c>
      <c r="GO179">
        <v>0</v>
      </c>
      <c r="GP179">
        <v>0</v>
      </c>
      <c r="GQ179">
        <v>1</v>
      </c>
      <c r="GR179">
        <v>2082</v>
      </c>
      <c r="GS179">
        <v>3</v>
      </c>
      <c r="GT179">
        <v>35</v>
      </c>
      <c r="GU179">
        <v>27.2</v>
      </c>
      <c r="GV179">
        <v>27.2</v>
      </c>
      <c r="GW179">
        <v>2.98828</v>
      </c>
      <c r="GX179">
        <v>2.5769000000000002</v>
      </c>
      <c r="GY179">
        <v>2.04834</v>
      </c>
      <c r="GZ179">
        <v>2.6122999999999998</v>
      </c>
      <c r="HA179">
        <v>2.1972700000000001</v>
      </c>
      <c r="HB179">
        <v>2.3730500000000001</v>
      </c>
      <c r="HC179">
        <v>43.236199999999997</v>
      </c>
      <c r="HD179">
        <v>16.058299999999999</v>
      </c>
      <c r="HE179">
        <v>18</v>
      </c>
      <c r="HF179">
        <v>459.35899999999998</v>
      </c>
      <c r="HG179">
        <v>720.76300000000003</v>
      </c>
      <c r="HH179">
        <v>30.999600000000001</v>
      </c>
      <c r="HI179">
        <v>36.020600000000002</v>
      </c>
      <c r="HJ179">
        <v>29.999600000000001</v>
      </c>
      <c r="HK179">
        <v>35.895299999999999</v>
      </c>
      <c r="HL179">
        <v>35.853499999999997</v>
      </c>
      <c r="HM179">
        <v>59.769500000000001</v>
      </c>
      <c r="HN179">
        <v>22.813300000000002</v>
      </c>
      <c r="HO179">
        <v>80.935500000000005</v>
      </c>
      <c r="HP179">
        <v>31</v>
      </c>
      <c r="HQ179">
        <v>1096.6600000000001</v>
      </c>
      <c r="HR179">
        <v>37.356900000000003</v>
      </c>
      <c r="HS179">
        <v>98.892899999999997</v>
      </c>
      <c r="HT179">
        <v>98.500600000000006</v>
      </c>
    </row>
    <row r="180" spans="1:228" x14ac:dyDescent="0.2">
      <c r="A180">
        <v>165</v>
      </c>
      <c r="B180">
        <v>1665514313.5</v>
      </c>
      <c r="C180">
        <v>654.5</v>
      </c>
      <c r="D180" t="s">
        <v>689</v>
      </c>
      <c r="E180" t="s">
        <v>690</v>
      </c>
      <c r="F180">
        <v>4</v>
      </c>
      <c r="G180">
        <v>1665514311.1875</v>
      </c>
      <c r="H180">
        <f t="shared" si="68"/>
        <v>1.1232500473790836E-3</v>
      </c>
      <c r="I180">
        <f t="shared" si="69"/>
        <v>1.1232500473790836</v>
      </c>
      <c r="J180">
        <f t="shared" si="70"/>
        <v>25.043429901038966</v>
      </c>
      <c r="K180">
        <f t="shared" si="71"/>
        <v>1066.78</v>
      </c>
      <c r="L180">
        <f t="shared" si="72"/>
        <v>386.46568376998891</v>
      </c>
      <c r="M180">
        <f t="shared" si="73"/>
        <v>39.111463657835856</v>
      </c>
      <c r="N180">
        <f t="shared" si="74"/>
        <v>107.961273026607</v>
      </c>
      <c r="O180">
        <f t="shared" si="75"/>
        <v>6.1300126376791539E-2</v>
      </c>
      <c r="P180">
        <f t="shared" si="76"/>
        <v>3.676302968166913</v>
      </c>
      <c r="Q180">
        <f t="shared" si="77"/>
        <v>6.0737891628091366E-2</v>
      </c>
      <c r="R180">
        <f t="shared" si="78"/>
        <v>3.8011266888980176E-2</v>
      </c>
      <c r="S180">
        <f t="shared" si="79"/>
        <v>226.11640460810622</v>
      </c>
      <c r="T180">
        <f t="shared" si="80"/>
        <v>35.171057766487579</v>
      </c>
      <c r="U180">
        <f t="shared" si="81"/>
        <v>34.848312499999999</v>
      </c>
      <c r="V180">
        <f t="shared" si="82"/>
        <v>5.6010981551920604</v>
      </c>
      <c r="W180">
        <f t="shared" si="83"/>
        <v>70.11848695171993</v>
      </c>
      <c r="X180">
        <f t="shared" si="84"/>
        <v>3.8165943936382374</v>
      </c>
      <c r="Y180">
        <f t="shared" si="85"/>
        <v>5.4430643893758761</v>
      </c>
      <c r="Z180">
        <f t="shared" si="86"/>
        <v>1.7845037615538231</v>
      </c>
      <c r="AA180">
        <f t="shared" si="87"/>
        <v>-49.535327089417585</v>
      </c>
      <c r="AB180">
        <f t="shared" si="88"/>
        <v>-102.13083454788973</v>
      </c>
      <c r="AC180">
        <f t="shared" si="89"/>
        <v>-6.4621426517454559</v>
      </c>
      <c r="AD180">
        <f t="shared" si="90"/>
        <v>67.98810031905343</v>
      </c>
      <c r="AE180">
        <f t="shared" si="91"/>
        <v>48.772384444948138</v>
      </c>
      <c r="AF180">
        <f t="shared" si="92"/>
        <v>1.0328548745825228</v>
      </c>
      <c r="AG180">
        <f t="shared" si="93"/>
        <v>25.043429901038966</v>
      </c>
      <c r="AH180">
        <v>1129.67483048745</v>
      </c>
      <c r="AI180">
        <v>1111.7590303030299</v>
      </c>
      <c r="AJ180">
        <v>1.750997225071445</v>
      </c>
      <c r="AK180">
        <v>66.723164534499389</v>
      </c>
      <c r="AL180">
        <f t="shared" si="94"/>
        <v>1.1232500473790836</v>
      </c>
      <c r="AM180">
        <v>37.298649504009887</v>
      </c>
      <c r="AN180">
        <v>37.717036764705867</v>
      </c>
      <c r="AO180">
        <v>5.7617119539605313E-3</v>
      </c>
      <c r="AP180">
        <v>87.376067795283461</v>
      </c>
      <c r="AQ180">
        <v>193</v>
      </c>
      <c r="AR180">
        <v>30</v>
      </c>
      <c r="AS180">
        <f t="shared" si="95"/>
        <v>1</v>
      </c>
      <c r="AT180">
        <f t="shared" si="96"/>
        <v>0</v>
      </c>
      <c r="AU180">
        <f t="shared" si="97"/>
        <v>47058.04068450167</v>
      </c>
      <c r="AV180">
        <f t="shared" si="98"/>
        <v>1200.0174999999999</v>
      </c>
      <c r="AW180">
        <f t="shared" si="99"/>
        <v>1025.9388510922829</v>
      </c>
      <c r="AX180">
        <f t="shared" si="100"/>
        <v>0.85493657475185403</v>
      </c>
      <c r="AY180">
        <f t="shared" si="101"/>
        <v>0.18842758927107833</v>
      </c>
      <c r="AZ180">
        <v>2.7</v>
      </c>
      <c r="BA180">
        <v>0.5</v>
      </c>
      <c r="BB180" t="s">
        <v>355</v>
      </c>
      <c r="BC180">
        <v>2</v>
      </c>
      <c r="BD180" t="b">
        <v>1</v>
      </c>
      <c r="BE180">
        <v>1665514311.1875</v>
      </c>
      <c r="BF180">
        <v>1066.78</v>
      </c>
      <c r="BG180">
        <v>1087.49875</v>
      </c>
      <c r="BH180">
        <v>37.712287500000002</v>
      </c>
      <c r="BI180">
        <v>37.299399999999999</v>
      </c>
      <c r="BJ180">
        <v>1066.2449999999999</v>
      </c>
      <c r="BK180">
        <v>37.489549999999987</v>
      </c>
      <c r="BL180">
        <v>649.94450000000006</v>
      </c>
      <c r="BM180">
        <v>101.10312500000001</v>
      </c>
      <c r="BN180">
        <v>9.9815650000000006E-2</v>
      </c>
      <c r="BO180">
        <v>34.333012500000002</v>
      </c>
      <c r="BP180">
        <v>34.848312499999999</v>
      </c>
      <c r="BQ180">
        <v>999.9</v>
      </c>
      <c r="BR180">
        <v>0</v>
      </c>
      <c r="BS180">
        <v>0</v>
      </c>
      <c r="BT180">
        <v>8990.78125</v>
      </c>
      <c r="BU180">
        <v>0</v>
      </c>
      <c r="BV180">
        <v>708.14824999999996</v>
      </c>
      <c r="BW180">
        <v>-20.7197125</v>
      </c>
      <c r="BX180">
        <v>1108.5862500000001</v>
      </c>
      <c r="BY180">
        <v>1129.635</v>
      </c>
      <c r="BZ180">
        <v>0.41289337500000001</v>
      </c>
      <c r="CA180">
        <v>1087.49875</v>
      </c>
      <c r="CB180">
        <v>37.299399999999999</v>
      </c>
      <c r="CC180">
        <v>3.8128212499999998</v>
      </c>
      <c r="CD180">
        <v>3.77107875</v>
      </c>
      <c r="CE180">
        <v>28.081125</v>
      </c>
      <c r="CF180">
        <v>27.892287499999998</v>
      </c>
      <c r="CG180">
        <v>1200.0174999999999</v>
      </c>
      <c r="CH180">
        <v>0.50003149999999996</v>
      </c>
      <c r="CI180">
        <v>0.49996849999999998</v>
      </c>
      <c r="CJ180">
        <v>0</v>
      </c>
      <c r="CK180">
        <v>863.61474999999996</v>
      </c>
      <c r="CL180">
        <v>4.9990899999999998</v>
      </c>
      <c r="CM180">
        <v>9023.526249999999</v>
      </c>
      <c r="CN180">
        <v>9558.1062500000007</v>
      </c>
      <c r="CO180">
        <v>45.125</v>
      </c>
      <c r="CP180">
        <v>47</v>
      </c>
      <c r="CQ180">
        <v>45.936999999999998</v>
      </c>
      <c r="CR180">
        <v>46.125</v>
      </c>
      <c r="CS180">
        <v>46.561999999999998</v>
      </c>
      <c r="CT180">
        <v>597.5462500000001</v>
      </c>
      <c r="CU180">
        <v>597.47125000000005</v>
      </c>
      <c r="CV180">
        <v>0</v>
      </c>
      <c r="CW180">
        <v>1665514318.5</v>
      </c>
      <c r="CX180">
        <v>0</v>
      </c>
      <c r="CY180">
        <v>1665512677.5999999</v>
      </c>
      <c r="CZ180" t="s">
        <v>356</v>
      </c>
      <c r="DA180">
        <v>1665512677.5999999</v>
      </c>
      <c r="DB180">
        <v>1665512677.5999999</v>
      </c>
      <c r="DC180">
        <v>8</v>
      </c>
      <c r="DD180">
        <v>0</v>
      </c>
      <c r="DE180">
        <v>1.7000000000000001E-2</v>
      </c>
      <c r="DF180">
        <v>7.1999999999999995E-2</v>
      </c>
      <c r="DG180">
        <v>0.223</v>
      </c>
      <c r="DH180">
        <v>415</v>
      </c>
      <c r="DI180">
        <v>36</v>
      </c>
      <c r="DJ180">
        <v>0.26</v>
      </c>
      <c r="DK180">
        <v>0.31</v>
      </c>
      <c r="DL180">
        <v>-20.82591463414634</v>
      </c>
      <c r="DM180">
        <v>0.31780766550519302</v>
      </c>
      <c r="DN180">
        <v>6.5878230465430718E-2</v>
      </c>
      <c r="DO180">
        <v>0</v>
      </c>
      <c r="DP180">
        <v>0.4222400731707317</v>
      </c>
      <c r="DQ180">
        <v>-0.2166626341463416</v>
      </c>
      <c r="DR180">
        <v>2.8339976221989652E-2</v>
      </c>
      <c r="DS180">
        <v>0</v>
      </c>
      <c r="DT180">
        <v>0</v>
      </c>
      <c r="DU180">
        <v>0</v>
      </c>
      <c r="DV180">
        <v>0</v>
      </c>
      <c r="DW180">
        <v>-1</v>
      </c>
      <c r="DX180">
        <v>0</v>
      </c>
      <c r="DY180">
        <v>2</v>
      </c>
      <c r="DZ180" t="s">
        <v>363</v>
      </c>
      <c r="EA180">
        <v>3.2938200000000002</v>
      </c>
      <c r="EB180">
        <v>2.6253500000000001</v>
      </c>
      <c r="EC180">
        <v>0.19359899999999999</v>
      </c>
      <c r="ED180">
        <v>0.194656</v>
      </c>
      <c r="EE180">
        <v>0.14838200000000001</v>
      </c>
      <c r="EF180">
        <v>0.14583299999999999</v>
      </c>
      <c r="EG180">
        <v>24336.2</v>
      </c>
      <c r="EH180">
        <v>24825.200000000001</v>
      </c>
      <c r="EI180">
        <v>28095.8</v>
      </c>
      <c r="EJ180">
        <v>29694.7</v>
      </c>
      <c r="EK180">
        <v>32863.699999999997</v>
      </c>
      <c r="EL180">
        <v>35262</v>
      </c>
      <c r="EM180">
        <v>39585</v>
      </c>
      <c r="EN180">
        <v>42502.5</v>
      </c>
      <c r="EO180">
        <v>1.8481300000000001</v>
      </c>
      <c r="EP180">
        <v>2.1214499999999998</v>
      </c>
      <c r="EQ180">
        <v>0.105143</v>
      </c>
      <c r="ER180">
        <v>0</v>
      </c>
      <c r="ES180">
        <v>33.147599999999997</v>
      </c>
      <c r="ET180">
        <v>999.9</v>
      </c>
      <c r="EU180">
        <v>67.2</v>
      </c>
      <c r="EV180">
        <v>38.700000000000003</v>
      </c>
      <c r="EW180">
        <v>45.957700000000003</v>
      </c>
      <c r="EX180">
        <v>57.657400000000003</v>
      </c>
      <c r="EY180">
        <v>-1.79888</v>
      </c>
      <c r="EZ180">
        <v>2</v>
      </c>
      <c r="FA180">
        <v>0.70130300000000001</v>
      </c>
      <c r="FB180">
        <v>1.5306</v>
      </c>
      <c r="FC180">
        <v>20.262</v>
      </c>
      <c r="FD180">
        <v>5.21624</v>
      </c>
      <c r="FE180">
        <v>12.005599999999999</v>
      </c>
      <c r="FF180">
        <v>4.9852999999999996</v>
      </c>
      <c r="FG180">
        <v>3.2845800000000001</v>
      </c>
      <c r="FH180">
        <v>6632.2</v>
      </c>
      <c r="FI180">
        <v>9999</v>
      </c>
      <c r="FJ180">
        <v>9999</v>
      </c>
      <c r="FK180">
        <v>492.8</v>
      </c>
      <c r="FL180">
        <v>1.8658399999999999</v>
      </c>
      <c r="FM180">
        <v>1.8621799999999999</v>
      </c>
      <c r="FN180">
        <v>1.86432</v>
      </c>
      <c r="FO180">
        <v>1.8603499999999999</v>
      </c>
      <c r="FP180">
        <v>1.8611</v>
      </c>
      <c r="FQ180">
        <v>1.86019</v>
      </c>
      <c r="FR180">
        <v>1.86188</v>
      </c>
      <c r="FS180">
        <v>1.85842</v>
      </c>
      <c r="FT180">
        <v>0</v>
      </c>
      <c r="FU180">
        <v>0</v>
      </c>
      <c r="FV180">
        <v>0</v>
      </c>
      <c r="FW180">
        <v>0</v>
      </c>
      <c r="FX180" t="s">
        <v>358</v>
      </c>
      <c r="FY180" t="s">
        <v>359</v>
      </c>
      <c r="FZ180" t="s">
        <v>360</v>
      </c>
      <c r="GA180" t="s">
        <v>360</v>
      </c>
      <c r="GB180" t="s">
        <v>360</v>
      </c>
      <c r="GC180" t="s">
        <v>360</v>
      </c>
      <c r="GD180">
        <v>0</v>
      </c>
      <c r="GE180">
        <v>100</v>
      </c>
      <c r="GF180">
        <v>100</v>
      </c>
      <c r="GG180">
        <v>0.54</v>
      </c>
      <c r="GH180">
        <v>0.2228</v>
      </c>
      <c r="GI180">
        <v>-0.28072112553630851</v>
      </c>
      <c r="GJ180">
        <v>8.4540356221501391E-4</v>
      </c>
      <c r="GK180">
        <v>6.8779579211309249E-8</v>
      </c>
      <c r="GL180">
        <v>-1.3381725072044801E-10</v>
      </c>
      <c r="GM180">
        <v>0.2227800000000002</v>
      </c>
      <c r="GN180">
        <v>0</v>
      </c>
      <c r="GO180">
        <v>0</v>
      </c>
      <c r="GP180">
        <v>0</v>
      </c>
      <c r="GQ180">
        <v>1</v>
      </c>
      <c r="GR180">
        <v>2082</v>
      </c>
      <c r="GS180">
        <v>3</v>
      </c>
      <c r="GT180">
        <v>35</v>
      </c>
      <c r="GU180">
        <v>27.3</v>
      </c>
      <c r="GV180">
        <v>27.3</v>
      </c>
      <c r="GW180">
        <v>3.0029300000000001</v>
      </c>
      <c r="GX180">
        <v>2.5732400000000002</v>
      </c>
      <c r="GY180">
        <v>2.04834</v>
      </c>
      <c r="GZ180">
        <v>2.6122999999999998</v>
      </c>
      <c r="HA180">
        <v>2.1972700000000001</v>
      </c>
      <c r="HB180">
        <v>2.3596200000000001</v>
      </c>
      <c r="HC180">
        <v>43.236199999999997</v>
      </c>
      <c r="HD180">
        <v>16.058299999999999</v>
      </c>
      <c r="HE180">
        <v>18</v>
      </c>
      <c r="HF180">
        <v>458.70800000000003</v>
      </c>
      <c r="HG180">
        <v>720.66700000000003</v>
      </c>
      <c r="HH180">
        <v>30.9999</v>
      </c>
      <c r="HI180">
        <v>36.014899999999997</v>
      </c>
      <c r="HJ180">
        <v>29.999600000000001</v>
      </c>
      <c r="HK180">
        <v>35.889600000000002</v>
      </c>
      <c r="HL180">
        <v>35.849299999999999</v>
      </c>
      <c r="HM180">
        <v>60.052199999999999</v>
      </c>
      <c r="HN180">
        <v>22.813300000000002</v>
      </c>
      <c r="HO180">
        <v>80.935500000000005</v>
      </c>
      <c r="HP180">
        <v>31</v>
      </c>
      <c r="HQ180">
        <v>1103.53</v>
      </c>
      <c r="HR180">
        <v>37.355499999999999</v>
      </c>
      <c r="HS180">
        <v>98.894400000000005</v>
      </c>
      <c r="HT180">
        <v>98.503900000000002</v>
      </c>
    </row>
    <row r="181" spans="1:228" x14ac:dyDescent="0.2">
      <c r="A181">
        <v>166</v>
      </c>
      <c r="B181">
        <v>1665514317.5</v>
      </c>
      <c r="C181">
        <v>658.5</v>
      </c>
      <c r="D181" t="s">
        <v>691</v>
      </c>
      <c r="E181" t="s">
        <v>692</v>
      </c>
      <c r="F181">
        <v>4</v>
      </c>
      <c r="G181">
        <v>1665514315.5</v>
      </c>
      <c r="H181">
        <f t="shared" si="68"/>
        <v>1.0623708768322409E-3</v>
      </c>
      <c r="I181">
        <f t="shared" si="69"/>
        <v>1.0623708768322409</v>
      </c>
      <c r="J181">
        <f t="shared" si="70"/>
        <v>25.293811691062924</v>
      </c>
      <c r="K181">
        <f t="shared" si="71"/>
        <v>1073.93</v>
      </c>
      <c r="L181">
        <f t="shared" si="72"/>
        <v>349.5795895041627</v>
      </c>
      <c r="M181">
        <f t="shared" si="73"/>
        <v>35.37811122797806</v>
      </c>
      <c r="N181">
        <f t="shared" si="74"/>
        <v>108.68373363831661</v>
      </c>
      <c r="O181">
        <f t="shared" si="75"/>
        <v>5.7970402647971056E-2</v>
      </c>
      <c r="P181">
        <f t="shared" si="76"/>
        <v>3.6941350803904971</v>
      </c>
      <c r="Q181">
        <f t="shared" si="77"/>
        <v>5.746972379774104E-2</v>
      </c>
      <c r="R181">
        <f t="shared" si="78"/>
        <v>3.5963200792032884E-2</v>
      </c>
      <c r="S181">
        <f t="shared" si="79"/>
        <v>226.11111394812596</v>
      </c>
      <c r="T181">
        <f t="shared" si="80"/>
        <v>35.181182996211234</v>
      </c>
      <c r="U181">
        <f t="shared" si="81"/>
        <v>34.847714285714289</v>
      </c>
      <c r="V181">
        <f t="shared" si="82"/>
        <v>5.6009124054723696</v>
      </c>
      <c r="W181">
        <f t="shared" si="83"/>
        <v>70.124094608664819</v>
      </c>
      <c r="X181">
        <f t="shared" si="84"/>
        <v>3.8171700516923339</v>
      </c>
      <c r="Y181">
        <f t="shared" si="85"/>
        <v>5.443450033821426</v>
      </c>
      <c r="Z181">
        <f t="shared" si="86"/>
        <v>1.7837423537800356</v>
      </c>
      <c r="AA181">
        <f t="shared" si="87"/>
        <v>-46.850555668301823</v>
      </c>
      <c r="AB181">
        <f t="shared" si="88"/>
        <v>-102.25351548167404</v>
      </c>
      <c r="AC181">
        <f t="shared" si="89"/>
        <v>-6.4386950797313229</v>
      </c>
      <c r="AD181">
        <f t="shared" si="90"/>
        <v>70.568347718418778</v>
      </c>
      <c r="AE181">
        <f t="shared" si="91"/>
        <v>48.339245091334995</v>
      </c>
      <c r="AF181">
        <f t="shared" si="92"/>
        <v>1.0517798901668676</v>
      </c>
      <c r="AG181">
        <f t="shared" si="93"/>
        <v>25.293811691062924</v>
      </c>
      <c r="AH181">
        <v>1136.373844589576</v>
      </c>
      <c r="AI181">
        <v>1118.5687272727271</v>
      </c>
      <c r="AJ181">
        <v>1.6975267047119771</v>
      </c>
      <c r="AK181">
        <v>66.723164534499389</v>
      </c>
      <c r="AL181">
        <f t="shared" si="94"/>
        <v>1.0623708768322409</v>
      </c>
      <c r="AM181">
        <v>37.29946831415603</v>
      </c>
      <c r="AN181">
        <v>37.716728235294099</v>
      </c>
      <c r="AO181">
        <v>1.389789277149405E-3</v>
      </c>
      <c r="AP181">
        <v>87.376067795283461</v>
      </c>
      <c r="AQ181">
        <v>194</v>
      </c>
      <c r="AR181">
        <v>30</v>
      </c>
      <c r="AS181">
        <f t="shared" si="95"/>
        <v>1</v>
      </c>
      <c r="AT181">
        <f t="shared" si="96"/>
        <v>0</v>
      </c>
      <c r="AU181">
        <f t="shared" si="97"/>
        <v>47375.313776909403</v>
      </c>
      <c r="AV181">
        <f t="shared" si="98"/>
        <v>1199.984285714286</v>
      </c>
      <c r="AW181">
        <f t="shared" si="99"/>
        <v>1025.9109564498065</v>
      </c>
      <c r="AX181">
        <f t="shared" si="100"/>
        <v>0.85493699264498024</v>
      </c>
      <c r="AY181">
        <f t="shared" si="101"/>
        <v>0.18842839580481188</v>
      </c>
      <c r="AZ181">
        <v>2.7</v>
      </c>
      <c r="BA181">
        <v>0.5</v>
      </c>
      <c r="BB181" t="s">
        <v>355</v>
      </c>
      <c r="BC181">
        <v>2</v>
      </c>
      <c r="BD181" t="b">
        <v>1</v>
      </c>
      <c r="BE181">
        <v>1665514315.5</v>
      </c>
      <c r="BF181">
        <v>1073.93</v>
      </c>
      <c r="BG181">
        <v>1094.4785714285711</v>
      </c>
      <c r="BH181">
        <v>37.718371428571423</v>
      </c>
      <c r="BI181">
        <v>37.297957142857143</v>
      </c>
      <c r="BJ181">
        <v>1073.3885714285709</v>
      </c>
      <c r="BK181">
        <v>37.495600000000003</v>
      </c>
      <c r="BL181">
        <v>650</v>
      </c>
      <c r="BM181">
        <v>101.10214285714289</v>
      </c>
      <c r="BN181">
        <v>9.9735885714285724E-2</v>
      </c>
      <c r="BO181">
        <v>34.33428571428572</v>
      </c>
      <c r="BP181">
        <v>34.847714285714289</v>
      </c>
      <c r="BQ181">
        <v>999.89999999999986</v>
      </c>
      <c r="BR181">
        <v>0</v>
      </c>
      <c r="BS181">
        <v>0</v>
      </c>
      <c r="BT181">
        <v>9052.5</v>
      </c>
      <c r="BU181">
        <v>0</v>
      </c>
      <c r="BV181">
        <v>686.30642857142846</v>
      </c>
      <c r="BW181">
        <v>-20.549971428571428</v>
      </c>
      <c r="BX181">
        <v>1116.022857142857</v>
      </c>
      <c r="BY181">
        <v>1136.8828571428569</v>
      </c>
      <c r="BZ181">
        <v>0.42041942857142861</v>
      </c>
      <c r="CA181">
        <v>1094.4785714285711</v>
      </c>
      <c r="CB181">
        <v>37.297957142857143</v>
      </c>
      <c r="CC181">
        <v>3.8134100000000011</v>
      </c>
      <c r="CD181">
        <v>3.7709028571428571</v>
      </c>
      <c r="CE181">
        <v>28.083771428571431</v>
      </c>
      <c r="CF181">
        <v>27.89151428571429</v>
      </c>
      <c r="CG181">
        <v>1199.984285714286</v>
      </c>
      <c r="CH181">
        <v>0.50001699999999993</v>
      </c>
      <c r="CI181">
        <v>0.49998300000000001</v>
      </c>
      <c r="CJ181">
        <v>0</v>
      </c>
      <c r="CK181">
        <v>863.95885714285725</v>
      </c>
      <c r="CL181">
        <v>4.9990899999999998</v>
      </c>
      <c r="CM181">
        <v>9023.6657142857166</v>
      </c>
      <c r="CN181">
        <v>9557.7842857142859</v>
      </c>
      <c r="CO181">
        <v>45.125</v>
      </c>
      <c r="CP181">
        <v>47</v>
      </c>
      <c r="CQ181">
        <v>45.936999999999998</v>
      </c>
      <c r="CR181">
        <v>46.107000000000014</v>
      </c>
      <c r="CS181">
        <v>46.561999999999998</v>
      </c>
      <c r="CT181">
        <v>597.51285714285711</v>
      </c>
      <c r="CU181">
        <v>597.47142857142865</v>
      </c>
      <c r="CV181">
        <v>0</v>
      </c>
      <c r="CW181">
        <v>1665514322.0999999</v>
      </c>
      <c r="CX181">
        <v>0</v>
      </c>
      <c r="CY181">
        <v>1665512677.5999999</v>
      </c>
      <c r="CZ181" t="s">
        <v>356</v>
      </c>
      <c r="DA181">
        <v>1665512677.5999999</v>
      </c>
      <c r="DB181">
        <v>1665512677.5999999</v>
      </c>
      <c r="DC181">
        <v>8</v>
      </c>
      <c r="DD181">
        <v>0</v>
      </c>
      <c r="DE181">
        <v>1.7000000000000001E-2</v>
      </c>
      <c r="DF181">
        <v>7.1999999999999995E-2</v>
      </c>
      <c r="DG181">
        <v>0.223</v>
      </c>
      <c r="DH181">
        <v>415</v>
      </c>
      <c r="DI181">
        <v>36</v>
      </c>
      <c r="DJ181">
        <v>0.26</v>
      </c>
      <c r="DK181">
        <v>0.31</v>
      </c>
      <c r="DL181">
        <v>-20.781302499999999</v>
      </c>
      <c r="DM181">
        <v>1.0947590994372161</v>
      </c>
      <c r="DN181">
        <v>0.122300992407053</v>
      </c>
      <c r="DO181">
        <v>0</v>
      </c>
      <c r="DP181">
        <v>0.41455674999999997</v>
      </c>
      <c r="DQ181">
        <v>-8.0699144465290307E-2</v>
      </c>
      <c r="DR181">
        <v>2.2328514319978839E-2</v>
      </c>
      <c r="DS181">
        <v>1</v>
      </c>
      <c r="DT181">
        <v>0</v>
      </c>
      <c r="DU181">
        <v>0</v>
      </c>
      <c r="DV181">
        <v>0</v>
      </c>
      <c r="DW181">
        <v>-1</v>
      </c>
      <c r="DX181">
        <v>1</v>
      </c>
      <c r="DY181">
        <v>2</v>
      </c>
      <c r="DZ181" t="s">
        <v>357</v>
      </c>
      <c r="EA181">
        <v>3.2939600000000002</v>
      </c>
      <c r="EB181">
        <v>2.6253899999999999</v>
      </c>
      <c r="EC181">
        <v>0.19434499999999999</v>
      </c>
      <c r="ED181">
        <v>0.19539799999999999</v>
      </c>
      <c r="EE181">
        <v>0.14838000000000001</v>
      </c>
      <c r="EF181">
        <v>0.14582899999999999</v>
      </c>
      <c r="EG181">
        <v>24313.9</v>
      </c>
      <c r="EH181">
        <v>24801.9</v>
      </c>
      <c r="EI181">
        <v>28096.1</v>
      </c>
      <c r="EJ181">
        <v>29694.3</v>
      </c>
      <c r="EK181">
        <v>32863.9</v>
      </c>
      <c r="EL181">
        <v>35261.5</v>
      </c>
      <c r="EM181">
        <v>39585.1</v>
      </c>
      <c r="EN181">
        <v>42501.599999999999</v>
      </c>
      <c r="EO181">
        <v>1.84728</v>
      </c>
      <c r="EP181">
        <v>2.1216499999999998</v>
      </c>
      <c r="EQ181">
        <v>0.105254</v>
      </c>
      <c r="ER181">
        <v>0</v>
      </c>
      <c r="ES181">
        <v>33.150599999999997</v>
      </c>
      <c r="ET181">
        <v>999.9</v>
      </c>
      <c r="EU181">
        <v>67.2</v>
      </c>
      <c r="EV181">
        <v>38.700000000000003</v>
      </c>
      <c r="EW181">
        <v>45.950699999999998</v>
      </c>
      <c r="EX181">
        <v>57.117400000000004</v>
      </c>
      <c r="EY181">
        <v>-1.81891</v>
      </c>
      <c r="EZ181">
        <v>2</v>
      </c>
      <c r="FA181">
        <v>0.70092500000000002</v>
      </c>
      <c r="FB181">
        <v>1.5312600000000001</v>
      </c>
      <c r="FC181">
        <v>20.2621</v>
      </c>
      <c r="FD181">
        <v>5.21699</v>
      </c>
      <c r="FE181">
        <v>12.006500000000001</v>
      </c>
      <c r="FF181">
        <v>4.9847999999999999</v>
      </c>
      <c r="FG181">
        <v>3.2846500000000001</v>
      </c>
      <c r="FH181">
        <v>6632.6</v>
      </c>
      <c r="FI181">
        <v>9999</v>
      </c>
      <c r="FJ181">
        <v>9999</v>
      </c>
      <c r="FK181">
        <v>492.8</v>
      </c>
      <c r="FL181">
        <v>1.8658300000000001</v>
      </c>
      <c r="FM181">
        <v>1.8621799999999999</v>
      </c>
      <c r="FN181">
        <v>1.8643099999999999</v>
      </c>
      <c r="FO181">
        <v>1.8603499999999999</v>
      </c>
      <c r="FP181">
        <v>1.86111</v>
      </c>
      <c r="FQ181">
        <v>1.86019</v>
      </c>
      <c r="FR181">
        <v>1.86188</v>
      </c>
      <c r="FS181">
        <v>1.8584000000000001</v>
      </c>
      <c r="FT181">
        <v>0</v>
      </c>
      <c r="FU181">
        <v>0</v>
      </c>
      <c r="FV181">
        <v>0</v>
      </c>
      <c r="FW181">
        <v>0</v>
      </c>
      <c r="FX181" t="s">
        <v>358</v>
      </c>
      <c r="FY181" t="s">
        <v>359</v>
      </c>
      <c r="FZ181" t="s">
        <v>360</v>
      </c>
      <c r="GA181" t="s">
        <v>360</v>
      </c>
      <c r="GB181" t="s">
        <v>360</v>
      </c>
      <c r="GC181" t="s">
        <v>360</v>
      </c>
      <c r="GD181">
        <v>0</v>
      </c>
      <c r="GE181">
        <v>100</v>
      </c>
      <c r="GF181">
        <v>100</v>
      </c>
      <c r="GG181">
        <v>0.54</v>
      </c>
      <c r="GH181">
        <v>0.2228</v>
      </c>
      <c r="GI181">
        <v>-0.28072112553630851</v>
      </c>
      <c r="GJ181">
        <v>8.4540356221501391E-4</v>
      </c>
      <c r="GK181">
        <v>6.8779579211309249E-8</v>
      </c>
      <c r="GL181">
        <v>-1.3381725072044801E-10</v>
      </c>
      <c r="GM181">
        <v>0.2227800000000002</v>
      </c>
      <c r="GN181">
        <v>0</v>
      </c>
      <c r="GO181">
        <v>0</v>
      </c>
      <c r="GP181">
        <v>0</v>
      </c>
      <c r="GQ181">
        <v>1</v>
      </c>
      <c r="GR181">
        <v>2082</v>
      </c>
      <c r="GS181">
        <v>3</v>
      </c>
      <c r="GT181">
        <v>35</v>
      </c>
      <c r="GU181">
        <v>27.3</v>
      </c>
      <c r="GV181">
        <v>27.3</v>
      </c>
      <c r="GW181">
        <v>3.0175800000000002</v>
      </c>
      <c r="GX181">
        <v>2.5769000000000002</v>
      </c>
      <c r="GY181">
        <v>2.04834</v>
      </c>
      <c r="GZ181">
        <v>2.6122999999999998</v>
      </c>
      <c r="HA181">
        <v>2.1972700000000001</v>
      </c>
      <c r="HB181">
        <v>2.2924799999999999</v>
      </c>
      <c r="HC181">
        <v>43.236199999999997</v>
      </c>
      <c r="HD181">
        <v>16.049600000000002</v>
      </c>
      <c r="HE181">
        <v>18</v>
      </c>
      <c r="HF181">
        <v>458.16699999999997</v>
      </c>
      <c r="HG181">
        <v>720.80799999999999</v>
      </c>
      <c r="HH181">
        <v>31</v>
      </c>
      <c r="HI181">
        <v>36.010599999999997</v>
      </c>
      <c r="HJ181">
        <v>29.999600000000001</v>
      </c>
      <c r="HK181">
        <v>35.886299999999999</v>
      </c>
      <c r="HL181">
        <v>35.845100000000002</v>
      </c>
      <c r="HM181">
        <v>60.339599999999997</v>
      </c>
      <c r="HN181">
        <v>22.813300000000002</v>
      </c>
      <c r="HO181">
        <v>80.935500000000005</v>
      </c>
      <c r="HP181">
        <v>31</v>
      </c>
      <c r="HQ181">
        <v>1110.23</v>
      </c>
      <c r="HR181">
        <v>37.352899999999998</v>
      </c>
      <c r="HS181">
        <v>98.895099999999999</v>
      </c>
      <c r="HT181">
        <v>98.502099999999999</v>
      </c>
    </row>
    <row r="182" spans="1:228" x14ac:dyDescent="0.2">
      <c r="A182">
        <v>167</v>
      </c>
      <c r="B182">
        <v>1665514321.5</v>
      </c>
      <c r="C182">
        <v>662.5</v>
      </c>
      <c r="D182" t="s">
        <v>693</v>
      </c>
      <c r="E182" t="s">
        <v>694</v>
      </c>
      <c r="F182">
        <v>4</v>
      </c>
      <c r="G182">
        <v>1665514319.1875</v>
      </c>
      <c r="H182">
        <f t="shared" si="68"/>
        <v>1.0543967351743125E-3</v>
      </c>
      <c r="I182">
        <f t="shared" si="69"/>
        <v>1.0543967351743124</v>
      </c>
      <c r="J182">
        <f t="shared" si="70"/>
        <v>26.227209152744781</v>
      </c>
      <c r="K182">
        <f t="shared" si="71"/>
        <v>1079.8924999999999</v>
      </c>
      <c r="L182">
        <f t="shared" si="72"/>
        <v>322.77508625716001</v>
      </c>
      <c r="M182">
        <f t="shared" si="73"/>
        <v>32.665327794000603</v>
      </c>
      <c r="N182">
        <f t="shared" si="74"/>
        <v>109.28675723961734</v>
      </c>
      <c r="O182">
        <f t="shared" si="75"/>
        <v>5.7410567929416789E-2</v>
      </c>
      <c r="P182">
        <f t="shared" si="76"/>
        <v>3.6820528809086857</v>
      </c>
      <c r="Q182">
        <f t="shared" si="77"/>
        <v>5.6917871990005885E-2</v>
      </c>
      <c r="R182">
        <f t="shared" si="78"/>
        <v>3.5617584175188961E-2</v>
      </c>
      <c r="S182">
        <f t="shared" si="79"/>
        <v>226.1198861078885</v>
      </c>
      <c r="T182">
        <f t="shared" si="80"/>
        <v>35.187880936559175</v>
      </c>
      <c r="U182">
        <f t="shared" si="81"/>
        <v>34.859699999999997</v>
      </c>
      <c r="V182">
        <f t="shared" si="82"/>
        <v>5.6046350748280496</v>
      </c>
      <c r="W182">
        <f t="shared" si="83"/>
        <v>70.114598979668912</v>
      </c>
      <c r="X182">
        <f t="shared" si="84"/>
        <v>3.8171579654292618</v>
      </c>
      <c r="Y182">
        <f t="shared" si="85"/>
        <v>5.4441700030775628</v>
      </c>
      <c r="Z182">
        <f t="shared" si="86"/>
        <v>1.7874771093987878</v>
      </c>
      <c r="AA182">
        <f t="shared" si="87"/>
        <v>-46.498896021187178</v>
      </c>
      <c r="AB182">
        <f t="shared" si="88"/>
        <v>-103.82651866714026</v>
      </c>
      <c r="AC182">
        <f t="shared" si="89"/>
        <v>-6.5596562643357696</v>
      </c>
      <c r="AD182">
        <f t="shared" si="90"/>
        <v>69.234815155225292</v>
      </c>
      <c r="AE182">
        <f t="shared" si="91"/>
        <v>48.605067767212681</v>
      </c>
      <c r="AF182">
        <f t="shared" si="92"/>
        <v>1.0551526027755538</v>
      </c>
      <c r="AG182">
        <f t="shared" si="93"/>
        <v>26.227209152744781</v>
      </c>
      <c r="AH182">
        <v>1143.217669834529</v>
      </c>
      <c r="AI182">
        <v>1125.2103030303031</v>
      </c>
      <c r="AJ182">
        <v>1.6482982571215079</v>
      </c>
      <c r="AK182">
        <v>66.723164534499389</v>
      </c>
      <c r="AL182">
        <f t="shared" si="94"/>
        <v>1.0543967351743124</v>
      </c>
      <c r="AM182">
        <v>37.297521773461213</v>
      </c>
      <c r="AN182">
        <v>37.72040941176472</v>
      </c>
      <c r="AO182">
        <v>-2.7100059256673459E-4</v>
      </c>
      <c r="AP182">
        <v>87.376067795283461</v>
      </c>
      <c r="AQ182">
        <v>194</v>
      </c>
      <c r="AR182">
        <v>30</v>
      </c>
      <c r="AS182">
        <f t="shared" si="95"/>
        <v>1</v>
      </c>
      <c r="AT182">
        <f t="shared" si="96"/>
        <v>0</v>
      </c>
      <c r="AU182">
        <f t="shared" si="97"/>
        <v>47159.811524772369</v>
      </c>
      <c r="AV182">
        <f t="shared" si="98"/>
        <v>1200.0374999999999</v>
      </c>
      <c r="AW182">
        <f t="shared" si="99"/>
        <v>1025.9558010921701</v>
      </c>
      <c r="AX182">
        <f t="shared" si="100"/>
        <v>0.85493645081272063</v>
      </c>
      <c r="AY182">
        <f t="shared" si="101"/>
        <v>0.1884273500685508</v>
      </c>
      <c r="AZ182">
        <v>2.7</v>
      </c>
      <c r="BA182">
        <v>0.5</v>
      </c>
      <c r="BB182" t="s">
        <v>355</v>
      </c>
      <c r="BC182">
        <v>2</v>
      </c>
      <c r="BD182" t="b">
        <v>1</v>
      </c>
      <c r="BE182">
        <v>1665514319.1875</v>
      </c>
      <c r="BF182">
        <v>1079.8924999999999</v>
      </c>
      <c r="BG182">
        <v>1100.5550000000001</v>
      </c>
      <c r="BH182">
        <v>37.718387500000013</v>
      </c>
      <c r="BI182">
        <v>37.296637500000003</v>
      </c>
      <c r="BJ182">
        <v>1079.3512499999999</v>
      </c>
      <c r="BK182">
        <v>37.4956125</v>
      </c>
      <c r="BL182">
        <v>650.01912500000003</v>
      </c>
      <c r="BM182">
        <v>101.1015</v>
      </c>
      <c r="BN182">
        <v>0.10001518750000001</v>
      </c>
      <c r="BO182">
        <v>34.336662500000003</v>
      </c>
      <c r="BP182">
        <v>34.859699999999997</v>
      </c>
      <c r="BQ182">
        <v>999.9</v>
      </c>
      <c r="BR182">
        <v>0</v>
      </c>
      <c r="BS182">
        <v>0</v>
      </c>
      <c r="BT182">
        <v>9010.78125</v>
      </c>
      <c r="BU182">
        <v>0</v>
      </c>
      <c r="BV182">
        <v>668.74900000000002</v>
      </c>
      <c r="BW182">
        <v>-20.661225000000002</v>
      </c>
      <c r="BX182">
        <v>1122.2212500000001</v>
      </c>
      <c r="BY182">
        <v>1143.1925000000001</v>
      </c>
      <c r="BZ182">
        <v>0.42174725000000002</v>
      </c>
      <c r="CA182">
        <v>1100.5550000000001</v>
      </c>
      <c r="CB182">
        <v>37.296637500000003</v>
      </c>
      <c r="CC182">
        <v>3.8133837499999998</v>
      </c>
      <c r="CD182">
        <v>3.7707449999999998</v>
      </c>
      <c r="CE182">
        <v>28.083637499999998</v>
      </c>
      <c r="CF182">
        <v>27.890775000000001</v>
      </c>
      <c r="CG182">
        <v>1200.0374999999999</v>
      </c>
      <c r="CH182">
        <v>0.50003512499999991</v>
      </c>
      <c r="CI182">
        <v>0.49996487499999998</v>
      </c>
      <c r="CJ182">
        <v>0</v>
      </c>
      <c r="CK182">
        <v>863.98537499999998</v>
      </c>
      <c r="CL182">
        <v>4.9990899999999998</v>
      </c>
      <c r="CM182">
        <v>9024.1337500000009</v>
      </c>
      <c r="CN182">
        <v>9558.28125</v>
      </c>
      <c r="CO182">
        <v>45.125</v>
      </c>
      <c r="CP182">
        <v>47</v>
      </c>
      <c r="CQ182">
        <v>45.936999999999998</v>
      </c>
      <c r="CR182">
        <v>46.109250000000003</v>
      </c>
      <c r="CS182">
        <v>46.546499999999988</v>
      </c>
      <c r="CT182">
        <v>597.56125000000009</v>
      </c>
      <c r="CU182">
        <v>597.47624999999994</v>
      </c>
      <c r="CV182">
        <v>0</v>
      </c>
      <c r="CW182">
        <v>1665514326.3</v>
      </c>
      <c r="CX182">
        <v>0</v>
      </c>
      <c r="CY182">
        <v>1665512677.5999999</v>
      </c>
      <c r="CZ182" t="s">
        <v>356</v>
      </c>
      <c r="DA182">
        <v>1665512677.5999999</v>
      </c>
      <c r="DB182">
        <v>1665512677.5999999</v>
      </c>
      <c r="DC182">
        <v>8</v>
      </c>
      <c r="DD182">
        <v>0</v>
      </c>
      <c r="DE182">
        <v>1.7000000000000001E-2</v>
      </c>
      <c r="DF182">
        <v>7.1999999999999995E-2</v>
      </c>
      <c r="DG182">
        <v>0.223</v>
      </c>
      <c r="DH182">
        <v>415</v>
      </c>
      <c r="DI182">
        <v>36</v>
      </c>
      <c r="DJ182">
        <v>0.26</v>
      </c>
      <c r="DK182">
        <v>0.31</v>
      </c>
      <c r="DL182">
        <v>-20.722014999999999</v>
      </c>
      <c r="DM182">
        <v>1.037630769230738</v>
      </c>
      <c r="DN182">
        <v>0.12167175832953191</v>
      </c>
      <c r="DO182">
        <v>0</v>
      </c>
      <c r="DP182">
        <v>0.40839314999999998</v>
      </c>
      <c r="DQ182">
        <v>9.7623084427767223E-2</v>
      </c>
      <c r="DR182">
        <v>1.3817403579453699E-2</v>
      </c>
      <c r="DS182">
        <v>1</v>
      </c>
      <c r="DT182">
        <v>0</v>
      </c>
      <c r="DU182">
        <v>0</v>
      </c>
      <c r="DV182">
        <v>0</v>
      </c>
      <c r="DW182">
        <v>-1</v>
      </c>
      <c r="DX182">
        <v>1</v>
      </c>
      <c r="DY182">
        <v>2</v>
      </c>
      <c r="DZ182" t="s">
        <v>357</v>
      </c>
      <c r="EA182">
        <v>3.2940700000000001</v>
      </c>
      <c r="EB182">
        <v>2.62521</v>
      </c>
      <c r="EC182">
        <v>0.195078</v>
      </c>
      <c r="ED182">
        <v>0.19614200000000001</v>
      </c>
      <c r="EE182">
        <v>0.14838799999999999</v>
      </c>
      <c r="EF182">
        <v>0.14582000000000001</v>
      </c>
      <c r="EG182">
        <v>24291.200000000001</v>
      </c>
      <c r="EH182">
        <v>24778.7</v>
      </c>
      <c r="EI182">
        <v>28095.5</v>
      </c>
      <c r="EJ182">
        <v>29694</v>
      </c>
      <c r="EK182">
        <v>32863.1</v>
      </c>
      <c r="EL182">
        <v>35261.5</v>
      </c>
      <c r="EM182">
        <v>39584.5</v>
      </c>
      <c r="EN182">
        <v>42501.1</v>
      </c>
      <c r="EO182">
        <v>1.8470500000000001</v>
      </c>
      <c r="EP182">
        <v>2.1216499999999998</v>
      </c>
      <c r="EQ182">
        <v>0.105739</v>
      </c>
      <c r="ER182">
        <v>0</v>
      </c>
      <c r="ES182">
        <v>33.152799999999999</v>
      </c>
      <c r="ET182">
        <v>999.9</v>
      </c>
      <c r="EU182">
        <v>67.2</v>
      </c>
      <c r="EV182">
        <v>38.700000000000003</v>
      </c>
      <c r="EW182">
        <v>45.954700000000003</v>
      </c>
      <c r="EX182">
        <v>56.937399999999997</v>
      </c>
      <c r="EY182">
        <v>-1.96715</v>
      </c>
      <c r="EZ182">
        <v>2</v>
      </c>
      <c r="FA182">
        <v>0.70046699999999995</v>
      </c>
      <c r="FB182">
        <v>1.5312600000000001</v>
      </c>
      <c r="FC182">
        <v>20.261900000000001</v>
      </c>
      <c r="FD182">
        <v>5.21699</v>
      </c>
      <c r="FE182">
        <v>12.007999999999999</v>
      </c>
      <c r="FF182">
        <v>4.9854000000000003</v>
      </c>
      <c r="FG182">
        <v>3.2846500000000001</v>
      </c>
      <c r="FH182">
        <v>6632.6</v>
      </c>
      <c r="FI182">
        <v>9999</v>
      </c>
      <c r="FJ182">
        <v>9999</v>
      </c>
      <c r="FK182">
        <v>492.8</v>
      </c>
      <c r="FL182">
        <v>1.8658300000000001</v>
      </c>
      <c r="FM182">
        <v>1.8621799999999999</v>
      </c>
      <c r="FN182">
        <v>1.8643099999999999</v>
      </c>
      <c r="FO182">
        <v>1.8603499999999999</v>
      </c>
      <c r="FP182">
        <v>1.8611</v>
      </c>
      <c r="FQ182">
        <v>1.86019</v>
      </c>
      <c r="FR182">
        <v>1.86188</v>
      </c>
      <c r="FS182">
        <v>1.85842</v>
      </c>
      <c r="FT182">
        <v>0</v>
      </c>
      <c r="FU182">
        <v>0</v>
      </c>
      <c r="FV182">
        <v>0</v>
      </c>
      <c r="FW182">
        <v>0</v>
      </c>
      <c r="FX182" t="s">
        <v>358</v>
      </c>
      <c r="FY182" t="s">
        <v>359</v>
      </c>
      <c r="FZ182" t="s">
        <v>360</v>
      </c>
      <c r="GA182" t="s">
        <v>360</v>
      </c>
      <c r="GB182" t="s">
        <v>360</v>
      </c>
      <c r="GC182" t="s">
        <v>360</v>
      </c>
      <c r="GD182">
        <v>0</v>
      </c>
      <c r="GE182">
        <v>100</v>
      </c>
      <c r="GF182">
        <v>100</v>
      </c>
      <c r="GG182">
        <v>0.54</v>
      </c>
      <c r="GH182">
        <v>0.22270000000000001</v>
      </c>
      <c r="GI182">
        <v>-0.28072112553630851</v>
      </c>
      <c r="GJ182">
        <v>8.4540356221501391E-4</v>
      </c>
      <c r="GK182">
        <v>6.8779579211309249E-8</v>
      </c>
      <c r="GL182">
        <v>-1.3381725072044801E-10</v>
      </c>
      <c r="GM182">
        <v>0.2227800000000002</v>
      </c>
      <c r="GN182">
        <v>0</v>
      </c>
      <c r="GO182">
        <v>0</v>
      </c>
      <c r="GP182">
        <v>0</v>
      </c>
      <c r="GQ182">
        <v>1</v>
      </c>
      <c r="GR182">
        <v>2082</v>
      </c>
      <c r="GS182">
        <v>3</v>
      </c>
      <c r="GT182">
        <v>35</v>
      </c>
      <c r="GU182">
        <v>27.4</v>
      </c>
      <c r="GV182">
        <v>27.4</v>
      </c>
      <c r="GW182">
        <v>3.0322300000000002</v>
      </c>
      <c r="GX182">
        <v>2.5781200000000002</v>
      </c>
      <c r="GY182">
        <v>2.04834</v>
      </c>
      <c r="GZ182">
        <v>2.6122999999999998</v>
      </c>
      <c r="HA182">
        <v>2.1972700000000001</v>
      </c>
      <c r="HB182">
        <v>2.32544</v>
      </c>
      <c r="HC182">
        <v>43.209099999999999</v>
      </c>
      <c r="HD182">
        <v>16.058299999999999</v>
      </c>
      <c r="HE182">
        <v>18</v>
      </c>
      <c r="HF182">
        <v>458.00099999999998</v>
      </c>
      <c r="HG182">
        <v>720.77099999999996</v>
      </c>
      <c r="HH182">
        <v>31</v>
      </c>
      <c r="HI182">
        <v>36.004899999999999</v>
      </c>
      <c r="HJ182">
        <v>29.999600000000001</v>
      </c>
      <c r="HK182">
        <v>35.882100000000001</v>
      </c>
      <c r="HL182">
        <v>35.841799999999999</v>
      </c>
      <c r="HM182">
        <v>60.628300000000003</v>
      </c>
      <c r="HN182">
        <v>22.813300000000002</v>
      </c>
      <c r="HO182">
        <v>80.563699999999997</v>
      </c>
      <c r="HP182">
        <v>31</v>
      </c>
      <c r="HQ182">
        <v>1116.92</v>
      </c>
      <c r="HR182">
        <v>37.352200000000003</v>
      </c>
      <c r="HS182">
        <v>98.893299999999996</v>
      </c>
      <c r="HT182">
        <v>98.501000000000005</v>
      </c>
    </row>
    <row r="183" spans="1:228" x14ac:dyDescent="0.2">
      <c r="A183">
        <v>168</v>
      </c>
      <c r="B183">
        <v>1665514325.5</v>
      </c>
      <c r="C183">
        <v>666.5</v>
      </c>
      <c r="D183" t="s">
        <v>695</v>
      </c>
      <c r="E183" t="s">
        <v>696</v>
      </c>
      <c r="F183">
        <v>4</v>
      </c>
      <c r="G183">
        <v>1665514323.5</v>
      </c>
      <c r="H183">
        <f t="shared" si="68"/>
        <v>1.064878866295621E-3</v>
      </c>
      <c r="I183">
        <f t="shared" si="69"/>
        <v>1.064878866295621</v>
      </c>
      <c r="J183">
        <f t="shared" si="70"/>
        <v>25.082370252624596</v>
      </c>
      <c r="K183">
        <f t="shared" si="71"/>
        <v>1086.8742857142861</v>
      </c>
      <c r="L183">
        <f t="shared" si="72"/>
        <v>368.64239958887129</v>
      </c>
      <c r="M183">
        <f t="shared" si="73"/>
        <v>37.306824724714012</v>
      </c>
      <c r="N183">
        <f t="shared" si="74"/>
        <v>109.9923083187463</v>
      </c>
      <c r="O183">
        <f t="shared" si="75"/>
        <v>5.8035228227694302E-2</v>
      </c>
      <c r="P183">
        <f t="shared" si="76"/>
        <v>3.6703175772273653</v>
      </c>
      <c r="Q183">
        <f t="shared" si="77"/>
        <v>5.7530208531182889E-2</v>
      </c>
      <c r="R183">
        <f t="shared" si="78"/>
        <v>3.6001387895732442E-2</v>
      </c>
      <c r="S183">
        <f t="shared" si="79"/>
        <v>226.12290309114545</v>
      </c>
      <c r="T183">
        <f t="shared" si="80"/>
        <v>35.190708433758665</v>
      </c>
      <c r="U183">
        <f t="shared" si="81"/>
        <v>34.855742857142857</v>
      </c>
      <c r="V183">
        <f t="shared" si="82"/>
        <v>5.6034057793882859</v>
      </c>
      <c r="W183">
        <f t="shared" si="83"/>
        <v>70.109135968999311</v>
      </c>
      <c r="X183">
        <f t="shared" si="84"/>
        <v>3.8173813028339021</v>
      </c>
      <c r="Y183">
        <f t="shared" si="85"/>
        <v>5.4449127778751434</v>
      </c>
      <c r="Z183">
        <f t="shared" si="86"/>
        <v>1.7860244765543838</v>
      </c>
      <c r="AA183">
        <f t="shared" si="87"/>
        <v>-46.961158003636882</v>
      </c>
      <c r="AB183">
        <f t="shared" si="88"/>
        <v>-102.22744523551516</v>
      </c>
      <c r="AC183">
        <f t="shared" si="89"/>
        <v>-6.4792312364338684</v>
      </c>
      <c r="AD183">
        <f t="shared" si="90"/>
        <v>70.45506861555954</v>
      </c>
      <c r="AE183">
        <f t="shared" si="91"/>
        <v>48.802449832558615</v>
      </c>
      <c r="AF183">
        <f t="shared" si="92"/>
        <v>1.0976797385009802</v>
      </c>
      <c r="AG183">
        <f t="shared" si="93"/>
        <v>25.082370252624596</v>
      </c>
      <c r="AH183">
        <v>1149.9963859368111</v>
      </c>
      <c r="AI183">
        <v>1132.102363636363</v>
      </c>
      <c r="AJ183">
        <v>1.7417395940180771</v>
      </c>
      <c r="AK183">
        <v>66.723164534499389</v>
      </c>
      <c r="AL183">
        <f t="shared" si="94"/>
        <v>1.064878866295621</v>
      </c>
      <c r="AM183">
        <v>37.295832092617317</v>
      </c>
      <c r="AN183">
        <v>37.720129999999983</v>
      </c>
      <c r="AO183">
        <v>2.5889078407206689E-4</v>
      </c>
      <c r="AP183">
        <v>87.376067795283461</v>
      </c>
      <c r="AQ183">
        <v>194</v>
      </c>
      <c r="AR183">
        <v>30</v>
      </c>
      <c r="AS183">
        <f t="shared" si="95"/>
        <v>1</v>
      </c>
      <c r="AT183">
        <f t="shared" si="96"/>
        <v>0</v>
      </c>
      <c r="AU183">
        <f t="shared" si="97"/>
        <v>46950.58460594913</v>
      </c>
      <c r="AV183">
        <f t="shared" si="98"/>
        <v>1200.045714285714</v>
      </c>
      <c r="AW183">
        <f t="shared" si="99"/>
        <v>1025.9635850213187</v>
      </c>
      <c r="AX183">
        <f t="shared" si="100"/>
        <v>0.85493708515261713</v>
      </c>
      <c r="AY183">
        <f t="shared" si="101"/>
        <v>0.18842857434455099</v>
      </c>
      <c r="AZ183">
        <v>2.7</v>
      </c>
      <c r="BA183">
        <v>0.5</v>
      </c>
      <c r="BB183" t="s">
        <v>355</v>
      </c>
      <c r="BC183">
        <v>2</v>
      </c>
      <c r="BD183" t="b">
        <v>1</v>
      </c>
      <c r="BE183">
        <v>1665514323.5</v>
      </c>
      <c r="BF183">
        <v>1086.8742857142861</v>
      </c>
      <c r="BG183">
        <v>1107.6428571428571</v>
      </c>
      <c r="BH183">
        <v>37.720942857142859</v>
      </c>
      <c r="BI183">
        <v>37.282157142857137</v>
      </c>
      <c r="BJ183">
        <v>1086.33</v>
      </c>
      <c r="BK183">
        <v>37.498185714285718</v>
      </c>
      <c r="BL183">
        <v>649.9620000000001</v>
      </c>
      <c r="BM183">
        <v>101.1005714285714</v>
      </c>
      <c r="BN183">
        <v>0.1000087714285714</v>
      </c>
      <c r="BO183">
        <v>34.339114285714281</v>
      </c>
      <c r="BP183">
        <v>34.855742857142857</v>
      </c>
      <c r="BQ183">
        <v>999.89999999999986</v>
      </c>
      <c r="BR183">
        <v>0</v>
      </c>
      <c r="BS183">
        <v>0</v>
      </c>
      <c r="BT183">
        <v>8970.3571428571431</v>
      </c>
      <c r="BU183">
        <v>0</v>
      </c>
      <c r="BV183">
        <v>646.0175714285715</v>
      </c>
      <c r="BW183">
        <v>-20.767871428571429</v>
      </c>
      <c r="BX183">
        <v>1129.48</v>
      </c>
      <c r="BY183">
        <v>1150.535714285714</v>
      </c>
      <c r="BZ183">
        <v>0.438803</v>
      </c>
      <c r="CA183">
        <v>1107.6428571428571</v>
      </c>
      <c r="CB183">
        <v>37.282157142857137</v>
      </c>
      <c r="CC183">
        <v>3.813618571428572</v>
      </c>
      <c r="CD183">
        <v>3.7692557142857139</v>
      </c>
      <c r="CE183">
        <v>28.084700000000002</v>
      </c>
      <c r="CF183">
        <v>27.884014285714279</v>
      </c>
      <c r="CG183">
        <v>1200.045714285714</v>
      </c>
      <c r="CH183">
        <v>0.50001514285714277</v>
      </c>
      <c r="CI183">
        <v>0.49998485714285718</v>
      </c>
      <c r="CJ183">
        <v>0</v>
      </c>
      <c r="CK183">
        <v>863.97542857142832</v>
      </c>
      <c r="CL183">
        <v>4.9990899999999998</v>
      </c>
      <c r="CM183">
        <v>9023.5757142857146</v>
      </c>
      <c r="CN183">
        <v>9558.2728571428579</v>
      </c>
      <c r="CO183">
        <v>45.107000000000014</v>
      </c>
      <c r="CP183">
        <v>47</v>
      </c>
      <c r="CQ183">
        <v>45.936999999999998</v>
      </c>
      <c r="CR183">
        <v>46.098000000000013</v>
      </c>
      <c r="CS183">
        <v>46.535428571428582</v>
      </c>
      <c r="CT183">
        <v>597.54000000000008</v>
      </c>
      <c r="CU183">
        <v>597.50571428571425</v>
      </c>
      <c r="CV183">
        <v>0</v>
      </c>
      <c r="CW183">
        <v>1665514330.5</v>
      </c>
      <c r="CX183">
        <v>0</v>
      </c>
      <c r="CY183">
        <v>1665512677.5999999</v>
      </c>
      <c r="CZ183" t="s">
        <v>356</v>
      </c>
      <c r="DA183">
        <v>1665512677.5999999</v>
      </c>
      <c r="DB183">
        <v>1665512677.5999999</v>
      </c>
      <c r="DC183">
        <v>8</v>
      </c>
      <c r="DD183">
        <v>0</v>
      </c>
      <c r="DE183">
        <v>1.7000000000000001E-2</v>
      </c>
      <c r="DF183">
        <v>7.1999999999999995E-2</v>
      </c>
      <c r="DG183">
        <v>0.223</v>
      </c>
      <c r="DH183">
        <v>415</v>
      </c>
      <c r="DI183">
        <v>36</v>
      </c>
      <c r="DJ183">
        <v>0.26</v>
      </c>
      <c r="DK183">
        <v>0.31</v>
      </c>
      <c r="DL183">
        <v>-20.711095121951221</v>
      </c>
      <c r="DM183">
        <v>0.39318188153311739</v>
      </c>
      <c r="DN183">
        <v>0.1106846409051509</v>
      </c>
      <c r="DO183">
        <v>0</v>
      </c>
      <c r="DP183">
        <v>0.41539356097560981</v>
      </c>
      <c r="DQ183">
        <v>0.13988690592334499</v>
      </c>
      <c r="DR183">
        <v>1.471225533779001E-2</v>
      </c>
      <c r="DS183">
        <v>0</v>
      </c>
      <c r="DT183">
        <v>0</v>
      </c>
      <c r="DU183">
        <v>0</v>
      </c>
      <c r="DV183">
        <v>0</v>
      </c>
      <c r="DW183">
        <v>-1</v>
      </c>
      <c r="DX183">
        <v>0</v>
      </c>
      <c r="DY183">
        <v>2</v>
      </c>
      <c r="DZ183" t="s">
        <v>363</v>
      </c>
      <c r="EA183">
        <v>3.2938399999999999</v>
      </c>
      <c r="EB183">
        <v>2.625</v>
      </c>
      <c r="EC183">
        <v>0.195825</v>
      </c>
      <c r="ED183">
        <v>0.196883</v>
      </c>
      <c r="EE183">
        <v>0.14838399999999999</v>
      </c>
      <c r="EF183">
        <v>0.14573900000000001</v>
      </c>
      <c r="EG183">
        <v>24268.9</v>
      </c>
      <c r="EH183">
        <v>24755.7</v>
      </c>
      <c r="EI183">
        <v>28095.9</v>
      </c>
      <c r="EJ183">
        <v>29693.9</v>
      </c>
      <c r="EK183">
        <v>32863.599999999999</v>
      </c>
      <c r="EL183">
        <v>35264.9</v>
      </c>
      <c r="EM183">
        <v>39584.800000000003</v>
      </c>
      <c r="EN183">
        <v>42501</v>
      </c>
      <c r="EO183">
        <v>1.8464</v>
      </c>
      <c r="EP183">
        <v>2.12168</v>
      </c>
      <c r="EQ183">
        <v>0.105292</v>
      </c>
      <c r="ER183">
        <v>0</v>
      </c>
      <c r="ES183">
        <v>33.155000000000001</v>
      </c>
      <c r="ET183">
        <v>999.9</v>
      </c>
      <c r="EU183">
        <v>67.2</v>
      </c>
      <c r="EV183">
        <v>38.700000000000003</v>
      </c>
      <c r="EW183">
        <v>45.957599999999999</v>
      </c>
      <c r="EX183">
        <v>57.147399999999998</v>
      </c>
      <c r="EY183">
        <v>-1.89103</v>
      </c>
      <c r="EZ183">
        <v>2</v>
      </c>
      <c r="FA183">
        <v>0.70021100000000003</v>
      </c>
      <c r="FB183">
        <v>1.53091</v>
      </c>
      <c r="FC183">
        <v>20.261800000000001</v>
      </c>
      <c r="FD183">
        <v>5.21699</v>
      </c>
      <c r="FE183">
        <v>12.006399999999999</v>
      </c>
      <c r="FF183">
        <v>4.9848999999999997</v>
      </c>
      <c r="FG183">
        <v>3.2845800000000001</v>
      </c>
      <c r="FH183">
        <v>6632.9</v>
      </c>
      <c r="FI183">
        <v>9999</v>
      </c>
      <c r="FJ183">
        <v>9999</v>
      </c>
      <c r="FK183">
        <v>492.8</v>
      </c>
      <c r="FL183">
        <v>1.8658399999999999</v>
      </c>
      <c r="FM183">
        <v>1.8621799999999999</v>
      </c>
      <c r="FN183">
        <v>1.8643099999999999</v>
      </c>
      <c r="FO183">
        <v>1.8603499999999999</v>
      </c>
      <c r="FP183">
        <v>1.86111</v>
      </c>
      <c r="FQ183">
        <v>1.86019</v>
      </c>
      <c r="FR183">
        <v>1.86188</v>
      </c>
      <c r="FS183">
        <v>1.85842</v>
      </c>
      <c r="FT183">
        <v>0</v>
      </c>
      <c r="FU183">
        <v>0</v>
      </c>
      <c r="FV183">
        <v>0</v>
      </c>
      <c r="FW183">
        <v>0</v>
      </c>
      <c r="FX183" t="s">
        <v>358</v>
      </c>
      <c r="FY183" t="s">
        <v>359</v>
      </c>
      <c r="FZ183" t="s">
        <v>360</v>
      </c>
      <c r="GA183" t="s">
        <v>360</v>
      </c>
      <c r="GB183" t="s">
        <v>360</v>
      </c>
      <c r="GC183" t="s">
        <v>360</v>
      </c>
      <c r="GD183">
        <v>0</v>
      </c>
      <c r="GE183">
        <v>100</v>
      </c>
      <c r="GF183">
        <v>100</v>
      </c>
      <c r="GG183">
        <v>0.55000000000000004</v>
      </c>
      <c r="GH183">
        <v>0.2228</v>
      </c>
      <c r="GI183">
        <v>-0.28072112553630851</v>
      </c>
      <c r="GJ183">
        <v>8.4540356221501391E-4</v>
      </c>
      <c r="GK183">
        <v>6.8779579211309249E-8</v>
      </c>
      <c r="GL183">
        <v>-1.3381725072044801E-10</v>
      </c>
      <c r="GM183">
        <v>0.2227800000000002</v>
      </c>
      <c r="GN183">
        <v>0</v>
      </c>
      <c r="GO183">
        <v>0</v>
      </c>
      <c r="GP183">
        <v>0</v>
      </c>
      <c r="GQ183">
        <v>1</v>
      </c>
      <c r="GR183">
        <v>2082</v>
      </c>
      <c r="GS183">
        <v>3</v>
      </c>
      <c r="GT183">
        <v>35</v>
      </c>
      <c r="GU183">
        <v>27.5</v>
      </c>
      <c r="GV183">
        <v>27.5</v>
      </c>
      <c r="GW183">
        <v>3.0456500000000002</v>
      </c>
      <c r="GX183">
        <v>2.5793499999999998</v>
      </c>
      <c r="GY183">
        <v>2.04834</v>
      </c>
      <c r="GZ183">
        <v>2.6122999999999998</v>
      </c>
      <c r="HA183">
        <v>2.1972700000000001</v>
      </c>
      <c r="HB183">
        <v>2.34985</v>
      </c>
      <c r="HC183">
        <v>43.209099999999999</v>
      </c>
      <c r="HD183">
        <v>16.058299999999999</v>
      </c>
      <c r="HE183">
        <v>18</v>
      </c>
      <c r="HF183">
        <v>457.57100000000003</v>
      </c>
      <c r="HG183">
        <v>720.73900000000003</v>
      </c>
      <c r="HH183">
        <v>31</v>
      </c>
      <c r="HI183">
        <v>36.000700000000002</v>
      </c>
      <c r="HJ183">
        <v>29.999700000000001</v>
      </c>
      <c r="HK183">
        <v>35.877200000000002</v>
      </c>
      <c r="HL183">
        <v>35.837000000000003</v>
      </c>
      <c r="HM183">
        <v>60.918799999999997</v>
      </c>
      <c r="HN183">
        <v>22.813300000000002</v>
      </c>
      <c r="HO183">
        <v>80.563699999999997</v>
      </c>
      <c r="HP183">
        <v>31</v>
      </c>
      <c r="HQ183">
        <v>1123.5999999999999</v>
      </c>
      <c r="HR183">
        <v>37.359900000000003</v>
      </c>
      <c r="HS183">
        <v>98.894400000000005</v>
      </c>
      <c r="HT183">
        <v>98.500600000000006</v>
      </c>
    </row>
    <row r="184" spans="1:228" x14ac:dyDescent="0.2">
      <c r="A184">
        <v>169</v>
      </c>
      <c r="B184">
        <v>1665514329.5</v>
      </c>
      <c r="C184">
        <v>670.5</v>
      </c>
      <c r="D184" t="s">
        <v>697</v>
      </c>
      <c r="E184" t="s">
        <v>698</v>
      </c>
      <c r="F184">
        <v>4</v>
      </c>
      <c r="G184">
        <v>1665514327.1875</v>
      </c>
      <c r="H184">
        <f t="shared" si="68"/>
        <v>1.0893340303097503E-3</v>
      </c>
      <c r="I184">
        <f t="shared" si="69"/>
        <v>1.0893340303097503</v>
      </c>
      <c r="J184">
        <f t="shared" si="70"/>
        <v>26.305452987910634</v>
      </c>
      <c r="K184">
        <f t="shared" si="71"/>
        <v>1092.97</v>
      </c>
      <c r="L184">
        <f t="shared" si="72"/>
        <v>356.90239552416131</v>
      </c>
      <c r="M184">
        <f t="shared" si="73"/>
        <v>36.118539081003156</v>
      </c>
      <c r="N184">
        <f t="shared" si="74"/>
        <v>110.60861500071263</v>
      </c>
      <c r="O184">
        <f t="shared" si="75"/>
        <v>5.9349496230281372E-2</v>
      </c>
      <c r="P184">
        <f t="shared" si="76"/>
        <v>3.6732149464960719</v>
      </c>
      <c r="Q184">
        <f t="shared" si="77"/>
        <v>5.8821868937813493E-2</v>
      </c>
      <c r="R184">
        <f t="shared" si="78"/>
        <v>3.6810682188942366E-2</v>
      </c>
      <c r="S184">
        <f t="shared" si="79"/>
        <v>226.12686110978416</v>
      </c>
      <c r="T184">
        <f t="shared" si="80"/>
        <v>35.183322038304048</v>
      </c>
      <c r="U184">
        <f t="shared" si="81"/>
        <v>34.855600000000003</v>
      </c>
      <c r="V184">
        <f t="shared" si="82"/>
        <v>5.6033614048749421</v>
      </c>
      <c r="W184">
        <f t="shared" si="83"/>
        <v>70.09830869819487</v>
      </c>
      <c r="X184">
        <f t="shared" si="84"/>
        <v>3.8164409797292005</v>
      </c>
      <c r="Y184">
        <f t="shared" si="85"/>
        <v>5.4444123554545607</v>
      </c>
      <c r="Z184">
        <f t="shared" si="86"/>
        <v>1.7869204251457416</v>
      </c>
      <c r="AA184">
        <f t="shared" si="87"/>
        <v>-48.039630736659987</v>
      </c>
      <c r="AB184">
        <f t="shared" si="88"/>
        <v>-102.60695782834428</v>
      </c>
      <c r="AC184">
        <f t="shared" si="89"/>
        <v>-6.4980984292265811</v>
      </c>
      <c r="AD184">
        <f t="shared" si="90"/>
        <v>68.98217411555332</v>
      </c>
      <c r="AE184">
        <f t="shared" si="91"/>
        <v>49.124770809260816</v>
      </c>
      <c r="AF184">
        <f t="shared" si="92"/>
        <v>1.1406948702488395</v>
      </c>
      <c r="AG184">
        <f t="shared" si="93"/>
        <v>26.305452987910634</v>
      </c>
      <c r="AH184">
        <v>1157.034785007369</v>
      </c>
      <c r="AI184">
        <v>1138.853393939394</v>
      </c>
      <c r="AJ184">
        <v>1.6828221869053761</v>
      </c>
      <c r="AK184">
        <v>66.723164534499389</v>
      </c>
      <c r="AL184">
        <f t="shared" si="94"/>
        <v>1.0893340303097503</v>
      </c>
      <c r="AM184">
        <v>37.267616956510821</v>
      </c>
      <c r="AN184">
        <v>37.70278705882351</v>
      </c>
      <c r="AO184">
        <v>5.0105027769061941E-5</v>
      </c>
      <c r="AP184">
        <v>87.376067795283461</v>
      </c>
      <c r="AQ184">
        <v>194</v>
      </c>
      <c r="AR184">
        <v>30</v>
      </c>
      <c r="AS184">
        <f t="shared" si="95"/>
        <v>1</v>
      </c>
      <c r="AT184">
        <f t="shared" si="96"/>
        <v>0</v>
      </c>
      <c r="AU184">
        <f t="shared" si="97"/>
        <v>47002.386554839897</v>
      </c>
      <c r="AV184">
        <f t="shared" si="98"/>
        <v>1200.06125</v>
      </c>
      <c r="AW184">
        <f t="shared" si="99"/>
        <v>1025.9774010931524</v>
      </c>
      <c r="AX184">
        <f t="shared" si="100"/>
        <v>0.85493753014119267</v>
      </c>
      <c r="AY184">
        <f t="shared" si="101"/>
        <v>0.18842943317250196</v>
      </c>
      <c r="AZ184">
        <v>2.7</v>
      </c>
      <c r="BA184">
        <v>0.5</v>
      </c>
      <c r="BB184" t="s">
        <v>355</v>
      </c>
      <c r="BC184">
        <v>2</v>
      </c>
      <c r="BD184" t="b">
        <v>1</v>
      </c>
      <c r="BE184">
        <v>1665514327.1875</v>
      </c>
      <c r="BF184">
        <v>1092.97</v>
      </c>
      <c r="BG184">
        <v>1113.89375</v>
      </c>
      <c r="BH184">
        <v>37.711849999999998</v>
      </c>
      <c r="BI184">
        <v>37.2558875</v>
      </c>
      <c r="BJ184">
        <v>1092.42</v>
      </c>
      <c r="BK184">
        <v>37.489075</v>
      </c>
      <c r="BL184">
        <v>649.993875</v>
      </c>
      <c r="BM184">
        <v>101.10012500000001</v>
      </c>
      <c r="BN184">
        <v>9.9921662500000008E-2</v>
      </c>
      <c r="BO184">
        <v>34.337462500000001</v>
      </c>
      <c r="BP184">
        <v>34.855600000000003</v>
      </c>
      <c r="BQ184">
        <v>999.9</v>
      </c>
      <c r="BR184">
        <v>0</v>
      </c>
      <c r="BS184">
        <v>0</v>
      </c>
      <c r="BT184">
        <v>8980.3912500000006</v>
      </c>
      <c r="BU184">
        <v>0</v>
      </c>
      <c r="BV184">
        <v>625.82474999999999</v>
      </c>
      <c r="BW184">
        <v>-20.9232625</v>
      </c>
      <c r="BX184">
        <v>1135.80375</v>
      </c>
      <c r="BY184">
        <v>1156.9962499999999</v>
      </c>
      <c r="BZ184">
        <v>0.45596162499999998</v>
      </c>
      <c r="CA184">
        <v>1113.89375</v>
      </c>
      <c r="CB184">
        <v>37.2558875</v>
      </c>
      <c r="CC184">
        <v>3.8126699999999998</v>
      </c>
      <c r="CD184">
        <v>3.7665712500000001</v>
      </c>
      <c r="CE184">
        <v>28.080425000000002</v>
      </c>
      <c r="CF184">
        <v>27.871812500000001</v>
      </c>
      <c r="CG184">
        <v>1200.06125</v>
      </c>
      <c r="CH184">
        <v>0.49999987499999998</v>
      </c>
      <c r="CI184">
        <v>0.50000012500000002</v>
      </c>
      <c r="CJ184">
        <v>0</v>
      </c>
      <c r="CK184">
        <v>863.93724999999995</v>
      </c>
      <c r="CL184">
        <v>4.9990899999999998</v>
      </c>
      <c r="CM184">
        <v>9023.5012500000012</v>
      </c>
      <c r="CN184">
        <v>9558.3499999999985</v>
      </c>
      <c r="CO184">
        <v>45.101374999999997</v>
      </c>
      <c r="CP184">
        <v>47</v>
      </c>
      <c r="CQ184">
        <v>45.936999999999998</v>
      </c>
      <c r="CR184">
        <v>46.109250000000003</v>
      </c>
      <c r="CS184">
        <v>46.515500000000003</v>
      </c>
      <c r="CT184">
        <v>597.53</v>
      </c>
      <c r="CU184">
        <v>597.53125</v>
      </c>
      <c r="CV184">
        <v>0</v>
      </c>
      <c r="CW184">
        <v>1665514334.0999999</v>
      </c>
      <c r="CX184">
        <v>0</v>
      </c>
      <c r="CY184">
        <v>1665512677.5999999</v>
      </c>
      <c r="CZ184" t="s">
        <v>356</v>
      </c>
      <c r="DA184">
        <v>1665512677.5999999</v>
      </c>
      <c r="DB184">
        <v>1665512677.5999999</v>
      </c>
      <c r="DC184">
        <v>8</v>
      </c>
      <c r="DD184">
        <v>0</v>
      </c>
      <c r="DE184">
        <v>1.7000000000000001E-2</v>
      </c>
      <c r="DF184">
        <v>7.1999999999999995E-2</v>
      </c>
      <c r="DG184">
        <v>0.223</v>
      </c>
      <c r="DH184">
        <v>415</v>
      </c>
      <c r="DI184">
        <v>36</v>
      </c>
      <c r="DJ184">
        <v>0.26</v>
      </c>
      <c r="DK184">
        <v>0.31</v>
      </c>
      <c r="DL184">
        <v>-20.72514878048781</v>
      </c>
      <c r="DM184">
        <v>-0.6809540069686405</v>
      </c>
      <c r="DN184">
        <v>0.13029415710829681</v>
      </c>
      <c r="DO184">
        <v>0</v>
      </c>
      <c r="DP184">
        <v>0.42801936585365857</v>
      </c>
      <c r="DQ184">
        <v>0.1533150731707327</v>
      </c>
      <c r="DR184">
        <v>1.6334141391958521E-2</v>
      </c>
      <c r="DS184">
        <v>0</v>
      </c>
      <c r="DT184">
        <v>0</v>
      </c>
      <c r="DU184">
        <v>0</v>
      </c>
      <c r="DV184">
        <v>0</v>
      </c>
      <c r="DW184">
        <v>-1</v>
      </c>
      <c r="DX184">
        <v>0</v>
      </c>
      <c r="DY184">
        <v>2</v>
      </c>
      <c r="DZ184" t="s">
        <v>363</v>
      </c>
      <c r="EA184">
        <v>3.2940900000000002</v>
      </c>
      <c r="EB184">
        <v>2.6252800000000001</v>
      </c>
      <c r="EC184">
        <v>0.196577</v>
      </c>
      <c r="ED184">
        <v>0.19763800000000001</v>
      </c>
      <c r="EE184">
        <v>0.148338</v>
      </c>
      <c r="EF184">
        <v>0.14571100000000001</v>
      </c>
      <c r="EG184">
        <v>24246.6</v>
      </c>
      <c r="EH184">
        <v>24732.7</v>
      </c>
      <c r="EI184">
        <v>28096.5</v>
      </c>
      <c r="EJ184">
        <v>29694.3</v>
      </c>
      <c r="EK184">
        <v>32866</v>
      </c>
      <c r="EL184">
        <v>35266.400000000001</v>
      </c>
      <c r="EM184">
        <v>39585.5</v>
      </c>
      <c r="EN184">
        <v>42501.4</v>
      </c>
      <c r="EO184">
        <v>1.8466499999999999</v>
      </c>
      <c r="EP184">
        <v>2.1217800000000002</v>
      </c>
      <c r="EQ184">
        <v>0.104763</v>
      </c>
      <c r="ER184">
        <v>0</v>
      </c>
      <c r="ES184">
        <v>33.158700000000003</v>
      </c>
      <c r="ET184">
        <v>999.9</v>
      </c>
      <c r="EU184">
        <v>67.2</v>
      </c>
      <c r="EV184">
        <v>38.700000000000003</v>
      </c>
      <c r="EW184">
        <v>45.958599999999997</v>
      </c>
      <c r="EX184">
        <v>57.177399999999999</v>
      </c>
      <c r="EY184">
        <v>-1.82291</v>
      </c>
      <c r="EZ184">
        <v>2</v>
      </c>
      <c r="FA184">
        <v>0.69978700000000005</v>
      </c>
      <c r="FB184">
        <v>1.53087</v>
      </c>
      <c r="FC184">
        <v>20.261800000000001</v>
      </c>
      <c r="FD184">
        <v>5.2166899999999998</v>
      </c>
      <c r="FE184">
        <v>12.0067</v>
      </c>
      <c r="FF184">
        <v>4.9846000000000004</v>
      </c>
      <c r="FG184">
        <v>3.2845</v>
      </c>
      <c r="FH184">
        <v>6632.9</v>
      </c>
      <c r="FI184">
        <v>9999</v>
      </c>
      <c r="FJ184">
        <v>9999</v>
      </c>
      <c r="FK184">
        <v>492.8</v>
      </c>
      <c r="FL184">
        <v>1.8658399999999999</v>
      </c>
      <c r="FM184">
        <v>1.8621799999999999</v>
      </c>
      <c r="FN184">
        <v>1.86432</v>
      </c>
      <c r="FO184">
        <v>1.8603499999999999</v>
      </c>
      <c r="FP184">
        <v>1.86111</v>
      </c>
      <c r="FQ184">
        <v>1.86019</v>
      </c>
      <c r="FR184">
        <v>1.86188</v>
      </c>
      <c r="FS184">
        <v>1.85842</v>
      </c>
      <c r="FT184">
        <v>0</v>
      </c>
      <c r="FU184">
        <v>0</v>
      </c>
      <c r="FV184">
        <v>0</v>
      </c>
      <c r="FW184">
        <v>0</v>
      </c>
      <c r="FX184" t="s">
        <v>358</v>
      </c>
      <c r="FY184" t="s">
        <v>359</v>
      </c>
      <c r="FZ184" t="s">
        <v>360</v>
      </c>
      <c r="GA184" t="s">
        <v>360</v>
      </c>
      <c r="GB184" t="s">
        <v>360</v>
      </c>
      <c r="GC184" t="s">
        <v>360</v>
      </c>
      <c r="GD184">
        <v>0</v>
      </c>
      <c r="GE184">
        <v>100</v>
      </c>
      <c r="GF184">
        <v>100</v>
      </c>
      <c r="GG184">
        <v>0.55000000000000004</v>
      </c>
      <c r="GH184">
        <v>0.2228</v>
      </c>
      <c r="GI184">
        <v>-0.28072112553630851</v>
      </c>
      <c r="GJ184">
        <v>8.4540356221501391E-4</v>
      </c>
      <c r="GK184">
        <v>6.8779579211309249E-8</v>
      </c>
      <c r="GL184">
        <v>-1.3381725072044801E-10</v>
      </c>
      <c r="GM184">
        <v>0.2227800000000002</v>
      </c>
      <c r="GN184">
        <v>0</v>
      </c>
      <c r="GO184">
        <v>0</v>
      </c>
      <c r="GP184">
        <v>0</v>
      </c>
      <c r="GQ184">
        <v>1</v>
      </c>
      <c r="GR184">
        <v>2082</v>
      </c>
      <c r="GS184">
        <v>3</v>
      </c>
      <c r="GT184">
        <v>35</v>
      </c>
      <c r="GU184">
        <v>27.5</v>
      </c>
      <c r="GV184">
        <v>27.5</v>
      </c>
      <c r="GW184">
        <v>3.0602999999999998</v>
      </c>
      <c r="GX184">
        <v>2.5732400000000002</v>
      </c>
      <c r="GY184">
        <v>2.04834</v>
      </c>
      <c r="GZ184">
        <v>2.6110799999999998</v>
      </c>
      <c r="HA184">
        <v>2.1972700000000001</v>
      </c>
      <c r="HB184">
        <v>2.36328</v>
      </c>
      <c r="HC184">
        <v>43.209099999999999</v>
      </c>
      <c r="HD184">
        <v>16.058299999999999</v>
      </c>
      <c r="HE184">
        <v>18</v>
      </c>
      <c r="HF184">
        <v>457.697</v>
      </c>
      <c r="HG184">
        <v>720.78499999999997</v>
      </c>
      <c r="HH184">
        <v>31</v>
      </c>
      <c r="HI184">
        <v>35.996400000000001</v>
      </c>
      <c r="HJ184">
        <v>29.999700000000001</v>
      </c>
      <c r="HK184">
        <v>35.873100000000001</v>
      </c>
      <c r="HL184">
        <v>35.832799999999999</v>
      </c>
      <c r="HM184">
        <v>61.209000000000003</v>
      </c>
      <c r="HN184">
        <v>22.5198</v>
      </c>
      <c r="HO184">
        <v>80.563699999999997</v>
      </c>
      <c r="HP184">
        <v>31</v>
      </c>
      <c r="HQ184">
        <v>1130.28</v>
      </c>
      <c r="HR184">
        <v>37.382199999999997</v>
      </c>
      <c r="HS184">
        <v>98.896199999999993</v>
      </c>
      <c r="HT184">
        <v>98.501800000000003</v>
      </c>
    </row>
    <row r="185" spans="1:228" x14ac:dyDescent="0.2">
      <c r="A185">
        <v>170</v>
      </c>
      <c r="B185">
        <v>1665514333.5</v>
      </c>
      <c r="C185">
        <v>674.5</v>
      </c>
      <c r="D185" t="s">
        <v>699</v>
      </c>
      <c r="E185" t="s">
        <v>700</v>
      </c>
      <c r="F185">
        <v>4</v>
      </c>
      <c r="G185">
        <v>1665514331.5</v>
      </c>
      <c r="H185">
        <f t="shared" si="68"/>
        <v>1.0237947650655989E-3</v>
      </c>
      <c r="I185">
        <f t="shared" si="69"/>
        <v>1.023794765065599</v>
      </c>
      <c r="J185">
        <f t="shared" si="70"/>
        <v>25.119021382628905</v>
      </c>
      <c r="K185">
        <f t="shared" si="71"/>
        <v>1100.161428571429</v>
      </c>
      <c r="L185">
        <f t="shared" si="72"/>
        <v>351.85401347305412</v>
      </c>
      <c r="M185">
        <f t="shared" si="73"/>
        <v>35.606496702036878</v>
      </c>
      <c r="N185">
        <f t="shared" si="74"/>
        <v>111.33280502180978</v>
      </c>
      <c r="O185">
        <f t="shared" si="75"/>
        <v>5.5695909888848864E-2</v>
      </c>
      <c r="P185">
        <f t="shared" si="76"/>
        <v>3.6771305938787884</v>
      </c>
      <c r="Q185">
        <f t="shared" si="77"/>
        <v>5.523146116293555E-2</v>
      </c>
      <c r="R185">
        <f t="shared" si="78"/>
        <v>3.456106910741856E-2</v>
      </c>
      <c r="S185">
        <f t="shared" si="79"/>
        <v>226.11796552209648</v>
      </c>
      <c r="T185">
        <f t="shared" si="80"/>
        <v>35.186674694237034</v>
      </c>
      <c r="U185">
        <f t="shared" si="81"/>
        <v>34.854571428571433</v>
      </c>
      <c r="V185">
        <f t="shared" si="82"/>
        <v>5.6030419173955357</v>
      </c>
      <c r="W185">
        <f t="shared" si="83"/>
        <v>70.099565623701722</v>
      </c>
      <c r="X185">
        <f t="shared" si="84"/>
        <v>3.8144973444987493</v>
      </c>
      <c r="Y185">
        <f t="shared" si="85"/>
        <v>5.4415420560166927</v>
      </c>
      <c r="Z185">
        <f t="shared" si="86"/>
        <v>1.7885445728967864</v>
      </c>
      <c r="AA185">
        <f t="shared" si="87"/>
        <v>-45.149349139392911</v>
      </c>
      <c r="AB185">
        <f t="shared" si="88"/>
        <v>-104.39112322542773</v>
      </c>
      <c r="AC185">
        <f t="shared" si="89"/>
        <v>-6.6037115401095061</v>
      </c>
      <c r="AD185">
        <f t="shared" si="90"/>
        <v>69.973781617166324</v>
      </c>
      <c r="AE185">
        <f t="shared" si="91"/>
        <v>49.250354072105793</v>
      </c>
      <c r="AF185">
        <f t="shared" si="92"/>
        <v>1.0584424400804344</v>
      </c>
      <c r="AG185">
        <f t="shared" si="93"/>
        <v>25.119021382628905</v>
      </c>
      <c r="AH185">
        <v>1163.975205304992</v>
      </c>
      <c r="AI185">
        <v>1145.926121212121</v>
      </c>
      <c r="AJ185">
        <v>1.7766575000598059</v>
      </c>
      <c r="AK185">
        <v>66.723164534499389</v>
      </c>
      <c r="AL185">
        <f t="shared" si="94"/>
        <v>1.023794765065599</v>
      </c>
      <c r="AM185">
        <v>37.250217521246462</v>
      </c>
      <c r="AN185">
        <v>37.690018235294097</v>
      </c>
      <c r="AO185">
        <v>-5.7547473757373069E-3</v>
      </c>
      <c r="AP185">
        <v>87.376067795283461</v>
      </c>
      <c r="AQ185">
        <v>194</v>
      </c>
      <c r="AR185">
        <v>30</v>
      </c>
      <c r="AS185">
        <f t="shared" si="95"/>
        <v>1</v>
      </c>
      <c r="AT185">
        <f t="shared" si="96"/>
        <v>0</v>
      </c>
      <c r="AU185">
        <f t="shared" si="97"/>
        <v>47073.496183814226</v>
      </c>
      <c r="AV185">
        <f t="shared" si="98"/>
        <v>1200.002857142857</v>
      </c>
      <c r="AW185">
        <f t="shared" si="99"/>
        <v>1025.9285707368374</v>
      </c>
      <c r="AX185">
        <f t="shared" si="100"/>
        <v>0.85493844004631681</v>
      </c>
      <c r="AY185">
        <f t="shared" si="101"/>
        <v>0.18843118928939165</v>
      </c>
      <c r="AZ185">
        <v>2.7</v>
      </c>
      <c r="BA185">
        <v>0.5</v>
      </c>
      <c r="BB185" t="s">
        <v>355</v>
      </c>
      <c r="BC185">
        <v>2</v>
      </c>
      <c r="BD185" t="b">
        <v>1</v>
      </c>
      <c r="BE185">
        <v>1665514331.5</v>
      </c>
      <c r="BF185">
        <v>1100.161428571429</v>
      </c>
      <c r="BG185">
        <v>1121.101428571428</v>
      </c>
      <c r="BH185">
        <v>37.693857142857148</v>
      </c>
      <c r="BI185">
        <v>37.270800000000008</v>
      </c>
      <c r="BJ185">
        <v>1099.6085714285709</v>
      </c>
      <c r="BK185">
        <v>37.471085714285707</v>
      </c>
      <c r="BL185">
        <v>650.04771428571439</v>
      </c>
      <c r="BM185">
        <v>101.0968571428572</v>
      </c>
      <c r="BN185">
        <v>9.9932828571428572E-2</v>
      </c>
      <c r="BO185">
        <v>34.327985714285717</v>
      </c>
      <c r="BP185">
        <v>34.854571428571433</v>
      </c>
      <c r="BQ185">
        <v>999.89999999999986</v>
      </c>
      <c r="BR185">
        <v>0</v>
      </c>
      <c r="BS185">
        <v>0</v>
      </c>
      <c r="BT185">
        <v>8994.1957142857154</v>
      </c>
      <c r="BU185">
        <v>0</v>
      </c>
      <c r="BV185">
        <v>601.11428571428576</v>
      </c>
      <c r="BW185">
        <v>-20.939071428571431</v>
      </c>
      <c r="BX185">
        <v>1143.255714285714</v>
      </c>
      <c r="BY185">
        <v>1164.502857142857</v>
      </c>
      <c r="BZ185">
        <v>0.4230578571428571</v>
      </c>
      <c r="CA185">
        <v>1121.101428571428</v>
      </c>
      <c r="CB185">
        <v>37.270800000000008</v>
      </c>
      <c r="CC185">
        <v>3.81073</v>
      </c>
      <c r="CD185">
        <v>3.7679628571428569</v>
      </c>
      <c r="CE185">
        <v>28.0717</v>
      </c>
      <c r="CF185">
        <v>27.878128571428569</v>
      </c>
      <c r="CG185">
        <v>1200.002857142857</v>
      </c>
      <c r="CH185">
        <v>0.49996728571428573</v>
      </c>
      <c r="CI185">
        <v>0.50003271428571439</v>
      </c>
      <c r="CJ185">
        <v>0</v>
      </c>
      <c r="CK185">
        <v>864.1061428571428</v>
      </c>
      <c r="CL185">
        <v>4.9990899999999998</v>
      </c>
      <c r="CM185">
        <v>9023.0342857142859</v>
      </c>
      <c r="CN185">
        <v>9557.767142857143</v>
      </c>
      <c r="CO185">
        <v>45.061999999999998</v>
      </c>
      <c r="CP185">
        <v>46.936999999999998</v>
      </c>
      <c r="CQ185">
        <v>45.875</v>
      </c>
      <c r="CR185">
        <v>46.08</v>
      </c>
      <c r="CS185">
        <v>46.544285714285706</v>
      </c>
      <c r="CT185">
        <v>597.46428571428567</v>
      </c>
      <c r="CU185">
        <v>597.53857142857134</v>
      </c>
      <c r="CV185">
        <v>0</v>
      </c>
      <c r="CW185">
        <v>1665514338.3</v>
      </c>
      <c r="CX185">
        <v>0</v>
      </c>
      <c r="CY185">
        <v>1665512677.5999999</v>
      </c>
      <c r="CZ185" t="s">
        <v>356</v>
      </c>
      <c r="DA185">
        <v>1665512677.5999999</v>
      </c>
      <c r="DB185">
        <v>1665512677.5999999</v>
      </c>
      <c r="DC185">
        <v>8</v>
      </c>
      <c r="DD185">
        <v>0</v>
      </c>
      <c r="DE185">
        <v>1.7000000000000001E-2</v>
      </c>
      <c r="DF185">
        <v>7.1999999999999995E-2</v>
      </c>
      <c r="DG185">
        <v>0.223</v>
      </c>
      <c r="DH185">
        <v>415</v>
      </c>
      <c r="DI185">
        <v>36</v>
      </c>
      <c r="DJ185">
        <v>0.26</v>
      </c>
      <c r="DK185">
        <v>0.31</v>
      </c>
      <c r="DL185">
        <v>-20.760280487804881</v>
      </c>
      <c r="DM185">
        <v>-1.517358188153298</v>
      </c>
      <c r="DN185">
        <v>0.15774025457047131</v>
      </c>
      <c r="DO185">
        <v>0</v>
      </c>
      <c r="DP185">
        <v>0.43231339024390242</v>
      </c>
      <c r="DQ185">
        <v>8.4274327526131676E-2</v>
      </c>
      <c r="DR185">
        <v>1.5105131616930161E-2</v>
      </c>
      <c r="DS185">
        <v>1</v>
      </c>
      <c r="DT185">
        <v>0</v>
      </c>
      <c r="DU185">
        <v>0</v>
      </c>
      <c r="DV185">
        <v>0</v>
      </c>
      <c r="DW185">
        <v>-1</v>
      </c>
      <c r="DX185">
        <v>1</v>
      </c>
      <c r="DY185">
        <v>2</v>
      </c>
      <c r="DZ185" t="s">
        <v>357</v>
      </c>
      <c r="EA185">
        <v>3.29392</v>
      </c>
      <c r="EB185">
        <v>2.6249899999999999</v>
      </c>
      <c r="EC185">
        <v>0.19733000000000001</v>
      </c>
      <c r="ED185">
        <v>0.198378</v>
      </c>
      <c r="EE185">
        <v>0.14830599999999999</v>
      </c>
      <c r="EF185">
        <v>0.14580299999999999</v>
      </c>
      <c r="EG185">
        <v>24224.1</v>
      </c>
      <c r="EH185">
        <v>24709.599999999999</v>
      </c>
      <c r="EI185">
        <v>28096.799999999999</v>
      </c>
      <c r="EJ185">
        <v>29694.2</v>
      </c>
      <c r="EK185">
        <v>32867.5</v>
      </c>
      <c r="EL185">
        <v>35262.400000000001</v>
      </c>
      <c r="EM185">
        <v>39585.699999999997</v>
      </c>
      <c r="EN185">
        <v>42501.1</v>
      </c>
      <c r="EO185">
        <v>1.8468500000000001</v>
      </c>
      <c r="EP185">
        <v>2.1219199999999998</v>
      </c>
      <c r="EQ185">
        <v>0.105008</v>
      </c>
      <c r="ER185">
        <v>0</v>
      </c>
      <c r="ES185">
        <v>33.161000000000001</v>
      </c>
      <c r="ET185">
        <v>999.9</v>
      </c>
      <c r="EU185">
        <v>67.2</v>
      </c>
      <c r="EV185">
        <v>38.700000000000003</v>
      </c>
      <c r="EW185">
        <v>45.957299999999996</v>
      </c>
      <c r="EX185">
        <v>56.817399999999999</v>
      </c>
      <c r="EY185">
        <v>-1.78285</v>
      </c>
      <c r="EZ185">
        <v>2</v>
      </c>
      <c r="FA185">
        <v>0.69954499999999997</v>
      </c>
      <c r="FB185">
        <v>1.52885</v>
      </c>
      <c r="FC185">
        <v>20.262</v>
      </c>
      <c r="FD185">
        <v>5.2171399999999997</v>
      </c>
      <c r="FE185">
        <v>12.007300000000001</v>
      </c>
      <c r="FF185">
        <v>4.9845499999999996</v>
      </c>
      <c r="FG185">
        <v>3.2844500000000001</v>
      </c>
      <c r="FH185">
        <v>6632.9</v>
      </c>
      <c r="FI185">
        <v>9999</v>
      </c>
      <c r="FJ185">
        <v>9999</v>
      </c>
      <c r="FK185">
        <v>492.8</v>
      </c>
      <c r="FL185">
        <v>1.8658399999999999</v>
      </c>
      <c r="FM185">
        <v>1.8621799999999999</v>
      </c>
      <c r="FN185">
        <v>1.86432</v>
      </c>
      <c r="FO185">
        <v>1.8603499999999999</v>
      </c>
      <c r="FP185">
        <v>1.86111</v>
      </c>
      <c r="FQ185">
        <v>1.86019</v>
      </c>
      <c r="FR185">
        <v>1.86188</v>
      </c>
      <c r="FS185">
        <v>1.8584099999999999</v>
      </c>
      <c r="FT185">
        <v>0</v>
      </c>
      <c r="FU185">
        <v>0</v>
      </c>
      <c r="FV185">
        <v>0</v>
      </c>
      <c r="FW185">
        <v>0</v>
      </c>
      <c r="FX185" t="s">
        <v>358</v>
      </c>
      <c r="FY185" t="s">
        <v>359</v>
      </c>
      <c r="FZ185" t="s">
        <v>360</v>
      </c>
      <c r="GA185" t="s">
        <v>360</v>
      </c>
      <c r="GB185" t="s">
        <v>360</v>
      </c>
      <c r="GC185" t="s">
        <v>360</v>
      </c>
      <c r="GD185">
        <v>0</v>
      </c>
      <c r="GE185">
        <v>100</v>
      </c>
      <c r="GF185">
        <v>100</v>
      </c>
      <c r="GG185">
        <v>0.56000000000000005</v>
      </c>
      <c r="GH185">
        <v>0.2228</v>
      </c>
      <c r="GI185">
        <v>-0.28072112553630851</v>
      </c>
      <c r="GJ185">
        <v>8.4540356221501391E-4</v>
      </c>
      <c r="GK185">
        <v>6.8779579211309249E-8</v>
      </c>
      <c r="GL185">
        <v>-1.3381725072044801E-10</v>
      </c>
      <c r="GM185">
        <v>0.2227800000000002</v>
      </c>
      <c r="GN185">
        <v>0</v>
      </c>
      <c r="GO185">
        <v>0</v>
      </c>
      <c r="GP185">
        <v>0</v>
      </c>
      <c r="GQ185">
        <v>1</v>
      </c>
      <c r="GR185">
        <v>2082</v>
      </c>
      <c r="GS185">
        <v>3</v>
      </c>
      <c r="GT185">
        <v>35</v>
      </c>
      <c r="GU185">
        <v>27.6</v>
      </c>
      <c r="GV185">
        <v>27.6</v>
      </c>
      <c r="GW185">
        <v>3.0749499999999999</v>
      </c>
      <c r="GX185">
        <v>2.5720200000000002</v>
      </c>
      <c r="GY185">
        <v>2.04834</v>
      </c>
      <c r="GZ185">
        <v>2.6110799999999998</v>
      </c>
      <c r="HA185">
        <v>2.1972700000000001</v>
      </c>
      <c r="HB185">
        <v>2.3779300000000001</v>
      </c>
      <c r="HC185">
        <v>43.209099999999999</v>
      </c>
      <c r="HD185">
        <v>16.049600000000002</v>
      </c>
      <c r="HE185">
        <v>18</v>
      </c>
      <c r="HF185">
        <v>457.786</v>
      </c>
      <c r="HG185">
        <v>720.87199999999996</v>
      </c>
      <c r="HH185">
        <v>30.999700000000001</v>
      </c>
      <c r="HI185">
        <v>35.9908</v>
      </c>
      <c r="HJ185">
        <v>29.999700000000001</v>
      </c>
      <c r="HK185">
        <v>35.868000000000002</v>
      </c>
      <c r="HL185">
        <v>35.8279</v>
      </c>
      <c r="HM185">
        <v>61.496600000000001</v>
      </c>
      <c r="HN185">
        <v>22.5198</v>
      </c>
      <c r="HO185">
        <v>80.563699999999997</v>
      </c>
      <c r="HP185">
        <v>31</v>
      </c>
      <c r="HQ185">
        <v>1136.99</v>
      </c>
      <c r="HR185">
        <v>37.391500000000001</v>
      </c>
      <c r="HS185">
        <v>98.896900000000002</v>
      </c>
      <c r="HT185">
        <v>98.501199999999997</v>
      </c>
    </row>
    <row r="186" spans="1:228" x14ac:dyDescent="0.2">
      <c r="A186">
        <v>171</v>
      </c>
      <c r="B186">
        <v>1665514337.5</v>
      </c>
      <c r="C186">
        <v>678.5</v>
      </c>
      <c r="D186" t="s">
        <v>701</v>
      </c>
      <c r="E186" t="s">
        <v>702</v>
      </c>
      <c r="F186">
        <v>4</v>
      </c>
      <c r="G186">
        <v>1665514335.1875</v>
      </c>
      <c r="H186">
        <f t="shared" si="68"/>
        <v>9.9865839384589961E-4</v>
      </c>
      <c r="I186">
        <f t="shared" si="69"/>
        <v>0.99865839384589961</v>
      </c>
      <c r="J186">
        <f t="shared" si="70"/>
        <v>26.545358324589994</v>
      </c>
      <c r="K186">
        <f t="shared" si="71"/>
        <v>1106.26125</v>
      </c>
      <c r="L186">
        <f t="shared" si="72"/>
        <v>297.18132572986775</v>
      </c>
      <c r="M186">
        <f t="shared" si="73"/>
        <v>30.073296133645918</v>
      </c>
      <c r="N186">
        <f t="shared" si="74"/>
        <v>111.94822585409733</v>
      </c>
      <c r="O186">
        <f t="shared" si="75"/>
        <v>5.4259103441309124E-2</v>
      </c>
      <c r="P186">
        <f t="shared" si="76"/>
        <v>3.6734709536171097</v>
      </c>
      <c r="Q186">
        <f t="shared" si="77"/>
        <v>5.3817770981396534E-2</v>
      </c>
      <c r="R186">
        <f t="shared" si="78"/>
        <v>3.367545944664898E-2</v>
      </c>
      <c r="S186">
        <f t="shared" si="79"/>
        <v>226.11997048527445</v>
      </c>
      <c r="T186">
        <f t="shared" si="80"/>
        <v>35.183347640977601</v>
      </c>
      <c r="U186">
        <f t="shared" si="81"/>
        <v>34.859974999999999</v>
      </c>
      <c r="V186">
        <f t="shared" si="82"/>
        <v>5.6047205129147954</v>
      </c>
      <c r="W186">
        <f t="shared" si="83"/>
        <v>70.132757739496938</v>
      </c>
      <c r="X186">
        <f t="shared" si="84"/>
        <v>3.8143054350636669</v>
      </c>
      <c r="Y186">
        <f t="shared" si="85"/>
        <v>5.4386930701222793</v>
      </c>
      <c r="Z186">
        <f t="shared" si="86"/>
        <v>1.7904150778511285</v>
      </c>
      <c r="AA186">
        <f t="shared" si="87"/>
        <v>-44.040835168604175</v>
      </c>
      <c r="AB186">
        <f t="shared" si="88"/>
        <v>-107.22111150023019</v>
      </c>
      <c r="AC186">
        <f t="shared" si="89"/>
        <v>-6.7893594831389805</v>
      </c>
      <c r="AD186">
        <f t="shared" si="90"/>
        <v>68.068664333301086</v>
      </c>
      <c r="AE186">
        <f t="shared" si="91"/>
        <v>49.289457753584067</v>
      </c>
      <c r="AF186">
        <f t="shared" si="92"/>
        <v>1.0088537731167626</v>
      </c>
      <c r="AG186">
        <f t="shared" si="93"/>
        <v>26.545358324589994</v>
      </c>
      <c r="AH186">
        <v>1170.872015508535</v>
      </c>
      <c r="AI186">
        <v>1152.6243030303031</v>
      </c>
      <c r="AJ186">
        <v>1.6733550338316421</v>
      </c>
      <c r="AK186">
        <v>66.723164534499389</v>
      </c>
      <c r="AL186">
        <f t="shared" si="94"/>
        <v>0.99865839384589961</v>
      </c>
      <c r="AM186">
        <v>37.287698697003052</v>
      </c>
      <c r="AN186">
        <v>37.694125294117619</v>
      </c>
      <c r="AO186">
        <v>-1.357171358869598E-3</v>
      </c>
      <c r="AP186">
        <v>87.376067795283461</v>
      </c>
      <c r="AQ186">
        <v>194</v>
      </c>
      <c r="AR186">
        <v>30</v>
      </c>
      <c r="AS186">
        <f t="shared" si="95"/>
        <v>1</v>
      </c>
      <c r="AT186">
        <f t="shared" si="96"/>
        <v>0</v>
      </c>
      <c r="AU186">
        <f t="shared" si="97"/>
        <v>47009.796894365696</v>
      </c>
      <c r="AV186">
        <f t="shared" si="98"/>
        <v>1200.02125</v>
      </c>
      <c r="AW186">
        <f t="shared" si="99"/>
        <v>1025.9435385934064</v>
      </c>
      <c r="AX186">
        <f t="shared" si="100"/>
        <v>0.85493780930413221</v>
      </c>
      <c r="AY186">
        <f t="shared" si="101"/>
        <v>0.18842997195697531</v>
      </c>
      <c r="AZ186">
        <v>2.7</v>
      </c>
      <c r="BA186">
        <v>0.5</v>
      </c>
      <c r="BB186" t="s">
        <v>355</v>
      </c>
      <c r="BC186">
        <v>2</v>
      </c>
      <c r="BD186" t="b">
        <v>1</v>
      </c>
      <c r="BE186">
        <v>1665514335.1875</v>
      </c>
      <c r="BF186">
        <v>1106.26125</v>
      </c>
      <c r="BG186">
        <v>1127.2</v>
      </c>
      <c r="BH186">
        <v>37.692587500000002</v>
      </c>
      <c r="BI186">
        <v>37.289299999999997</v>
      </c>
      <c r="BJ186">
        <v>1105.7037499999999</v>
      </c>
      <c r="BK186">
        <v>37.469800000000014</v>
      </c>
      <c r="BL186">
        <v>649.96662500000002</v>
      </c>
      <c r="BM186">
        <v>101.095125</v>
      </c>
      <c r="BN186">
        <v>9.9982262500000002E-2</v>
      </c>
      <c r="BO186">
        <v>34.318575000000003</v>
      </c>
      <c r="BP186">
        <v>34.859974999999999</v>
      </c>
      <c r="BQ186">
        <v>999.9</v>
      </c>
      <c r="BR186">
        <v>0</v>
      </c>
      <c r="BS186">
        <v>0</v>
      </c>
      <c r="BT186">
        <v>8981.71875</v>
      </c>
      <c r="BU186">
        <v>0</v>
      </c>
      <c r="BV186">
        <v>578.83249999999998</v>
      </c>
      <c r="BW186">
        <v>-20.941875</v>
      </c>
      <c r="BX186">
        <v>1149.5925</v>
      </c>
      <c r="BY186">
        <v>1170.8625</v>
      </c>
      <c r="BZ186">
        <v>0.403277</v>
      </c>
      <c r="CA186">
        <v>1127.2</v>
      </c>
      <c r="CB186">
        <v>37.289299999999997</v>
      </c>
      <c r="CC186">
        <v>3.8105349999999998</v>
      </c>
      <c r="CD186">
        <v>3.76976625</v>
      </c>
      <c r="CE186">
        <v>28.0708375</v>
      </c>
      <c r="CF186">
        <v>27.8863375</v>
      </c>
      <c r="CG186">
        <v>1200.02125</v>
      </c>
      <c r="CH186">
        <v>0.49998975000000001</v>
      </c>
      <c r="CI186">
        <v>0.5000102500000001</v>
      </c>
      <c r="CJ186">
        <v>0</v>
      </c>
      <c r="CK186">
        <v>864.14937499999996</v>
      </c>
      <c r="CL186">
        <v>4.9990899999999998</v>
      </c>
      <c r="CM186">
        <v>9025.3112500000007</v>
      </c>
      <c r="CN186">
        <v>9557.9762499999997</v>
      </c>
      <c r="CO186">
        <v>45.061999999999998</v>
      </c>
      <c r="CP186">
        <v>46.944875000000003</v>
      </c>
      <c r="CQ186">
        <v>45.875</v>
      </c>
      <c r="CR186">
        <v>46.085624999999993</v>
      </c>
      <c r="CS186">
        <v>46.5</v>
      </c>
      <c r="CT186">
        <v>597.49874999999997</v>
      </c>
      <c r="CU186">
        <v>597.52250000000004</v>
      </c>
      <c r="CV186">
        <v>0</v>
      </c>
      <c r="CW186">
        <v>1665514342.5</v>
      </c>
      <c r="CX186">
        <v>0</v>
      </c>
      <c r="CY186">
        <v>1665512677.5999999</v>
      </c>
      <c r="CZ186" t="s">
        <v>356</v>
      </c>
      <c r="DA186">
        <v>1665512677.5999999</v>
      </c>
      <c r="DB186">
        <v>1665512677.5999999</v>
      </c>
      <c r="DC186">
        <v>8</v>
      </c>
      <c r="DD186">
        <v>0</v>
      </c>
      <c r="DE186">
        <v>1.7000000000000001E-2</v>
      </c>
      <c r="DF186">
        <v>7.1999999999999995E-2</v>
      </c>
      <c r="DG186">
        <v>0.223</v>
      </c>
      <c r="DH186">
        <v>415</v>
      </c>
      <c r="DI186">
        <v>36</v>
      </c>
      <c r="DJ186">
        <v>0.26</v>
      </c>
      <c r="DK186">
        <v>0.31</v>
      </c>
      <c r="DL186">
        <v>-20.83166341463415</v>
      </c>
      <c r="DM186">
        <v>-1.205625783972101</v>
      </c>
      <c r="DN186">
        <v>0.13473632562155891</v>
      </c>
      <c r="DO186">
        <v>0</v>
      </c>
      <c r="DP186">
        <v>0.42905658536585373</v>
      </c>
      <c r="DQ186">
        <v>-4.7901951219512177E-2</v>
      </c>
      <c r="DR186">
        <v>1.880657608258425E-2</v>
      </c>
      <c r="DS186">
        <v>1</v>
      </c>
      <c r="DT186">
        <v>0</v>
      </c>
      <c r="DU186">
        <v>0</v>
      </c>
      <c r="DV186">
        <v>0</v>
      </c>
      <c r="DW186">
        <v>-1</v>
      </c>
      <c r="DX186">
        <v>1</v>
      </c>
      <c r="DY186">
        <v>2</v>
      </c>
      <c r="DZ186" t="s">
        <v>357</v>
      </c>
      <c r="EA186">
        <v>3.2940499999999999</v>
      </c>
      <c r="EB186">
        <v>2.6253099999999998</v>
      </c>
      <c r="EC186">
        <v>0.198069</v>
      </c>
      <c r="ED186">
        <v>0.19911400000000001</v>
      </c>
      <c r="EE186">
        <v>0.14831</v>
      </c>
      <c r="EF186">
        <v>0.14580099999999999</v>
      </c>
      <c r="EG186">
        <v>24201.4</v>
      </c>
      <c r="EH186">
        <v>24687.599999999999</v>
      </c>
      <c r="EI186">
        <v>28096.5</v>
      </c>
      <c r="EJ186">
        <v>29695</v>
      </c>
      <c r="EK186">
        <v>32867.1</v>
      </c>
      <c r="EL186">
        <v>35263.300000000003</v>
      </c>
      <c r="EM186">
        <v>39585.4</v>
      </c>
      <c r="EN186">
        <v>42502</v>
      </c>
      <c r="EO186">
        <v>1.8468500000000001</v>
      </c>
      <c r="EP186">
        <v>2.1218499999999998</v>
      </c>
      <c r="EQ186">
        <v>0.104696</v>
      </c>
      <c r="ER186">
        <v>0</v>
      </c>
      <c r="ES186">
        <v>33.162500000000001</v>
      </c>
      <c r="ET186">
        <v>999.9</v>
      </c>
      <c r="EU186">
        <v>67.2</v>
      </c>
      <c r="EV186">
        <v>38.700000000000003</v>
      </c>
      <c r="EW186">
        <v>45.959200000000003</v>
      </c>
      <c r="EX186">
        <v>56.817399999999999</v>
      </c>
      <c r="EY186">
        <v>-1.7908599999999999</v>
      </c>
      <c r="EZ186">
        <v>2</v>
      </c>
      <c r="FA186">
        <v>0.69904200000000005</v>
      </c>
      <c r="FB186">
        <v>1.52617</v>
      </c>
      <c r="FC186">
        <v>20.2621</v>
      </c>
      <c r="FD186">
        <v>5.2172900000000002</v>
      </c>
      <c r="FE186">
        <v>12.0062</v>
      </c>
      <c r="FF186">
        <v>4.9852999999999996</v>
      </c>
      <c r="FG186">
        <v>3.2845800000000001</v>
      </c>
      <c r="FH186">
        <v>6633.2</v>
      </c>
      <c r="FI186">
        <v>9999</v>
      </c>
      <c r="FJ186">
        <v>9999</v>
      </c>
      <c r="FK186">
        <v>492.8</v>
      </c>
      <c r="FL186">
        <v>1.8658399999999999</v>
      </c>
      <c r="FM186">
        <v>1.8621799999999999</v>
      </c>
      <c r="FN186">
        <v>1.86432</v>
      </c>
      <c r="FO186">
        <v>1.86036</v>
      </c>
      <c r="FP186">
        <v>1.86111</v>
      </c>
      <c r="FQ186">
        <v>1.8602000000000001</v>
      </c>
      <c r="FR186">
        <v>1.86188</v>
      </c>
      <c r="FS186">
        <v>1.8584099999999999</v>
      </c>
      <c r="FT186">
        <v>0</v>
      </c>
      <c r="FU186">
        <v>0</v>
      </c>
      <c r="FV186">
        <v>0</v>
      </c>
      <c r="FW186">
        <v>0</v>
      </c>
      <c r="FX186" t="s">
        <v>358</v>
      </c>
      <c r="FY186" t="s">
        <v>359</v>
      </c>
      <c r="FZ186" t="s">
        <v>360</v>
      </c>
      <c r="GA186" t="s">
        <v>360</v>
      </c>
      <c r="GB186" t="s">
        <v>360</v>
      </c>
      <c r="GC186" t="s">
        <v>360</v>
      </c>
      <c r="GD186">
        <v>0</v>
      </c>
      <c r="GE186">
        <v>100</v>
      </c>
      <c r="GF186">
        <v>100</v>
      </c>
      <c r="GG186">
        <v>0.56000000000000005</v>
      </c>
      <c r="GH186">
        <v>0.22270000000000001</v>
      </c>
      <c r="GI186">
        <v>-0.28072112553630851</v>
      </c>
      <c r="GJ186">
        <v>8.4540356221501391E-4</v>
      </c>
      <c r="GK186">
        <v>6.8779579211309249E-8</v>
      </c>
      <c r="GL186">
        <v>-1.3381725072044801E-10</v>
      </c>
      <c r="GM186">
        <v>0.2227800000000002</v>
      </c>
      <c r="GN186">
        <v>0</v>
      </c>
      <c r="GO186">
        <v>0</v>
      </c>
      <c r="GP186">
        <v>0</v>
      </c>
      <c r="GQ186">
        <v>1</v>
      </c>
      <c r="GR186">
        <v>2082</v>
      </c>
      <c r="GS186">
        <v>3</v>
      </c>
      <c r="GT186">
        <v>35</v>
      </c>
      <c r="GU186">
        <v>27.7</v>
      </c>
      <c r="GV186">
        <v>27.7</v>
      </c>
      <c r="GW186">
        <v>3.0895999999999999</v>
      </c>
      <c r="GX186">
        <v>2.5683600000000002</v>
      </c>
      <c r="GY186">
        <v>2.04834</v>
      </c>
      <c r="GZ186">
        <v>2.6122999999999998</v>
      </c>
      <c r="HA186">
        <v>2.1972700000000001</v>
      </c>
      <c r="HB186">
        <v>2.33887</v>
      </c>
      <c r="HC186">
        <v>43.182000000000002</v>
      </c>
      <c r="HD186">
        <v>16.049600000000002</v>
      </c>
      <c r="HE186">
        <v>18</v>
      </c>
      <c r="HF186">
        <v>457.75200000000001</v>
      </c>
      <c r="HG186">
        <v>720.74199999999996</v>
      </c>
      <c r="HH186">
        <v>30.999500000000001</v>
      </c>
      <c r="HI186">
        <v>35.986400000000003</v>
      </c>
      <c r="HJ186">
        <v>29.999600000000001</v>
      </c>
      <c r="HK186">
        <v>35.863100000000003</v>
      </c>
      <c r="HL186">
        <v>35.822899999999997</v>
      </c>
      <c r="HM186">
        <v>61.788499999999999</v>
      </c>
      <c r="HN186">
        <v>22.5198</v>
      </c>
      <c r="HO186">
        <v>80.563699999999997</v>
      </c>
      <c r="HP186">
        <v>31</v>
      </c>
      <c r="HQ186">
        <v>1143.69</v>
      </c>
      <c r="HR186">
        <v>37.411799999999999</v>
      </c>
      <c r="HS186">
        <v>98.896000000000001</v>
      </c>
      <c r="HT186">
        <v>98.503500000000003</v>
      </c>
    </row>
    <row r="187" spans="1:228" x14ac:dyDescent="0.2">
      <c r="A187">
        <v>172</v>
      </c>
      <c r="B187">
        <v>1665514341.5</v>
      </c>
      <c r="C187">
        <v>682.5</v>
      </c>
      <c r="D187" t="s">
        <v>703</v>
      </c>
      <c r="E187" t="s">
        <v>704</v>
      </c>
      <c r="F187">
        <v>4</v>
      </c>
      <c r="G187">
        <v>1665514339.5</v>
      </c>
      <c r="H187">
        <f t="shared" si="68"/>
        <v>1.0017718173501889E-3</v>
      </c>
      <c r="I187">
        <f t="shared" si="69"/>
        <v>1.0017718173501888</v>
      </c>
      <c r="J187">
        <f t="shared" si="70"/>
        <v>25.774136958330107</v>
      </c>
      <c r="K187">
        <f t="shared" si="71"/>
        <v>1113.3428571428569</v>
      </c>
      <c r="L187">
        <f t="shared" si="72"/>
        <v>330.89121437742085</v>
      </c>
      <c r="M187">
        <f t="shared" si="73"/>
        <v>33.484910350722387</v>
      </c>
      <c r="N187">
        <f t="shared" si="74"/>
        <v>112.66598852190492</v>
      </c>
      <c r="O187">
        <f t="shared" si="75"/>
        <v>5.4565780407575717E-2</v>
      </c>
      <c r="P187">
        <f t="shared" si="76"/>
        <v>3.678017520828555</v>
      </c>
      <c r="Q187">
        <f t="shared" si="77"/>
        <v>5.4120013938850506E-2</v>
      </c>
      <c r="R187">
        <f t="shared" si="78"/>
        <v>3.3864755347604941E-2</v>
      </c>
      <c r="S187">
        <f t="shared" si="79"/>
        <v>226.11366009189328</v>
      </c>
      <c r="T187">
        <f t="shared" si="80"/>
        <v>35.175860127738765</v>
      </c>
      <c r="U187">
        <f t="shared" si="81"/>
        <v>34.845257142857143</v>
      </c>
      <c r="V187">
        <f t="shared" si="82"/>
        <v>5.6001495015918241</v>
      </c>
      <c r="W187">
        <f t="shared" si="83"/>
        <v>70.151997372189868</v>
      </c>
      <c r="X187">
        <f t="shared" si="84"/>
        <v>3.8141197273724354</v>
      </c>
      <c r="Y187">
        <f t="shared" si="85"/>
        <v>5.4369367519740139</v>
      </c>
      <c r="Z187">
        <f t="shared" si="86"/>
        <v>1.7860297742193887</v>
      </c>
      <c r="AA187">
        <f t="shared" si="87"/>
        <v>-44.178137145143332</v>
      </c>
      <c r="AB187">
        <f t="shared" si="88"/>
        <v>-105.58620920639184</v>
      </c>
      <c r="AC187">
        <f t="shared" si="89"/>
        <v>-6.6769025825215662</v>
      </c>
      <c r="AD187">
        <f t="shared" si="90"/>
        <v>69.672411157836549</v>
      </c>
      <c r="AE187">
        <f t="shared" si="91"/>
        <v>49.5253317166218</v>
      </c>
      <c r="AF187">
        <f t="shared" si="92"/>
        <v>0.98962288393363873</v>
      </c>
      <c r="AG187">
        <f t="shared" si="93"/>
        <v>25.774136958330107</v>
      </c>
      <c r="AH187">
        <v>1177.8066975607901</v>
      </c>
      <c r="AI187">
        <v>1159.5796969696969</v>
      </c>
      <c r="AJ187">
        <v>1.750328625297785</v>
      </c>
      <c r="AK187">
        <v>66.723164534499389</v>
      </c>
      <c r="AL187">
        <f t="shared" si="94"/>
        <v>1.0017718173501888</v>
      </c>
      <c r="AM187">
        <v>37.289050269378428</v>
      </c>
      <c r="AN187">
        <v>37.689926470588233</v>
      </c>
      <c r="AO187">
        <v>-8.1627288141445663E-5</v>
      </c>
      <c r="AP187">
        <v>87.376067795283461</v>
      </c>
      <c r="AQ187">
        <v>194</v>
      </c>
      <c r="AR187">
        <v>30</v>
      </c>
      <c r="AS187">
        <f t="shared" si="95"/>
        <v>1</v>
      </c>
      <c r="AT187">
        <f t="shared" si="96"/>
        <v>0</v>
      </c>
      <c r="AU187">
        <f t="shared" si="97"/>
        <v>47091.607740300795</v>
      </c>
      <c r="AV187">
        <f t="shared" si="98"/>
        <v>1199.991428571429</v>
      </c>
      <c r="AW187">
        <f t="shared" si="99"/>
        <v>1025.9176850217066</v>
      </c>
      <c r="AX187">
        <f t="shared" si="100"/>
        <v>0.85493751088126158</v>
      </c>
      <c r="AY187">
        <f t="shared" si="101"/>
        <v>0.18842939600083483</v>
      </c>
      <c r="AZ187">
        <v>2.7</v>
      </c>
      <c r="BA187">
        <v>0.5</v>
      </c>
      <c r="BB187" t="s">
        <v>355</v>
      </c>
      <c r="BC187">
        <v>2</v>
      </c>
      <c r="BD187" t="b">
        <v>1</v>
      </c>
      <c r="BE187">
        <v>1665514339.5</v>
      </c>
      <c r="BF187">
        <v>1113.3428571428569</v>
      </c>
      <c r="BG187">
        <v>1134.3728571428569</v>
      </c>
      <c r="BH187">
        <v>37.690371428571432</v>
      </c>
      <c r="BI187">
        <v>37.294785714285709</v>
      </c>
      <c r="BJ187">
        <v>1112.7814285714289</v>
      </c>
      <c r="BK187">
        <v>37.467614285714284</v>
      </c>
      <c r="BL187">
        <v>649.99157142857155</v>
      </c>
      <c r="BM187">
        <v>101.09614285714289</v>
      </c>
      <c r="BN187">
        <v>9.998715714285715E-2</v>
      </c>
      <c r="BO187">
        <v>34.312771428571423</v>
      </c>
      <c r="BP187">
        <v>34.845257142857143</v>
      </c>
      <c r="BQ187">
        <v>999.89999999999986</v>
      </c>
      <c r="BR187">
        <v>0</v>
      </c>
      <c r="BS187">
        <v>0</v>
      </c>
      <c r="BT187">
        <v>8997.3214285714294</v>
      </c>
      <c r="BU187">
        <v>0</v>
      </c>
      <c r="BV187">
        <v>553.70271428571425</v>
      </c>
      <c r="BW187">
        <v>-21.029628571428571</v>
      </c>
      <c r="BX187">
        <v>1156.947142857143</v>
      </c>
      <c r="BY187">
        <v>1178.3171428571429</v>
      </c>
      <c r="BZ187">
        <v>0.39560699999999999</v>
      </c>
      <c r="CA187">
        <v>1134.3728571428569</v>
      </c>
      <c r="CB187">
        <v>37.294785714285709</v>
      </c>
      <c r="CC187">
        <v>3.8103528571428571</v>
      </c>
      <c r="CD187">
        <v>3.770358571428571</v>
      </c>
      <c r="CE187">
        <v>28.069985714285711</v>
      </c>
      <c r="CF187">
        <v>27.889028571428579</v>
      </c>
      <c r="CG187">
        <v>1199.991428571429</v>
      </c>
      <c r="CH187">
        <v>0.5000012857142857</v>
      </c>
      <c r="CI187">
        <v>0.4999987142857143</v>
      </c>
      <c r="CJ187">
        <v>0</v>
      </c>
      <c r="CK187">
        <v>864.63057142857144</v>
      </c>
      <c r="CL187">
        <v>4.9990899999999998</v>
      </c>
      <c r="CM187">
        <v>9029.0842857142852</v>
      </c>
      <c r="CN187">
        <v>9557.7899999999991</v>
      </c>
      <c r="CO187">
        <v>45.061999999999998</v>
      </c>
      <c r="CP187">
        <v>46.936999999999998</v>
      </c>
      <c r="CQ187">
        <v>45.875</v>
      </c>
      <c r="CR187">
        <v>46.061999999999998</v>
      </c>
      <c r="CS187">
        <v>46.5</v>
      </c>
      <c r="CT187">
        <v>597.49571428571437</v>
      </c>
      <c r="CU187">
        <v>597.49571428571437</v>
      </c>
      <c r="CV187">
        <v>0</v>
      </c>
      <c r="CW187">
        <v>1665514346.0999999</v>
      </c>
      <c r="CX187">
        <v>0</v>
      </c>
      <c r="CY187">
        <v>1665512677.5999999</v>
      </c>
      <c r="CZ187" t="s">
        <v>356</v>
      </c>
      <c r="DA187">
        <v>1665512677.5999999</v>
      </c>
      <c r="DB187">
        <v>1665512677.5999999</v>
      </c>
      <c r="DC187">
        <v>8</v>
      </c>
      <c r="DD187">
        <v>0</v>
      </c>
      <c r="DE187">
        <v>1.7000000000000001E-2</v>
      </c>
      <c r="DF187">
        <v>7.1999999999999995E-2</v>
      </c>
      <c r="DG187">
        <v>0.223</v>
      </c>
      <c r="DH187">
        <v>415</v>
      </c>
      <c r="DI187">
        <v>36</v>
      </c>
      <c r="DJ187">
        <v>0.26</v>
      </c>
      <c r="DK187">
        <v>0.31</v>
      </c>
      <c r="DL187">
        <v>-20.91422195121951</v>
      </c>
      <c r="DM187">
        <v>-0.81986968641110591</v>
      </c>
      <c r="DN187">
        <v>9.6776084306783874E-2</v>
      </c>
      <c r="DO187">
        <v>0</v>
      </c>
      <c r="DP187">
        <v>0.42497878048780491</v>
      </c>
      <c r="DQ187">
        <v>-0.16712951916376301</v>
      </c>
      <c r="DR187">
        <v>2.2354600856191089E-2</v>
      </c>
      <c r="DS187">
        <v>0</v>
      </c>
      <c r="DT187">
        <v>0</v>
      </c>
      <c r="DU187">
        <v>0</v>
      </c>
      <c r="DV187">
        <v>0</v>
      </c>
      <c r="DW187">
        <v>-1</v>
      </c>
      <c r="DX187">
        <v>0</v>
      </c>
      <c r="DY187">
        <v>2</v>
      </c>
      <c r="DZ187" t="s">
        <v>363</v>
      </c>
      <c r="EA187">
        <v>3.2938999999999998</v>
      </c>
      <c r="EB187">
        <v>2.62527</v>
      </c>
      <c r="EC187">
        <v>0.19881699999999999</v>
      </c>
      <c r="ED187">
        <v>0.19985</v>
      </c>
      <c r="EE187">
        <v>0.148312</v>
      </c>
      <c r="EF187">
        <v>0.14588499999999999</v>
      </c>
      <c r="EG187">
        <v>24179.4</v>
      </c>
      <c r="EH187">
        <v>24665.200000000001</v>
      </c>
      <c r="EI187">
        <v>28097.200000000001</v>
      </c>
      <c r="EJ187">
        <v>29695.4</v>
      </c>
      <c r="EK187">
        <v>32868.1</v>
      </c>
      <c r="EL187">
        <v>35260.6</v>
      </c>
      <c r="EM187">
        <v>39586.6</v>
      </c>
      <c r="EN187">
        <v>42502.8</v>
      </c>
      <c r="EO187">
        <v>1.8465</v>
      </c>
      <c r="EP187">
        <v>2.1221299999999998</v>
      </c>
      <c r="EQ187">
        <v>0.103593</v>
      </c>
      <c r="ER187">
        <v>0</v>
      </c>
      <c r="ES187">
        <v>33.162500000000001</v>
      </c>
      <c r="ET187">
        <v>999.9</v>
      </c>
      <c r="EU187">
        <v>67.2</v>
      </c>
      <c r="EV187">
        <v>38.700000000000003</v>
      </c>
      <c r="EW187">
        <v>45.961500000000001</v>
      </c>
      <c r="EX187">
        <v>57.237400000000001</v>
      </c>
      <c r="EY187">
        <v>-1.79888</v>
      </c>
      <c r="EZ187">
        <v>2</v>
      </c>
      <c r="FA187">
        <v>0.69838900000000004</v>
      </c>
      <c r="FB187">
        <v>1.5231399999999999</v>
      </c>
      <c r="FC187">
        <v>20.2621</v>
      </c>
      <c r="FD187">
        <v>5.2174399999999999</v>
      </c>
      <c r="FE187">
        <v>12.0067</v>
      </c>
      <c r="FF187">
        <v>4.9855</v>
      </c>
      <c r="FG187">
        <v>3.2846500000000001</v>
      </c>
      <c r="FH187">
        <v>6633.2</v>
      </c>
      <c r="FI187">
        <v>9999</v>
      </c>
      <c r="FJ187">
        <v>9999</v>
      </c>
      <c r="FK187">
        <v>492.8</v>
      </c>
      <c r="FL187">
        <v>1.8658399999999999</v>
      </c>
      <c r="FM187">
        <v>1.8621799999999999</v>
      </c>
      <c r="FN187">
        <v>1.86432</v>
      </c>
      <c r="FO187">
        <v>1.8603499999999999</v>
      </c>
      <c r="FP187">
        <v>1.86111</v>
      </c>
      <c r="FQ187">
        <v>1.8601700000000001</v>
      </c>
      <c r="FR187">
        <v>1.86188</v>
      </c>
      <c r="FS187">
        <v>1.8584000000000001</v>
      </c>
      <c r="FT187">
        <v>0</v>
      </c>
      <c r="FU187">
        <v>0</v>
      </c>
      <c r="FV187">
        <v>0</v>
      </c>
      <c r="FW187">
        <v>0</v>
      </c>
      <c r="FX187" t="s">
        <v>358</v>
      </c>
      <c r="FY187" t="s">
        <v>359</v>
      </c>
      <c r="FZ187" t="s">
        <v>360</v>
      </c>
      <c r="GA187" t="s">
        <v>360</v>
      </c>
      <c r="GB187" t="s">
        <v>360</v>
      </c>
      <c r="GC187" t="s">
        <v>360</v>
      </c>
      <c r="GD187">
        <v>0</v>
      </c>
      <c r="GE187">
        <v>100</v>
      </c>
      <c r="GF187">
        <v>100</v>
      </c>
      <c r="GG187">
        <v>0.56999999999999995</v>
      </c>
      <c r="GH187">
        <v>0.2228</v>
      </c>
      <c r="GI187">
        <v>-0.28072112553630851</v>
      </c>
      <c r="GJ187">
        <v>8.4540356221501391E-4</v>
      </c>
      <c r="GK187">
        <v>6.8779579211309249E-8</v>
      </c>
      <c r="GL187">
        <v>-1.3381725072044801E-10</v>
      </c>
      <c r="GM187">
        <v>0.2227800000000002</v>
      </c>
      <c r="GN187">
        <v>0</v>
      </c>
      <c r="GO187">
        <v>0</v>
      </c>
      <c r="GP187">
        <v>0</v>
      </c>
      <c r="GQ187">
        <v>1</v>
      </c>
      <c r="GR187">
        <v>2082</v>
      </c>
      <c r="GS187">
        <v>3</v>
      </c>
      <c r="GT187">
        <v>35</v>
      </c>
      <c r="GU187">
        <v>27.7</v>
      </c>
      <c r="GV187">
        <v>27.7</v>
      </c>
      <c r="GW187">
        <v>3.10425</v>
      </c>
      <c r="GX187">
        <v>2.5769000000000002</v>
      </c>
      <c r="GY187">
        <v>2.04834</v>
      </c>
      <c r="GZ187">
        <v>2.6110799999999998</v>
      </c>
      <c r="HA187">
        <v>2.1972700000000001</v>
      </c>
      <c r="HB187">
        <v>2.3059099999999999</v>
      </c>
      <c r="HC187">
        <v>43.182000000000002</v>
      </c>
      <c r="HD187">
        <v>16.049600000000002</v>
      </c>
      <c r="HE187">
        <v>18</v>
      </c>
      <c r="HF187">
        <v>457.50599999999997</v>
      </c>
      <c r="HG187">
        <v>720.947</v>
      </c>
      <c r="HH187">
        <v>30.999300000000002</v>
      </c>
      <c r="HI187">
        <v>35.980699999999999</v>
      </c>
      <c r="HJ187">
        <v>29.999500000000001</v>
      </c>
      <c r="HK187">
        <v>35.8581</v>
      </c>
      <c r="HL187">
        <v>35.817999999999998</v>
      </c>
      <c r="HM187">
        <v>62.082900000000002</v>
      </c>
      <c r="HN187">
        <v>22.2407</v>
      </c>
      <c r="HO187">
        <v>80.563699999999997</v>
      </c>
      <c r="HP187">
        <v>31</v>
      </c>
      <c r="HQ187">
        <v>1150.3900000000001</v>
      </c>
      <c r="HR187">
        <v>37.416600000000003</v>
      </c>
      <c r="HS187">
        <v>98.898799999999994</v>
      </c>
      <c r="HT187">
        <v>98.505200000000002</v>
      </c>
    </row>
    <row r="188" spans="1:228" x14ac:dyDescent="0.2">
      <c r="A188">
        <v>173</v>
      </c>
      <c r="B188">
        <v>1665514345.5</v>
      </c>
      <c r="C188">
        <v>686.5</v>
      </c>
      <c r="D188" t="s">
        <v>705</v>
      </c>
      <c r="E188" t="s">
        <v>706</v>
      </c>
      <c r="F188">
        <v>4</v>
      </c>
      <c r="G188">
        <v>1665514343.1875</v>
      </c>
      <c r="H188">
        <f t="shared" si="68"/>
        <v>9.6851349304537726E-4</v>
      </c>
      <c r="I188">
        <f t="shared" si="69"/>
        <v>0.96851349304537726</v>
      </c>
      <c r="J188">
        <f t="shared" si="70"/>
        <v>25.655893357480991</v>
      </c>
      <c r="K188">
        <f t="shared" si="71"/>
        <v>1119.58</v>
      </c>
      <c r="L188">
        <f t="shared" si="72"/>
        <v>315.70585957128088</v>
      </c>
      <c r="M188">
        <f t="shared" si="73"/>
        <v>31.947902407143189</v>
      </c>
      <c r="N188">
        <f t="shared" si="74"/>
        <v>113.29606813621248</v>
      </c>
      <c r="O188">
        <f t="shared" si="75"/>
        <v>5.2806103272525662E-2</v>
      </c>
      <c r="P188">
        <f t="shared" si="76"/>
        <v>3.6759125732752587</v>
      </c>
      <c r="Q188">
        <f t="shared" si="77"/>
        <v>5.2388268216129602E-2</v>
      </c>
      <c r="R188">
        <f t="shared" si="78"/>
        <v>3.2779932694580294E-2</v>
      </c>
      <c r="S188">
        <f t="shared" si="79"/>
        <v>226.13042886123935</v>
      </c>
      <c r="T188">
        <f t="shared" si="80"/>
        <v>35.174649212664193</v>
      </c>
      <c r="U188">
        <f t="shared" si="81"/>
        <v>34.839237500000003</v>
      </c>
      <c r="V188">
        <f t="shared" si="82"/>
        <v>5.5982808796523278</v>
      </c>
      <c r="W188">
        <f t="shared" si="83"/>
        <v>70.192531237313744</v>
      </c>
      <c r="X188">
        <f t="shared" si="84"/>
        <v>3.8144715587460247</v>
      </c>
      <c r="Y188">
        <f t="shared" si="85"/>
        <v>5.4342983384509784</v>
      </c>
      <c r="Z188">
        <f t="shared" si="86"/>
        <v>1.7838093209063031</v>
      </c>
      <c r="AA188">
        <f t="shared" si="87"/>
        <v>-42.71144504330114</v>
      </c>
      <c r="AB188">
        <f t="shared" si="88"/>
        <v>-106.06121024022065</v>
      </c>
      <c r="AC188">
        <f t="shared" si="89"/>
        <v>-6.7102982297478917</v>
      </c>
      <c r="AD188">
        <f t="shared" si="90"/>
        <v>70.647475347969703</v>
      </c>
      <c r="AE188">
        <f t="shared" si="91"/>
        <v>49.444707715818808</v>
      </c>
      <c r="AF188">
        <f t="shared" si="92"/>
        <v>0.88753681267697582</v>
      </c>
      <c r="AG188">
        <f t="shared" si="93"/>
        <v>25.655893357480991</v>
      </c>
      <c r="AH188">
        <v>1184.792868342988</v>
      </c>
      <c r="AI188">
        <v>1166.6123636363629</v>
      </c>
      <c r="AJ188">
        <v>1.751627973705042</v>
      </c>
      <c r="AK188">
        <v>66.723164534499389</v>
      </c>
      <c r="AL188">
        <f t="shared" si="94"/>
        <v>0.96851349304537726</v>
      </c>
      <c r="AM188">
        <v>37.311006084753302</v>
      </c>
      <c r="AN188">
        <v>37.698442058823517</v>
      </c>
      <c r="AO188">
        <v>-6.0412288177251183E-5</v>
      </c>
      <c r="AP188">
        <v>87.376067795283461</v>
      </c>
      <c r="AQ188">
        <v>193</v>
      </c>
      <c r="AR188">
        <v>30</v>
      </c>
      <c r="AS188">
        <f t="shared" si="95"/>
        <v>1</v>
      </c>
      <c r="AT188">
        <f t="shared" si="96"/>
        <v>0</v>
      </c>
      <c r="AU188">
        <f t="shared" si="97"/>
        <v>47055.471102970419</v>
      </c>
      <c r="AV188">
        <f t="shared" si="98"/>
        <v>1200.07</v>
      </c>
      <c r="AW188">
        <f t="shared" si="99"/>
        <v>1025.9858760939064</v>
      </c>
      <c r="AX188">
        <f t="shared" si="100"/>
        <v>0.85493835867399948</v>
      </c>
      <c r="AY188">
        <f t="shared" si="101"/>
        <v>0.18843103224081875</v>
      </c>
      <c r="AZ188">
        <v>2.7</v>
      </c>
      <c r="BA188">
        <v>0.5</v>
      </c>
      <c r="BB188" t="s">
        <v>355</v>
      </c>
      <c r="BC188">
        <v>2</v>
      </c>
      <c r="BD188" t="b">
        <v>1</v>
      </c>
      <c r="BE188">
        <v>1665514343.1875</v>
      </c>
      <c r="BF188">
        <v>1119.58</v>
      </c>
      <c r="BG188">
        <v>1140.53</v>
      </c>
      <c r="BH188">
        <v>37.694212500000013</v>
      </c>
      <c r="BI188">
        <v>37.339462500000003</v>
      </c>
      <c r="BJ188">
        <v>1119.0150000000001</v>
      </c>
      <c r="BK188">
        <v>37.471474999999998</v>
      </c>
      <c r="BL188">
        <v>650.04112499999997</v>
      </c>
      <c r="BM188">
        <v>101.095</v>
      </c>
      <c r="BN188">
        <v>0.100151875</v>
      </c>
      <c r="BO188">
        <v>34.304049999999997</v>
      </c>
      <c r="BP188">
        <v>34.839237500000003</v>
      </c>
      <c r="BQ188">
        <v>999.9</v>
      </c>
      <c r="BR188">
        <v>0</v>
      </c>
      <c r="BS188">
        <v>0</v>
      </c>
      <c r="BT188">
        <v>8990.15625</v>
      </c>
      <c r="BU188">
        <v>0</v>
      </c>
      <c r="BV188">
        <v>531.98562500000003</v>
      </c>
      <c r="BW188">
        <v>-20.9501375</v>
      </c>
      <c r="BX188">
        <v>1163.4337499999999</v>
      </c>
      <c r="BY188">
        <v>1184.77</v>
      </c>
      <c r="BZ188">
        <v>0.354762625</v>
      </c>
      <c r="CA188">
        <v>1140.53</v>
      </c>
      <c r="CB188">
        <v>37.339462500000003</v>
      </c>
      <c r="CC188">
        <v>3.8106974999999998</v>
      </c>
      <c r="CD188">
        <v>3.7748325</v>
      </c>
      <c r="CE188">
        <v>28.071549999999998</v>
      </c>
      <c r="CF188">
        <v>27.9093625</v>
      </c>
      <c r="CG188">
        <v>1200.07</v>
      </c>
      <c r="CH188">
        <v>0.49997399999999997</v>
      </c>
      <c r="CI188">
        <v>0.50002600000000008</v>
      </c>
      <c r="CJ188">
        <v>0</v>
      </c>
      <c r="CK188">
        <v>864.876125</v>
      </c>
      <c r="CL188">
        <v>4.9990899999999998</v>
      </c>
      <c r="CM188">
        <v>9032.1324999999997</v>
      </c>
      <c r="CN188">
        <v>9558.3250000000007</v>
      </c>
      <c r="CO188">
        <v>45.061999999999998</v>
      </c>
      <c r="CP188">
        <v>46.890500000000003</v>
      </c>
      <c r="CQ188">
        <v>45.859250000000003</v>
      </c>
      <c r="CR188">
        <v>46.061999999999998</v>
      </c>
      <c r="CS188">
        <v>46.5</v>
      </c>
      <c r="CT188">
        <v>597.50125000000003</v>
      </c>
      <c r="CU188">
        <v>597.56875000000002</v>
      </c>
      <c r="CV188">
        <v>0</v>
      </c>
      <c r="CW188">
        <v>1665514350.3</v>
      </c>
      <c r="CX188">
        <v>0</v>
      </c>
      <c r="CY188">
        <v>1665512677.5999999</v>
      </c>
      <c r="CZ188" t="s">
        <v>356</v>
      </c>
      <c r="DA188">
        <v>1665512677.5999999</v>
      </c>
      <c r="DB188">
        <v>1665512677.5999999</v>
      </c>
      <c r="DC188">
        <v>8</v>
      </c>
      <c r="DD188">
        <v>0</v>
      </c>
      <c r="DE188">
        <v>1.7000000000000001E-2</v>
      </c>
      <c r="DF188">
        <v>7.1999999999999995E-2</v>
      </c>
      <c r="DG188">
        <v>0.223</v>
      </c>
      <c r="DH188">
        <v>415</v>
      </c>
      <c r="DI188">
        <v>36</v>
      </c>
      <c r="DJ188">
        <v>0.26</v>
      </c>
      <c r="DK188">
        <v>0.31</v>
      </c>
      <c r="DL188">
        <v>-20.94896341463415</v>
      </c>
      <c r="DM188">
        <v>-0.32545087108016851</v>
      </c>
      <c r="DN188">
        <v>6.6822811776414692E-2</v>
      </c>
      <c r="DO188">
        <v>0</v>
      </c>
      <c r="DP188">
        <v>0.41067531707317068</v>
      </c>
      <c r="DQ188">
        <v>-0.33416184668989529</v>
      </c>
      <c r="DR188">
        <v>3.4495463401579468E-2</v>
      </c>
      <c r="DS188">
        <v>0</v>
      </c>
      <c r="DT188">
        <v>0</v>
      </c>
      <c r="DU188">
        <v>0</v>
      </c>
      <c r="DV188">
        <v>0</v>
      </c>
      <c r="DW188">
        <v>-1</v>
      </c>
      <c r="DX188">
        <v>0</v>
      </c>
      <c r="DY188">
        <v>2</v>
      </c>
      <c r="DZ188" t="s">
        <v>363</v>
      </c>
      <c r="EA188">
        <v>3.2940800000000001</v>
      </c>
      <c r="EB188">
        <v>2.6254599999999999</v>
      </c>
      <c r="EC188">
        <v>0.199576</v>
      </c>
      <c r="ED188">
        <v>0.200601</v>
      </c>
      <c r="EE188">
        <v>0.14833499999999999</v>
      </c>
      <c r="EF188">
        <v>0.14596700000000001</v>
      </c>
      <c r="EG188">
        <v>24156.6</v>
      </c>
      <c r="EH188">
        <v>24642.1</v>
      </c>
      <c r="EI188">
        <v>28097.4</v>
      </c>
      <c r="EJ188">
        <v>29695.5</v>
      </c>
      <c r="EK188">
        <v>32867.199999999997</v>
      </c>
      <c r="EL188">
        <v>35257.5</v>
      </c>
      <c r="EM188">
        <v>39586.6</v>
      </c>
      <c r="EN188">
        <v>42503.1</v>
      </c>
      <c r="EO188">
        <v>1.8484799999999999</v>
      </c>
      <c r="EP188">
        <v>2.1221999999999999</v>
      </c>
      <c r="EQ188">
        <v>0.103801</v>
      </c>
      <c r="ER188">
        <v>0</v>
      </c>
      <c r="ES188">
        <v>33.162500000000001</v>
      </c>
      <c r="ET188">
        <v>999.9</v>
      </c>
      <c r="EU188">
        <v>67.2</v>
      </c>
      <c r="EV188">
        <v>38.700000000000003</v>
      </c>
      <c r="EW188">
        <v>45.962000000000003</v>
      </c>
      <c r="EX188">
        <v>57.447400000000002</v>
      </c>
      <c r="EY188">
        <v>-1.8830100000000001</v>
      </c>
      <c r="EZ188">
        <v>2</v>
      </c>
      <c r="FA188">
        <v>0.69788600000000001</v>
      </c>
      <c r="FB188">
        <v>1.5200400000000001</v>
      </c>
      <c r="FC188">
        <v>20.2623</v>
      </c>
      <c r="FD188">
        <v>5.2174399999999999</v>
      </c>
      <c r="FE188">
        <v>12.006399999999999</v>
      </c>
      <c r="FF188">
        <v>4.9856499999999997</v>
      </c>
      <c r="FG188">
        <v>3.2846500000000001</v>
      </c>
      <c r="FH188">
        <v>6633.2</v>
      </c>
      <c r="FI188">
        <v>9999</v>
      </c>
      <c r="FJ188">
        <v>9999</v>
      </c>
      <c r="FK188">
        <v>492.8</v>
      </c>
      <c r="FL188">
        <v>1.8658399999999999</v>
      </c>
      <c r="FM188">
        <v>1.8621799999999999</v>
      </c>
      <c r="FN188">
        <v>1.8643099999999999</v>
      </c>
      <c r="FO188">
        <v>1.8603499999999999</v>
      </c>
      <c r="FP188">
        <v>1.86111</v>
      </c>
      <c r="FQ188">
        <v>1.86019</v>
      </c>
      <c r="FR188">
        <v>1.86188</v>
      </c>
      <c r="FS188">
        <v>1.8583799999999999</v>
      </c>
      <c r="FT188">
        <v>0</v>
      </c>
      <c r="FU188">
        <v>0</v>
      </c>
      <c r="FV188">
        <v>0</v>
      </c>
      <c r="FW188">
        <v>0</v>
      </c>
      <c r="FX188" t="s">
        <v>358</v>
      </c>
      <c r="FY188" t="s">
        <v>359</v>
      </c>
      <c r="FZ188" t="s">
        <v>360</v>
      </c>
      <c r="GA188" t="s">
        <v>360</v>
      </c>
      <c r="GB188" t="s">
        <v>360</v>
      </c>
      <c r="GC188" t="s">
        <v>360</v>
      </c>
      <c r="GD188">
        <v>0</v>
      </c>
      <c r="GE188">
        <v>100</v>
      </c>
      <c r="GF188">
        <v>100</v>
      </c>
      <c r="GG188">
        <v>0.56999999999999995</v>
      </c>
      <c r="GH188">
        <v>0.2228</v>
      </c>
      <c r="GI188">
        <v>-0.28072112553630851</v>
      </c>
      <c r="GJ188">
        <v>8.4540356221501391E-4</v>
      </c>
      <c r="GK188">
        <v>6.8779579211309249E-8</v>
      </c>
      <c r="GL188">
        <v>-1.3381725072044801E-10</v>
      </c>
      <c r="GM188">
        <v>0.2227800000000002</v>
      </c>
      <c r="GN188">
        <v>0</v>
      </c>
      <c r="GO188">
        <v>0</v>
      </c>
      <c r="GP188">
        <v>0</v>
      </c>
      <c r="GQ188">
        <v>1</v>
      </c>
      <c r="GR188">
        <v>2082</v>
      </c>
      <c r="GS188">
        <v>3</v>
      </c>
      <c r="GT188">
        <v>35</v>
      </c>
      <c r="GU188">
        <v>27.8</v>
      </c>
      <c r="GV188">
        <v>27.8</v>
      </c>
      <c r="GW188">
        <v>3.1189</v>
      </c>
      <c r="GX188">
        <v>2.5793499999999998</v>
      </c>
      <c r="GY188">
        <v>2.04834</v>
      </c>
      <c r="GZ188">
        <v>2.6110799999999998</v>
      </c>
      <c r="HA188">
        <v>2.1972700000000001</v>
      </c>
      <c r="HB188">
        <v>2.3010299999999999</v>
      </c>
      <c r="HC188">
        <v>43.182000000000002</v>
      </c>
      <c r="HD188">
        <v>16.049600000000002</v>
      </c>
      <c r="HE188">
        <v>18</v>
      </c>
      <c r="HF188">
        <v>458.67899999999997</v>
      </c>
      <c r="HG188">
        <v>720.96</v>
      </c>
      <c r="HH188">
        <v>30.999199999999998</v>
      </c>
      <c r="HI188">
        <v>35.9756</v>
      </c>
      <c r="HJ188">
        <v>29.999500000000001</v>
      </c>
      <c r="HK188">
        <v>35.853099999999998</v>
      </c>
      <c r="HL188">
        <v>35.813000000000002</v>
      </c>
      <c r="HM188">
        <v>62.3752</v>
      </c>
      <c r="HN188">
        <v>22.2407</v>
      </c>
      <c r="HO188">
        <v>80.563699999999997</v>
      </c>
      <c r="HP188">
        <v>31</v>
      </c>
      <c r="HQ188">
        <v>1157.07</v>
      </c>
      <c r="HR188">
        <v>37.420299999999997</v>
      </c>
      <c r="HS188">
        <v>98.899000000000001</v>
      </c>
      <c r="HT188">
        <v>98.505899999999997</v>
      </c>
    </row>
    <row r="189" spans="1:228" x14ac:dyDescent="0.2">
      <c r="A189">
        <v>174</v>
      </c>
      <c r="B189">
        <v>1665514349.5</v>
      </c>
      <c r="C189">
        <v>690.5</v>
      </c>
      <c r="D189" t="s">
        <v>707</v>
      </c>
      <c r="E189" t="s">
        <v>708</v>
      </c>
      <c r="F189">
        <v>4</v>
      </c>
      <c r="G189">
        <v>1665514347.5</v>
      </c>
      <c r="H189">
        <f t="shared" si="68"/>
        <v>9.1254618417040449E-4</v>
      </c>
      <c r="I189">
        <f t="shared" si="69"/>
        <v>0.91254618417040445</v>
      </c>
      <c r="J189">
        <f t="shared" si="70"/>
        <v>25.909512187004854</v>
      </c>
      <c r="K189">
        <f t="shared" si="71"/>
        <v>1126.7971428571429</v>
      </c>
      <c r="L189">
        <f t="shared" si="72"/>
        <v>268.64359917153217</v>
      </c>
      <c r="M189">
        <f t="shared" si="73"/>
        <v>27.185260829113194</v>
      </c>
      <c r="N189">
        <f t="shared" si="74"/>
        <v>114.02569919602618</v>
      </c>
      <c r="O189">
        <f t="shared" si="75"/>
        <v>4.981250303197414E-2</v>
      </c>
      <c r="P189">
        <f t="shared" si="76"/>
        <v>3.6869699936608678</v>
      </c>
      <c r="Q189">
        <f t="shared" si="77"/>
        <v>4.9441626199498503E-2</v>
      </c>
      <c r="R189">
        <f t="shared" si="78"/>
        <v>3.0934107823153496E-2</v>
      </c>
      <c r="S189">
        <f t="shared" si="79"/>
        <v>226.11195695060249</v>
      </c>
      <c r="T189">
        <f t="shared" si="80"/>
        <v>35.175912858718917</v>
      </c>
      <c r="U189">
        <f t="shared" si="81"/>
        <v>34.834099999999999</v>
      </c>
      <c r="V189">
        <f t="shared" si="82"/>
        <v>5.5966865218142239</v>
      </c>
      <c r="W189">
        <f t="shared" si="83"/>
        <v>70.247742191524125</v>
      </c>
      <c r="X189">
        <f t="shared" si="84"/>
        <v>3.8157982521025176</v>
      </c>
      <c r="Y189">
        <f t="shared" si="85"/>
        <v>5.4319158638566458</v>
      </c>
      <c r="Z189">
        <f t="shared" si="86"/>
        <v>1.7808882697117063</v>
      </c>
      <c r="AA189">
        <f t="shared" si="87"/>
        <v>-40.243286721914835</v>
      </c>
      <c r="AB189">
        <f t="shared" si="88"/>
        <v>-106.92509835372036</v>
      </c>
      <c r="AC189">
        <f t="shared" si="89"/>
        <v>-6.7442383065156637</v>
      </c>
      <c r="AD189">
        <f t="shared" si="90"/>
        <v>72.199333568451635</v>
      </c>
      <c r="AE189">
        <f t="shared" si="91"/>
        <v>49.699548507371048</v>
      </c>
      <c r="AF189">
        <f t="shared" si="92"/>
        <v>0.89723603487582637</v>
      </c>
      <c r="AG189">
        <f t="shared" si="93"/>
        <v>25.909512187004854</v>
      </c>
      <c r="AH189">
        <v>1191.8690586315549</v>
      </c>
      <c r="AI189">
        <v>1173.5772121212119</v>
      </c>
      <c r="AJ189">
        <v>1.751770461123427</v>
      </c>
      <c r="AK189">
        <v>66.723164534499389</v>
      </c>
      <c r="AL189">
        <f t="shared" si="94"/>
        <v>0.91254618417040445</v>
      </c>
      <c r="AM189">
        <v>37.35013067068796</v>
      </c>
      <c r="AN189">
        <v>37.713223529411728</v>
      </c>
      <c r="AO189">
        <v>3.1366831743018632E-4</v>
      </c>
      <c r="AP189">
        <v>87.376067795283461</v>
      </c>
      <c r="AQ189">
        <v>193</v>
      </c>
      <c r="AR189">
        <v>30</v>
      </c>
      <c r="AS189">
        <f t="shared" si="95"/>
        <v>1</v>
      </c>
      <c r="AT189">
        <f t="shared" si="96"/>
        <v>0</v>
      </c>
      <c r="AU189">
        <f t="shared" si="97"/>
        <v>47253.523979109945</v>
      </c>
      <c r="AV189">
        <f t="shared" si="98"/>
        <v>1199.971428571429</v>
      </c>
      <c r="AW189">
        <f t="shared" si="99"/>
        <v>1025.9016564510898</v>
      </c>
      <c r="AX189">
        <f t="shared" si="100"/>
        <v>0.85493840271882982</v>
      </c>
      <c r="AY189">
        <f t="shared" si="101"/>
        <v>0.18843111724734124</v>
      </c>
      <c r="AZ189">
        <v>2.7</v>
      </c>
      <c r="BA189">
        <v>0.5</v>
      </c>
      <c r="BB189" t="s">
        <v>355</v>
      </c>
      <c r="BC189">
        <v>2</v>
      </c>
      <c r="BD189" t="b">
        <v>1</v>
      </c>
      <c r="BE189">
        <v>1665514347.5</v>
      </c>
      <c r="BF189">
        <v>1126.7971428571429</v>
      </c>
      <c r="BG189">
        <v>1147.8614285714291</v>
      </c>
      <c r="BH189">
        <v>37.707557142857141</v>
      </c>
      <c r="BI189">
        <v>37.34891428571428</v>
      </c>
      <c r="BJ189">
        <v>1126.228571428572</v>
      </c>
      <c r="BK189">
        <v>37.484771428571428</v>
      </c>
      <c r="BL189">
        <v>650.00299999999993</v>
      </c>
      <c r="BM189">
        <v>101.0945714285714</v>
      </c>
      <c r="BN189">
        <v>9.9951399999999996E-2</v>
      </c>
      <c r="BO189">
        <v>34.296171428571427</v>
      </c>
      <c r="BP189">
        <v>34.834099999999999</v>
      </c>
      <c r="BQ189">
        <v>999.89999999999986</v>
      </c>
      <c r="BR189">
        <v>0</v>
      </c>
      <c r="BS189">
        <v>0</v>
      </c>
      <c r="BT189">
        <v>9028.3928571428569</v>
      </c>
      <c r="BU189">
        <v>0</v>
      </c>
      <c r="BV189">
        <v>505.2924285714285</v>
      </c>
      <c r="BW189">
        <v>-21.0639</v>
      </c>
      <c r="BX189">
        <v>1170.9485714285711</v>
      </c>
      <c r="BY189">
        <v>1192.3957142857139</v>
      </c>
      <c r="BZ189">
        <v>0.35864985714285719</v>
      </c>
      <c r="CA189">
        <v>1147.8614285714291</v>
      </c>
      <c r="CB189">
        <v>37.34891428571428</v>
      </c>
      <c r="CC189">
        <v>3.8120257142857139</v>
      </c>
      <c r="CD189">
        <v>3.7757685714285709</v>
      </c>
      <c r="CE189">
        <v>28.07752857142858</v>
      </c>
      <c r="CF189">
        <v>27.913599999999999</v>
      </c>
      <c r="CG189">
        <v>1199.971428571429</v>
      </c>
      <c r="CH189">
        <v>0.49997142857142862</v>
      </c>
      <c r="CI189">
        <v>0.50002857142857149</v>
      </c>
      <c r="CJ189">
        <v>0</v>
      </c>
      <c r="CK189">
        <v>865.37142857142862</v>
      </c>
      <c r="CL189">
        <v>4.9990899999999998</v>
      </c>
      <c r="CM189">
        <v>9034.5342857142859</v>
      </c>
      <c r="CN189">
        <v>9557.5357142857138</v>
      </c>
      <c r="CO189">
        <v>45.061999999999998</v>
      </c>
      <c r="CP189">
        <v>46.875</v>
      </c>
      <c r="CQ189">
        <v>45.875</v>
      </c>
      <c r="CR189">
        <v>46.061999999999998</v>
      </c>
      <c r="CS189">
        <v>46.482000000000014</v>
      </c>
      <c r="CT189">
        <v>597.44999999999993</v>
      </c>
      <c r="CU189">
        <v>597.52142857142849</v>
      </c>
      <c r="CV189">
        <v>0</v>
      </c>
      <c r="CW189">
        <v>1665514354.5</v>
      </c>
      <c r="CX189">
        <v>0</v>
      </c>
      <c r="CY189">
        <v>1665512677.5999999</v>
      </c>
      <c r="CZ189" t="s">
        <v>356</v>
      </c>
      <c r="DA189">
        <v>1665512677.5999999</v>
      </c>
      <c r="DB189">
        <v>1665512677.5999999</v>
      </c>
      <c r="DC189">
        <v>8</v>
      </c>
      <c r="DD189">
        <v>0</v>
      </c>
      <c r="DE189">
        <v>1.7000000000000001E-2</v>
      </c>
      <c r="DF189">
        <v>7.1999999999999995E-2</v>
      </c>
      <c r="DG189">
        <v>0.223</v>
      </c>
      <c r="DH189">
        <v>415</v>
      </c>
      <c r="DI189">
        <v>36</v>
      </c>
      <c r="DJ189">
        <v>0.26</v>
      </c>
      <c r="DK189">
        <v>0.31</v>
      </c>
      <c r="DL189">
        <v>-20.981714634146339</v>
      </c>
      <c r="DM189">
        <v>-0.27692195121957591</v>
      </c>
      <c r="DN189">
        <v>6.0113342380733077E-2</v>
      </c>
      <c r="DO189">
        <v>0</v>
      </c>
      <c r="DP189">
        <v>0.39116148780487803</v>
      </c>
      <c r="DQ189">
        <v>-0.30260588153310092</v>
      </c>
      <c r="DR189">
        <v>3.1860135020400387E-2</v>
      </c>
      <c r="DS189">
        <v>0</v>
      </c>
      <c r="DT189">
        <v>0</v>
      </c>
      <c r="DU189">
        <v>0</v>
      </c>
      <c r="DV189">
        <v>0</v>
      </c>
      <c r="DW189">
        <v>-1</v>
      </c>
      <c r="DX189">
        <v>0</v>
      </c>
      <c r="DY189">
        <v>2</v>
      </c>
      <c r="DZ189" t="s">
        <v>363</v>
      </c>
      <c r="EA189">
        <v>3.2941799999999999</v>
      </c>
      <c r="EB189">
        <v>2.6255099999999998</v>
      </c>
      <c r="EC189">
        <v>0.200324</v>
      </c>
      <c r="ED189">
        <v>0.201348</v>
      </c>
      <c r="EE189">
        <v>0.14837600000000001</v>
      </c>
      <c r="EF189">
        <v>0.14596000000000001</v>
      </c>
      <c r="EG189">
        <v>24133.9</v>
      </c>
      <c r="EH189">
        <v>24619.5</v>
      </c>
      <c r="EI189">
        <v>28097.3</v>
      </c>
      <c r="EJ189">
        <v>29696.1</v>
      </c>
      <c r="EK189">
        <v>32865.5</v>
      </c>
      <c r="EL189">
        <v>35258.400000000001</v>
      </c>
      <c r="EM189">
        <v>39586.199999999997</v>
      </c>
      <c r="EN189">
        <v>42503.7</v>
      </c>
      <c r="EO189">
        <v>1.84907</v>
      </c>
      <c r="EP189">
        <v>2.1222699999999999</v>
      </c>
      <c r="EQ189">
        <v>0.102453</v>
      </c>
      <c r="ER189">
        <v>0</v>
      </c>
      <c r="ES189">
        <v>33.162500000000001</v>
      </c>
      <c r="ET189">
        <v>999.9</v>
      </c>
      <c r="EU189">
        <v>67.2</v>
      </c>
      <c r="EV189">
        <v>38.700000000000003</v>
      </c>
      <c r="EW189">
        <v>45.965499999999999</v>
      </c>
      <c r="EX189">
        <v>56.577399999999997</v>
      </c>
      <c r="EY189">
        <v>-2.0192299999999999</v>
      </c>
      <c r="EZ189">
        <v>2</v>
      </c>
      <c r="FA189">
        <v>0.69732499999999997</v>
      </c>
      <c r="FB189">
        <v>1.5176700000000001</v>
      </c>
      <c r="FC189">
        <v>20.2622</v>
      </c>
      <c r="FD189">
        <v>5.2175900000000004</v>
      </c>
      <c r="FE189">
        <v>12.0061</v>
      </c>
      <c r="FF189">
        <v>4.9856999999999996</v>
      </c>
      <c r="FG189">
        <v>3.2846500000000001</v>
      </c>
      <c r="FH189">
        <v>6633.5</v>
      </c>
      <c r="FI189">
        <v>9999</v>
      </c>
      <c r="FJ189">
        <v>9999</v>
      </c>
      <c r="FK189">
        <v>492.8</v>
      </c>
      <c r="FL189">
        <v>1.8658399999999999</v>
      </c>
      <c r="FM189">
        <v>1.8621799999999999</v>
      </c>
      <c r="FN189">
        <v>1.86432</v>
      </c>
      <c r="FO189">
        <v>1.8603499999999999</v>
      </c>
      <c r="FP189">
        <v>1.86111</v>
      </c>
      <c r="FQ189">
        <v>1.86019</v>
      </c>
      <c r="FR189">
        <v>1.86188</v>
      </c>
      <c r="FS189">
        <v>1.8583799999999999</v>
      </c>
      <c r="FT189">
        <v>0</v>
      </c>
      <c r="FU189">
        <v>0</v>
      </c>
      <c r="FV189">
        <v>0</v>
      </c>
      <c r="FW189">
        <v>0</v>
      </c>
      <c r="FX189" t="s">
        <v>358</v>
      </c>
      <c r="FY189" t="s">
        <v>359</v>
      </c>
      <c r="FZ189" t="s">
        <v>360</v>
      </c>
      <c r="GA189" t="s">
        <v>360</v>
      </c>
      <c r="GB189" t="s">
        <v>360</v>
      </c>
      <c r="GC189" t="s">
        <v>360</v>
      </c>
      <c r="GD189">
        <v>0</v>
      </c>
      <c r="GE189">
        <v>100</v>
      </c>
      <c r="GF189">
        <v>100</v>
      </c>
      <c r="GG189">
        <v>0.56999999999999995</v>
      </c>
      <c r="GH189">
        <v>0.22270000000000001</v>
      </c>
      <c r="GI189">
        <v>-0.28072112553630851</v>
      </c>
      <c r="GJ189">
        <v>8.4540356221501391E-4</v>
      </c>
      <c r="GK189">
        <v>6.8779579211309249E-8</v>
      </c>
      <c r="GL189">
        <v>-1.3381725072044801E-10</v>
      </c>
      <c r="GM189">
        <v>0.2227800000000002</v>
      </c>
      <c r="GN189">
        <v>0</v>
      </c>
      <c r="GO189">
        <v>0</v>
      </c>
      <c r="GP189">
        <v>0</v>
      </c>
      <c r="GQ189">
        <v>1</v>
      </c>
      <c r="GR189">
        <v>2082</v>
      </c>
      <c r="GS189">
        <v>3</v>
      </c>
      <c r="GT189">
        <v>35</v>
      </c>
      <c r="GU189">
        <v>27.9</v>
      </c>
      <c r="GV189">
        <v>27.9</v>
      </c>
      <c r="GW189">
        <v>3.13354</v>
      </c>
      <c r="GX189">
        <v>2.5756800000000002</v>
      </c>
      <c r="GY189">
        <v>2.04834</v>
      </c>
      <c r="GZ189">
        <v>2.6110799999999998</v>
      </c>
      <c r="HA189">
        <v>2.1972700000000001</v>
      </c>
      <c r="HB189">
        <v>2.33643</v>
      </c>
      <c r="HC189">
        <v>43.182000000000002</v>
      </c>
      <c r="HD189">
        <v>16.049600000000002</v>
      </c>
      <c r="HE189">
        <v>18</v>
      </c>
      <c r="HF189">
        <v>459.00700000000001</v>
      </c>
      <c r="HG189">
        <v>720.96600000000001</v>
      </c>
      <c r="HH189">
        <v>30.999300000000002</v>
      </c>
      <c r="HI189">
        <v>35.969700000000003</v>
      </c>
      <c r="HJ189">
        <v>29.999400000000001</v>
      </c>
      <c r="HK189">
        <v>35.8474</v>
      </c>
      <c r="HL189">
        <v>35.807299999999998</v>
      </c>
      <c r="HM189">
        <v>62.663600000000002</v>
      </c>
      <c r="HN189">
        <v>22.2407</v>
      </c>
      <c r="HO189">
        <v>80.563699999999997</v>
      </c>
      <c r="HP189">
        <v>31</v>
      </c>
      <c r="HQ189">
        <v>1163.75</v>
      </c>
      <c r="HR189">
        <v>37.420299999999997</v>
      </c>
      <c r="HS189">
        <v>98.898499999999999</v>
      </c>
      <c r="HT189">
        <v>98.507499999999993</v>
      </c>
    </row>
    <row r="190" spans="1:228" x14ac:dyDescent="0.2">
      <c r="A190">
        <v>175</v>
      </c>
      <c r="B190">
        <v>1665514353.5</v>
      </c>
      <c r="C190">
        <v>694.5</v>
      </c>
      <c r="D190" t="s">
        <v>709</v>
      </c>
      <c r="E190" t="s">
        <v>710</v>
      </c>
      <c r="F190">
        <v>4</v>
      </c>
      <c r="G190">
        <v>1665514351.1875</v>
      </c>
      <c r="H190">
        <f t="shared" si="68"/>
        <v>9.4053710054992621E-4</v>
      </c>
      <c r="I190">
        <f t="shared" si="69"/>
        <v>0.94053710054992623</v>
      </c>
      <c r="J190">
        <f t="shared" si="70"/>
        <v>26.251048073739934</v>
      </c>
      <c r="K190">
        <f t="shared" si="71"/>
        <v>1132.95</v>
      </c>
      <c r="L190">
        <f t="shared" si="72"/>
        <v>291.69665007847158</v>
      </c>
      <c r="M190">
        <f t="shared" si="73"/>
        <v>29.518146416168186</v>
      </c>
      <c r="N190">
        <f t="shared" si="74"/>
        <v>114.64850204210813</v>
      </c>
      <c r="O190">
        <f t="shared" si="75"/>
        <v>5.154244012773735E-2</v>
      </c>
      <c r="P190">
        <f t="shared" si="76"/>
        <v>3.6826215388702144</v>
      </c>
      <c r="Q190">
        <f t="shared" si="77"/>
        <v>5.1145001557871744E-2</v>
      </c>
      <c r="R190">
        <f t="shared" si="78"/>
        <v>3.2001078618037707E-2</v>
      </c>
      <c r="S190">
        <f t="shared" si="79"/>
        <v>226.11226236139515</v>
      </c>
      <c r="T190">
        <f t="shared" si="80"/>
        <v>35.163025119645951</v>
      </c>
      <c r="U190">
        <f t="shared" si="81"/>
        <v>34.816912500000001</v>
      </c>
      <c r="V190">
        <f t="shared" si="82"/>
        <v>5.5913554681208488</v>
      </c>
      <c r="W190">
        <f t="shared" si="83"/>
        <v>70.299984573565382</v>
      </c>
      <c r="X190">
        <f t="shared" si="84"/>
        <v>3.8169314214887358</v>
      </c>
      <c r="Y190">
        <f t="shared" si="85"/>
        <v>5.4294911224262217</v>
      </c>
      <c r="Z190">
        <f t="shared" si="86"/>
        <v>1.7744240466321131</v>
      </c>
      <c r="AA190">
        <f t="shared" si="87"/>
        <v>-41.477686134251748</v>
      </c>
      <c r="AB190">
        <f t="shared" si="88"/>
        <v>-104.97918082704304</v>
      </c>
      <c r="AC190">
        <f t="shared" si="89"/>
        <v>-6.6285042125132216</v>
      </c>
      <c r="AD190">
        <f t="shared" si="90"/>
        <v>73.02689118758714</v>
      </c>
      <c r="AE190">
        <f t="shared" si="91"/>
        <v>49.670654755991208</v>
      </c>
      <c r="AF190">
        <f t="shared" si="92"/>
        <v>0.93419756337438176</v>
      </c>
      <c r="AG190">
        <f t="shared" si="93"/>
        <v>26.251048073739934</v>
      </c>
      <c r="AH190">
        <v>1198.797010183599</v>
      </c>
      <c r="AI190">
        <v>1180.480121212121</v>
      </c>
      <c r="AJ190">
        <v>1.7217579272313599</v>
      </c>
      <c r="AK190">
        <v>66.723164534499389</v>
      </c>
      <c r="AL190">
        <f t="shared" si="94"/>
        <v>0.94053710054992623</v>
      </c>
      <c r="AM190">
        <v>37.347904833476612</v>
      </c>
      <c r="AN190">
        <v>37.72146529411765</v>
      </c>
      <c r="AO190">
        <v>4.4623309374497292E-4</v>
      </c>
      <c r="AP190">
        <v>87.376067795283461</v>
      </c>
      <c r="AQ190">
        <v>193</v>
      </c>
      <c r="AR190">
        <v>30</v>
      </c>
      <c r="AS190">
        <f t="shared" si="95"/>
        <v>1</v>
      </c>
      <c r="AT190">
        <f t="shared" si="96"/>
        <v>0</v>
      </c>
      <c r="AU190">
        <f t="shared" si="97"/>
        <v>47177.33133281867</v>
      </c>
      <c r="AV190">
        <f t="shared" si="98"/>
        <v>1199.9725000000001</v>
      </c>
      <c r="AW190">
        <f t="shared" si="99"/>
        <v>1025.902626093987</v>
      </c>
      <c r="AX190">
        <f t="shared" si="100"/>
        <v>0.8549384474177425</v>
      </c>
      <c r="AY190">
        <f t="shared" si="101"/>
        <v>0.18843120351624321</v>
      </c>
      <c r="AZ190">
        <v>2.7</v>
      </c>
      <c r="BA190">
        <v>0.5</v>
      </c>
      <c r="BB190" t="s">
        <v>355</v>
      </c>
      <c r="BC190">
        <v>2</v>
      </c>
      <c r="BD190" t="b">
        <v>1</v>
      </c>
      <c r="BE190">
        <v>1665514351.1875</v>
      </c>
      <c r="BF190">
        <v>1132.95</v>
      </c>
      <c r="BG190">
        <v>1154.02125</v>
      </c>
      <c r="BH190">
        <v>37.718699999999998</v>
      </c>
      <c r="BI190">
        <v>37.345300000000002</v>
      </c>
      <c r="BJ190">
        <v>1132.3800000000001</v>
      </c>
      <c r="BK190">
        <v>37.495912500000003</v>
      </c>
      <c r="BL190">
        <v>650.02524999999991</v>
      </c>
      <c r="BM190">
        <v>101.09462499999999</v>
      </c>
      <c r="BN190">
        <v>0.1000455875</v>
      </c>
      <c r="BO190">
        <v>34.288150000000002</v>
      </c>
      <c r="BP190">
        <v>34.816912500000001</v>
      </c>
      <c r="BQ190">
        <v>999.9</v>
      </c>
      <c r="BR190">
        <v>0</v>
      </c>
      <c r="BS190">
        <v>0</v>
      </c>
      <c r="BT190">
        <v>9013.3587499999994</v>
      </c>
      <c r="BU190">
        <v>0</v>
      </c>
      <c r="BV190">
        <v>481.5915</v>
      </c>
      <c r="BW190">
        <v>-21.0703</v>
      </c>
      <c r="BX190">
        <v>1177.3575000000001</v>
      </c>
      <c r="BY190">
        <v>1198.7862500000001</v>
      </c>
      <c r="BZ190">
        <v>0.37341512500000001</v>
      </c>
      <c r="CA190">
        <v>1154.02125</v>
      </c>
      <c r="CB190">
        <v>37.345300000000002</v>
      </c>
      <c r="CC190">
        <v>3.8131624999999998</v>
      </c>
      <c r="CD190">
        <v>3.7754112499999999</v>
      </c>
      <c r="CE190">
        <v>28.082650000000001</v>
      </c>
      <c r="CF190">
        <v>27.911975000000002</v>
      </c>
      <c r="CG190">
        <v>1199.9725000000001</v>
      </c>
      <c r="CH190">
        <v>0.499969</v>
      </c>
      <c r="CI190">
        <v>0.50003100000000011</v>
      </c>
      <c r="CJ190">
        <v>0</v>
      </c>
      <c r="CK190">
        <v>865.72337500000003</v>
      </c>
      <c r="CL190">
        <v>4.9990899999999998</v>
      </c>
      <c r="CM190">
        <v>9037.411250000001</v>
      </c>
      <c r="CN190">
        <v>9557.5287500000013</v>
      </c>
      <c r="CO190">
        <v>45.030999999999999</v>
      </c>
      <c r="CP190">
        <v>46.875</v>
      </c>
      <c r="CQ190">
        <v>45.819875000000003</v>
      </c>
      <c r="CR190">
        <v>46.061999999999998</v>
      </c>
      <c r="CS190">
        <v>46.468499999999999</v>
      </c>
      <c r="CT190">
        <v>597.44875000000002</v>
      </c>
      <c r="CU190">
        <v>597.52374999999995</v>
      </c>
      <c r="CV190">
        <v>0</v>
      </c>
      <c r="CW190">
        <v>1665514358.0999999</v>
      </c>
      <c r="CX190">
        <v>0</v>
      </c>
      <c r="CY190">
        <v>1665512677.5999999</v>
      </c>
      <c r="CZ190" t="s">
        <v>356</v>
      </c>
      <c r="DA190">
        <v>1665512677.5999999</v>
      </c>
      <c r="DB190">
        <v>1665512677.5999999</v>
      </c>
      <c r="DC190">
        <v>8</v>
      </c>
      <c r="DD190">
        <v>0</v>
      </c>
      <c r="DE190">
        <v>1.7000000000000001E-2</v>
      </c>
      <c r="DF190">
        <v>7.1999999999999995E-2</v>
      </c>
      <c r="DG190">
        <v>0.223</v>
      </c>
      <c r="DH190">
        <v>415</v>
      </c>
      <c r="DI190">
        <v>36</v>
      </c>
      <c r="DJ190">
        <v>0.26</v>
      </c>
      <c r="DK190">
        <v>0.31</v>
      </c>
      <c r="DL190">
        <v>-21.00210487804878</v>
      </c>
      <c r="DM190">
        <v>-0.44469407665507199</v>
      </c>
      <c r="DN190">
        <v>6.7630524033772593E-2</v>
      </c>
      <c r="DO190">
        <v>0</v>
      </c>
      <c r="DP190">
        <v>0.37841021951219522</v>
      </c>
      <c r="DQ190">
        <v>-0.1579569407665494</v>
      </c>
      <c r="DR190">
        <v>2.1635294190463689E-2</v>
      </c>
      <c r="DS190">
        <v>0</v>
      </c>
      <c r="DT190">
        <v>0</v>
      </c>
      <c r="DU190">
        <v>0</v>
      </c>
      <c r="DV190">
        <v>0</v>
      </c>
      <c r="DW190">
        <v>-1</v>
      </c>
      <c r="DX190">
        <v>0</v>
      </c>
      <c r="DY190">
        <v>2</v>
      </c>
      <c r="DZ190" t="s">
        <v>363</v>
      </c>
      <c r="EA190">
        <v>3.2937799999999999</v>
      </c>
      <c r="EB190">
        <v>2.6250100000000001</v>
      </c>
      <c r="EC190">
        <v>0.20106299999999999</v>
      </c>
      <c r="ED190">
        <v>0.20207700000000001</v>
      </c>
      <c r="EE190">
        <v>0.148394</v>
      </c>
      <c r="EF190">
        <v>0.145953</v>
      </c>
      <c r="EG190">
        <v>24112.3</v>
      </c>
      <c r="EH190">
        <v>24597</v>
      </c>
      <c r="EI190">
        <v>28098.3</v>
      </c>
      <c r="EJ190">
        <v>29696.3</v>
      </c>
      <c r="EK190">
        <v>32866.300000000003</v>
      </c>
      <c r="EL190">
        <v>35258.800000000003</v>
      </c>
      <c r="EM190">
        <v>39588</v>
      </c>
      <c r="EN190">
        <v>42503.8</v>
      </c>
      <c r="EO190">
        <v>1.8479000000000001</v>
      </c>
      <c r="EP190">
        <v>2.1227299999999998</v>
      </c>
      <c r="EQ190">
        <v>0.102535</v>
      </c>
      <c r="ER190">
        <v>0</v>
      </c>
      <c r="ES190">
        <v>33.161700000000003</v>
      </c>
      <c r="ET190">
        <v>999.9</v>
      </c>
      <c r="EU190">
        <v>67.2</v>
      </c>
      <c r="EV190">
        <v>38.700000000000003</v>
      </c>
      <c r="EW190">
        <v>45.953699999999998</v>
      </c>
      <c r="EX190">
        <v>56.787399999999998</v>
      </c>
      <c r="EY190">
        <v>-1.97516</v>
      </c>
      <c r="EZ190">
        <v>2</v>
      </c>
      <c r="FA190">
        <v>0.696766</v>
      </c>
      <c r="FB190">
        <v>1.5139499999999999</v>
      </c>
      <c r="FC190">
        <v>20.261600000000001</v>
      </c>
      <c r="FD190">
        <v>5.2147399999999999</v>
      </c>
      <c r="FE190">
        <v>12.0062</v>
      </c>
      <c r="FF190">
        <v>4.9846500000000002</v>
      </c>
      <c r="FG190">
        <v>3.2841300000000002</v>
      </c>
      <c r="FH190">
        <v>6633.5</v>
      </c>
      <c r="FI190">
        <v>9999</v>
      </c>
      <c r="FJ190">
        <v>9999</v>
      </c>
      <c r="FK190">
        <v>492.8</v>
      </c>
      <c r="FL190">
        <v>1.8658300000000001</v>
      </c>
      <c r="FM190">
        <v>1.8621799999999999</v>
      </c>
      <c r="FN190">
        <v>1.86429</v>
      </c>
      <c r="FO190">
        <v>1.8603499999999999</v>
      </c>
      <c r="FP190">
        <v>1.86111</v>
      </c>
      <c r="FQ190">
        <v>1.86019</v>
      </c>
      <c r="FR190">
        <v>1.86188</v>
      </c>
      <c r="FS190">
        <v>1.8584000000000001</v>
      </c>
      <c r="FT190">
        <v>0</v>
      </c>
      <c r="FU190">
        <v>0</v>
      </c>
      <c r="FV190">
        <v>0</v>
      </c>
      <c r="FW190">
        <v>0</v>
      </c>
      <c r="FX190" t="s">
        <v>358</v>
      </c>
      <c r="FY190" t="s">
        <v>359</v>
      </c>
      <c r="FZ190" t="s">
        <v>360</v>
      </c>
      <c r="GA190" t="s">
        <v>360</v>
      </c>
      <c r="GB190" t="s">
        <v>360</v>
      </c>
      <c r="GC190" t="s">
        <v>360</v>
      </c>
      <c r="GD190">
        <v>0</v>
      </c>
      <c r="GE190">
        <v>100</v>
      </c>
      <c r="GF190">
        <v>100</v>
      </c>
      <c r="GG190">
        <v>0.56999999999999995</v>
      </c>
      <c r="GH190">
        <v>0.2228</v>
      </c>
      <c r="GI190">
        <v>-0.28072112553630851</v>
      </c>
      <c r="GJ190">
        <v>8.4540356221501391E-4</v>
      </c>
      <c r="GK190">
        <v>6.8779579211309249E-8</v>
      </c>
      <c r="GL190">
        <v>-1.3381725072044801E-10</v>
      </c>
      <c r="GM190">
        <v>0.2227800000000002</v>
      </c>
      <c r="GN190">
        <v>0</v>
      </c>
      <c r="GO190">
        <v>0</v>
      </c>
      <c r="GP190">
        <v>0</v>
      </c>
      <c r="GQ190">
        <v>1</v>
      </c>
      <c r="GR190">
        <v>2082</v>
      </c>
      <c r="GS190">
        <v>3</v>
      </c>
      <c r="GT190">
        <v>35</v>
      </c>
      <c r="GU190">
        <v>27.9</v>
      </c>
      <c r="GV190">
        <v>27.9</v>
      </c>
      <c r="GW190">
        <v>3.14819</v>
      </c>
      <c r="GX190">
        <v>2.5756800000000002</v>
      </c>
      <c r="GY190">
        <v>2.04834</v>
      </c>
      <c r="GZ190">
        <v>2.6110799999999998</v>
      </c>
      <c r="HA190">
        <v>2.1972700000000001</v>
      </c>
      <c r="HB190">
        <v>2.3571800000000001</v>
      </c>
      <c r="HC190">
        <v>43.182000000000002</v>
      </c>
      <c r="HD190">
        <v>16.058299999999999</v>
      </c>
      <c r="HE190">
        <v>18</v>
      </c>
      <c r="HF190">
        <v>458.25599999999997</v>
      </c>
      <c r="HG190">
        <v>721.33299999999997</v>
      </c>
      <c r="HH190">
        <v>30.999099999999999</v>
      </c>
      <c r="HI190">
        <v>35.963900000000002</v>
      </c>
      <c r="HJ190">
        <v>29.999400000000001</v>
      </c>
      <c r="HK190">
        <v>35.842399999999998</v>
      </c>
      <c r="HL190">
        <v>35.802300000000002</v>
      </c>
      <c r="HM190">
        <v>62.955599999999997</v>
      </c>
      <c r="HN190">
        <v>22.2407</v>
      </c>
      <c r="HO190">
        <v>80.563699999999997</v>
      </c>
      <c r="HP190">
        <v>31</v>
      </c>
      <c r="HQ190">
        <v>1170.43</v>
      </c>
      <c r="HR190">
        <v>37.293399999999998</v>
      </c>
      <c r="HS190">
        <v>98.902500000000003</v>
      </c>
      <c r="HT190">
        <v>98.507800000000003</v>
      </c>
    </row>
    <row r="191" spans="1:228" x14ac:dyDescent="0.2">
      <c r="A191">
        <v>176</v>
      </c>
      <c r="B191">
        <v>1665514357.5</v>
      </c>
      <c r="C191">
        <v>698.5</v>
      </c>
      <c r="D191" t="s">
        <v>711</v>
      </c>
      <c r="E191" t="s">
        <v>712</v>
      </c>
      <c r="F191">
        <v>4</v>
      </c>
      <c r="G191">
        <v>1665514355.5</v>
      </c>
      <c r="H191">
        <f t="shared" si="68"/>
        <v>9.5466044533270016E-4</v>
      </c>
      <c r="I191">
        <f t="shared" si="69"/>
        <v>0.95466044533270011</v>
      </c>
      <c r="J191">
        <f t="shared" si="70"/>
        <v>26.366022371713459</v>
      </c>
      <c r="K191">
        <f t="shared" si="71"/>
        <v>1140.07</v>
      </c>
      <c r="L191">
        <f t="shared" si="72"/>
        <v>307.32658726766073</v>
      </c>
      <c r="M191">
        <f t="shared" si="73"/>
        <v>31.100140247994094</v>
      </c>
      <c r="N191">
        <f t="shared" si="74"/>
        <v>115.37022295324728</v>
      </c>
      <c r="O191">
        <f t="shared" si="75"/>
        <v>5.2338131066577476E-2</v>
      </c>
      <c r="P191">
        <f t="shared" si="76"/>
        <v>3.6743074339753923</v>
      </c>
      <c r="Q191">
        <f t="shared" si="77"/>
        <v>5.1927460105904689E-2</v>
      </c>
      <c r="R191">
        <f t="shared" si="78"/>
        <v>3.2491290946659326E-2</v>
      </c>
      <c r="S191">
        <f t="shared" si="79"/>
        <v>226.11601852184495</v>
      </c>
      <c r="T191">
        <f t="shared" si="80"/>
        <v>35.157399808929384</v>
      </c>
      <c r="U191">
        <f t="shared" si="81"/>
        <v>34.816714285714284</v>
      </c>
      <c r="V191">
        <f t="shared" si="82"/>
        <v>5.5912940136714449</v>
      </c>
      <c r="W191">
        <f t="shared" si="83"/>
        <v>70.325456873693028</v>
      </c>
      <c r="X191">
        <f t="shared" si="84"/>
        <v>3.8173474843453632</v>
      </c>
      <c r="Y191">
        <f t="shared" si="85"/>
        <v>5.4281161531612261</v>
      </c>
      <c r="Z191">
        <f t="shared" si="86"/>
        <v>1.7739465293260817</v>
      </c>
      <c r="AA191">
        <f t="shared" si="87"/>
        <v>-42.100525639172076</v>
      </c>
      <c r="AB191">
        <f t="shared" si="88"/>
        <v>-105.60421562163964</v>
      </c>
      <c r="AC191">
        <f t="shared" si="89"/>
        <v>-6.6829030001588938</v>
      </c>
      <c r="AD191">
        <f t="shared" si="90"/>
        <v>71.728374260874347</v>
      </c>
      <c r="AE191">
        <f t="shared" si="91"/>
        <v>49.58152559009379</v>
      </c>
      <c r="AF191">
        <f t="shared" si="92"/>
        <v>0.9515849743539988</v>
      </c>
      <c r="AG191">
        <f t="shared" si="93"/>
        <v>26.366022371713459</v>
      </c>
      <c r="AH191">
        <v>1205.641421368513</v>
      </c>
      <c r="AI191">
        <v>1187.3240000000001</v>
      </c>
      <c r="AJ191">
        <v>1.709530321462112</v>
      </c>
      <c r="AK191">
        <v>66.723164534499389</v>
      </c>
      <c r="AL191">
        <f t="shared" si="94"/>
        <v>0.95466044533270011</v>
      </c>
      <c r="AM191">
        <v>37.343538854828381</v>
      </c>
      <c r="AN191">
        <v>37.724971764705863</v>
      </c>
      <c r="AO191">
        <v>2.8685443782521291E-5</v>
      </c>
      <c r="AP191">
        <v>87.376067795283461</v>
      </c>
      <c r="AQ191">
        <v>193</v>
      </c>
      <c r="AR191">
        <v>30</v>
      </c>
      <c r="AS191">
        <f t="shared" si="95"/>
        <v>1</v>
      </c>
      <c r="AT191">
        <f t="shared" si="96"/>
        <v>0</v>
      </c>
      <c r="AU191">
        <f t="shared" si="97"/>
        <v>47030.038770493724</v>
      </c>
      <c r="AV191">
        <f t="shared" si="98"/>
        <v>1199.994285714286</v>
      </c>
      <c r="AW191">
        <f t="shared" si="99"/>
        <v>1025.9210707367076</v>
      </c>
      <c r="AX191">
        <f t="shared" si="100"/>
        <v>0.85493829674866917</v>
      </c>
      <c r="AY191">
        <f t="shared" si="101"/>
        <v>0.18843091272493134</v>
      </c>
      <c r="AZ191">
        <v>2.7</v>
      </c>
      <c r="BA191">
        <v>0.5</v>
      </c>
      <c r="BB191" t="s">
        <v>355</v>
      </c>
      <c r="BC191">
        <v>2</v>
      </c>
      <c r="BD191" t="b">
        <v>1</v>
      </c>
      <c r="BE191">
        <v>1665514355.5</v>
      </c>
      <c r="BF191">
        <v>1140.07</v>
      </c>
      <c r="BG191">
        <v>1161.1157142857139</v>
      </c>
      <c r="BH191">
        <v>37.722414285714287</v>
      </c>
      <c r="BI191">
        <v>37.342057142857144</v>
      </c>
      <c r="BJ191">
        <v>1139.497142857143</v>
      </c>
      <c r="BK191">
        <v>37.499628571428573</v>
      </c>
      <c r="BL191">
        <v>650.0101428571428</v>
      </c>
      <c r="BM191">
        <v>101.09571428571429</v>
      </c>
      <c r="BN191">
        <v>0.1000219</v>
      </c>
      <c r="BO191">
        <v>34.2836</v>
      </c>
      <c r="BP191">
        <v>34.816714285714284</v>
      </c>
      <c r="BQ191">
        <v>999.89999999999986</v>
      </c>
      <c r="BR191">
        <v>0</v>
      </c>
      <c r="BS191">
        <v>0</v>
      </c>
      <c r="BT191">
        <v>8984.5528571428567</v>
      </c>
      <c r="BU191">
        <v>0</v>
      </c>
      <c r="BV191">
        <v>451.81785714285718</v>
      </c>
      <c r="BW191">
        <v>-21.04391428571429</v>
      </c>
      <c r="BX191">
        <v>1184.762857142857</v>
      </c>
      <c r="BY191">
        <v>1206.1542857142861</v>
      </c>
      <c r="BZ191">
        <v>0.38035042857142859</v>
      </c>
      <c r="CA191">
        <v>1161.1157142857139</v>
      </c>
      <c r="CB191">
        <v>37.342057142857144</v>
      </c>
      <c r="CC191">
        <v>3.8135699999999999</v>
      </c>
      <c r="CD191">
        <v>3.7751214285714281</v>
      </c>
      <c r="CE191">
        <v>28.084514285714281</v>
      </c>
      <c r="CF191">
        <v>27.91064285714285</v>
      </c>
      <c r="CG191">
        <v>1199.994285714286</v>
      </c>
      <c r="CH191">
        <v>0.49997328571428568</v>
      </c>
      <c r="CI191">
        <v>0.50002671428571432</v>
      </c>
      <c r="CJ191">
        <v>0</v>
      </c>
      <c r="CK191">
        <v>866.05742857142855</v>
      </c>
      <c r="CL191">
        <v>4.9990899999999998</v>
      </c>
      <c r="CM191">
        <v>9040.267142857143</v>
      </c>
      <c r="CN191">
        <v>9557.7042857142842</v>
      </c>
      <c r="CO191">
        <v>45</v>
      </c>
      <c r="CP191">
        <v>46.875</v>
      </c>
      <c r="CQ191">
        <v>45.811999999999998</v>
      </c>
      <c r="CR191">
        <v>46.008857142857153</v>
      </c>
      <c r="CS191">
        <v>46.446000000000012</v>
      </c>
      <c r="CT191">
        <v>597.46571428571428</v>
      </c>
      <c r="CU191">
        <v>597.52857142857158</v>
      </c>
      <c r="CV191">
        <v>0</v>
      </c>
      <c r="CW191">
        <v>1665514362.3</v>
      </c>
      <c r="CX191">
        <v>0</v>
      </c>
      <c r="CY191">
        <v>1665512677.5999999</v>
      </c>
      <c r="CZ191" t="s">
        <v>356</v>
      </c>
      <c r="DA191">
        <v>1665512677.5999999</v>
      </c>
      <c r="DB191">
        <v>1665512677.5999999</v>
      </c>
      <c r="DC191">
        <v>8</v>
      </c>
      <c r="DD191">
        <v>0</v>
      </c>
      <c r="DE191">
        <v>1.7000000000000001E-2</v>
      </c>
      <c r="DF191">
        <v>7.1999999999999995E-2</v>
      </c>
      <c r="DG191">
        <v>0.223</v>
      </c>
      <c r="DH191">
        <v>415</v>
      </c>
      <c r="DI191">
        <v>36</v>
      </c>
      <c r="DJ191">
        <v>0.26</v>
      </c>
      <c r="DK191">
        <v>0.31</v>
      </c>
      <c r="DL191">
        <v>-21.02882682926829</v>
      </c>
      <c r="DM191">
        <v>-0.2339581881533136</v>
      </c>
      <c r="DN191">
        <v>5.5510060720251192E-2</v>
      </c>
      <c r="DO191">
        <v>0</v>
      </c>
      <c r="DP191">
        <v>0.37359253658536579</v>
      </c>
      <c r="DQ191">
        <v>-5.1617456445991937E-2</v>
      </c>
      <c r="DR191">
        <v>1.7900249427472641E-2</v>
      </c>
      <c r="DS191">
        <v>1</v>
      </c>
      <c r="DT191">
        <v>0</v>
      </c>
      <c r="DU191">
        <v>0</v>
      </c>
      <c r="DV191">
        <v>0</v>
      </c>
      <c r="DW191">
        <v>-1</v>
      </c>
      <c r="DX191">
        <v>1</v>
      </c>
      <c r="DY191">
        <v>2</v>
      </c>
      <c r="DZ191" t="s">
        <v>357</v>
      </c>
      <c r="EA191">
        <v>3.2942</v>
      </c>
      <c r="EB191">
        <v>2.6253500000000001</v>
      </c>
      <c r="EC191">
        <v>0.20179800000000001</v>
      </c>
      <c r="ED191">
        <v>0.20280100000000001</v>
      </c>
      <c r="EE191">
        <v>0.14840900000000001</v>
      </c>
      <c r="EF191">
        <v>0.14594799999999999</v>
      </c>
      <c r="EG191">
        <v>24090.5</v>
      </c>
      <c r="EH191">
        <v>24574.799999999999</v>
      </c>
      <c r="EI191">
        <v>28098.799999999999</v>
      </c>
      <c r="EJ191">
        <v>29696.5</v>
      </c>
      <c r="EK191">
        <v>32866.5</v>
      </c>
      <c r="EL191">
        <v>35259.599999999999</v>
      </c>
      <c r="EM191">
        <v>39588.800000000003</v>
      </c>
      <c r="EN191">
        <v>42504.5</v>
      </c>
      <c r="EO191">
        <v>1.8489500000000001</v>
      </c>
      <c r="EP191">
        <v>2.1224799999999999</v>
      </c>
      <c r="EQ191">
        <v>0.10255</v>
      </c>
      <c r="ER191">
        <v>0</v>
      </c>
      <c r="ES191">
        <v>33.159500000000001</v>
      </c>
      <c r="ET191">
        <v>999.9</v>
      </c>
      <c r="EU191">
        <v>67.2</v>
      </c>
      <c r="EV191">
        <v>38.6</v>
      </c>
      <c r="EW191">
        <v>45.708399999999997</v>
      </c>
      <c r="EX191">
        <v>56.997399999999999</v>
      </c>
      <c r="EY191">
        <v>-1.9431099999999999</v>
      </c>
      <c r="EZ191">
        <v>2</v>
      </c>
      <c r="FA191">
        <v>0.69624200000000003</v>
      </c>
      <c r="FB191">
        <v>1.51111</v>
      </c>
      <c r="FC191">
        <v>20.2622</v>
      </c>
      <c r="FD191">
        <v>5.2166899999999998</v>
      </c>
      <c r="FE191">
        <v>12.0076</v>
      </c>
      <c r="FF191">
        <v>4.9851000000000001</v>
      </c>
      <c r="FG191">
        <v>3.2844799999999998</v>
      </c>
      <c r="FH191">
        <v>6633.8</v>
      </c>
      <c r="FI191">
        <v>9999</v>
      </c>
      <c r="FJ191">
        <v>9999</v>
      </c>
      <c r="FK191">
        <v>492.8</v>
      </c>
      <c r="FL191">
        <v>1.8658300000000001</v>
      </c>
      <c r="FM191">
        <v>1.8621799999999999</v>
      </c>
      <c r="FN191">
        <v>1.8643000000000001</v>
      </c>
      <c r="FO191">
        <v>1.8603499999999999</v>
      </c>
      <c r="FP191">
        <v>1.86111</v>
      </c>
      <c r="FQ191">
        <v>1.8601799999999999</v>
      </c>
      <c r="FR191">
        <v>1.8618600000000001</v>
      </c>
      <c r="FS191">
        <v>1.8584099999999999</v>
      </c>
      <c r="FT191">
        <v>0</v>
      </c>
      <c r="FU191">
        <v>0</v>
      </c>
      <c r="FV191">
        <v>0</v>
      </c>
      <c r="FW191">
        <v>0</v>
      </c>
      <c r="FX191" t="s">
        <v>358</v>
      </c>
      <c r="FY191" t="s">
        <v>359</v>
      </c>
      <c r="FZ191" t="s">
        <v>360</v>
      </c>
      <c r="GA191" t="s">
        <v>360</v>
      </c>
      <c r="GB191" t="s">
        <v>360</v>
      </c>
      <c r="GC191" t="s">
        <v>360</v>
      </c>
      <c r="GD191">
        <v>0</v>
      </c>
      <c r="GE191">
        <v>100</v>
      </c>
      <c r="GF191">
        <v>100</v>
      </c>
      <c r="GG191">
        <v>0.57999999999999996</v>
      </c>
      <c r="GH191">
        <v>0.22270000000000001</v>
      </c>
      <c r="GI191">
        <v>-0.28072112553630851</v>
      </c>
      <c r="GJ191">
        <v>8.4540356221501391E-4</v>
      </c>
      <c r="GK191">
        <v>6.8779579211309249E-8</v>
      </c>
      <c r="GL191">
        <v>-1.3381725072044801E-10</v>
      </c>
      <c r="GM191">
        <v>0.2227800000000002</v>
      </c>
      <c r="GN191">
        <v>0</v>
      </c>
      <c r="GO191">
        <v>0</v>
      </c>
      <c r="GP191">
        <v>0</v>
      </c>
      <c r="GQ191">
        <v>1</v>
      </c>
      <c r="GR191">
        <v>2082</v>
      </c>
      <c r="GS191">
        <v>3</v>
      </c>
      <c r="GT191">
        <v>35</v>
      </c>
      <c r="GU191">
        <v>28</v>
      </c>
      <c r="GV191">
        <v>28</v>
      </c>
      <c r="GW191">
        <v>3.1628400000000001</v>
      </c>
      <c r="GX191">
        <v>2.5695800000000002</v>
      </c>
      <c r="GY191">
        <v>2.04834</v>
      </c>
      <c r="GZ191">
        <v>2.6110799999999998</v>
      </c>
      <c r="HA191">
        <v>2.1972700000000001</v>
      </c>
      <c r="HB191">
        <v>2.35107</v>
      </c>
      <c r="HC191">
        <v>43.182000000000002</v>
      </c>
      <c r="HD191">
        <v>16.058299999999999</v>
      </c>
      <c r="HE191">
        <v>18</v>
      </c>
      <c r="HF191">
        <v>458.86500000000001</v>
      </c>
      <c r="HG191">
        <v>721.04200000000003</v>
      </c>
      <c r="HH191">
        <v>30.999199999999998</v>
      </c>
      <c r="HI191">
        <v>35.958199999999998</v>
      </c>
      <c r="HJ191">
        <v>29.999400000000001</v>
      </c>
      <c r="HK191">
        <v>35.837499999999999</v>
      </c>
      <c r="HL191">
        <v>35.797400000000003</v>
      </c>
      <c r="HM191">
        <v>63.247199999999999</v>
      </c>
      <c r="HN191">
        <v>22.2407</v>
      </c>
      <c r="HO191">
        <v>80.563699999999997</v>
      </c>
      <c r="HP191">
        <v>31</v>
      </c>
      <c r="HQ191">
        <v>1177.1099999999999</v>
      </c>
      <c r="HR191">
        <v>37.239800000000002</v>
      </c>
      <c r="HS191">
        <v>98.904399999999995</v>
      </c>
      <c r="HT191">
        <v>98.509</v>
      </c>
    </row>
    <row r="192" spans="1:228" x14ac:dyDescent="0.2">
      <c r="A192">
        <v>177</v>
      </c>
      <c r="B192">
        <v>1665514361.5</v>
      </c>
      <c r="C192">
        <v>702.5</v>
      </c>
      <c r="D192" t="s">
        <v>713</v>
      </c>
      <c r="E192" t="s">
        <v>714</v>
      </c>
      <c r="F192">
        <v>4</v>
      </c>
      <c r="G192">
        <v>1665514359.1875</v>
      </c>
      <c r="H192">
        <f t="shared" si="68"/>
        <v>9.6880173068933275E-4</v>
      </c>
      <c r="I192">
        <f t="shared" si="69"/>
        <v>0.96880173068933273</v>
      </c>
      <c r="J192">
        <f t="shared" si="70"/>
        <v>25.83369385157852</v>
      </c>
      <c r="K192">
        <f t="shared" si="71"/>
        <v>1146.2037499999999</v>
      </c>
      <c r="L192">
        <f t="shared" si="72"/>
        <v>341.04195718413251</v>
      </c>
      <c r="M192">
        <f t="shared" si="73"/>
        <v>34.511943751634668</v>
      </c>
      <c r="N192">
        <f t="shared" si="74"/>
        <v>115.99077038651596</v>
      </c>
      <c r="O192">
        <f t="shared" si="75"/>
        <v>5.3129688158271404E-2</v>
      </c>
      <c r="P192">
        <f t="shared" si="76"/>
        <v>3.6828054396409735</v>
      </c>
      <c r="Q192">
        <f t="shared" si="77"/>
        <v>5.2707523547223807E-2</v>
      </c>
      <c r="R192">
        <f t="shared" si="78"/>
        <v>3.2979852243425214E-2</v>
      </c>
      <c r="S192">
        <f t="shared" si="79"/>
        <v>226.1146398227182</v>
      </c>
      <c r="T192">
        <f t="shared" si="80"/>
        <v>35.154578033859316</v>
      </c>
      <c r="U192">
        <f t="shared" si="81"/>
        <v>34.817250000000001</v>
      </c>
      <c r="V192">
        <f t="shared" si="82"/>
        <v>5.591460108128854</v>
      </c>
      <c r="W192">
        <f t="shared" si="83"/>
        <v>70.327445722573842</v>
      </c>
      <c r="X192">
        <f t="shared" si="84"/>
        <v>3.817888431156351</v>
      </c>
      <c r="Y192">
        <f t="shared" si="85"/>
        <v>5.4287318299843745</v>
      </c>
      <c r="Z192">
        <f t="shared" si="86"/>
        <v>1.773571676972503</v>
      </c>
      <c r="AA192">
        <f t="shared" si="87"/>
        <v>-42.724156323399576</v>
      </c>
      <c r="AB192">
        <f t="shared" si="88"/>
        <v>-105.55028333038496</v>
      </c>
      <c r="AC192">
        <f t="shared" si="89"/>
        <v>-6.6641608354296453</v>
      </c>
      <c r="AD192">
        <f t="shared" si="90"/>
        <v>71.176039333504036</v>
      </c>
      <c r="AE192">
        <f t="shared" si="91"/>
        <v>49.793689672821863</v>
      </c>
      <c r="AF192">
        <f t="shared" si="92"/>
        <v>0.97335087623011229</v>
      </c>
      <c r="AG192">
        <f t="shared" si="93"/>
        <v>25.83369385157852</v>
      </c>
      <c r="AH192">
        <v>1212.6539372553229</v>
      </c>
      <c r="AI192">
        <v>1194.34006060606</v>
      </c>
      <c r="AJ192">
        <v>1.7656024069923619</v>
      </c>
      <c r="AK192">
        <v>66.723164534499389</v>
      </c>
      <c r="AL192">
        <f t="shared" si="94"/>
        <v>0.96880173068933273</v>
      </c>
      <c r="AM192">
        <v>37.340949847685138</v>
      </c>
      <c r="AN192">
        <v>37.726980294117638</v>
      </c>
      <c r="AO192">
        <v>2.2134016971379829E-4</v>
      </c>
      <c r="AP192">
        <v>87.376067795283461</v>
      </c>
      <c r="AQ192">
        <v>193</v>
      </c>
      <c r="AR192">
        <v>30</v>
      </c>
      <c r="AS192">
        <f t="shared" si="95"/>
        <v>1</v>
      </c>
      <c r="AT192">
        <f t="shared" si="96"/>
        <v>0</v>
      </c>
      <c r="AU192">
        <f t="shared" si="97"/>
        <v>47180.998513960745</v>
      </c>
      <c r="AV192">
        <f t="shared" si="98"/>
        <v>1199.99125</v>
      </c>
      <c r="AW192">
        <f t="shared" si="99"/>
        <v>1025.9180574210973</v>
      </c>
      <c r="AX192">
        <f t="shared" si="100"/>
        <v>0.85493794844012183</v>
      </c>
      <c r="AY192">
        <f t="shared" si="101"/>
        <v>0.18843024048943541</v>
      </c>
      <c r="AZ192">
        <v>2.7</v>
      </c>
      <c r="BA192">
        <v>0.5</v>
      </c>
      <c r="BB192" t="s">
        <v>355</v>
      </c>
      <c r="BC192">
        <v>2</v>
      </c>
      <c r="BD192" t="b">
        <v>1</v>
      </c>
      <c r="BE192">
        <v>1665514359.1875</v>
      </c>
      <c r="BF192">
        <v>1146.2037499999999</v>
      </c>
      <c r="BG192">
        <v>1167.3487500000001</v>
      </c>
      <c r="BH192">
        <v>37.727812499999999</v>
      </c>
      <c r="BI192">
        <v>37.338787500000002</v>
      </c>
      <c r="BJ192">
        <v>1145.6275000000001</v>
      </c>
      <c r="BK192">
        <v>37.505025000000003</v>
      </c>
      <c r="BL192">
        <v>650.06025</v>
      </c>
      <c r="BM192">
        <v>101.095625</v>
      </c>
      <c r="BN192">
        <v>9.9969925000000001E-2</v>
      </c>
      <c r="BO192">
        <v>34.2856375</v>
      </c>
      <c r="BP192">
        <v>34.817250000000001</v>
      </c>
      <c r="BQ192">
        <v>999.9</v>
      </c>
      <c r="BR192">
        <v>0</v>
      </c>
      <c r="BS192">
        <v>0</v>
      </c>
      <c r="BT192">
        <v>9013.9050000000007</v>
      </c>
      <c r="BU192">
        <v>0</v>
      </c>
      <c r="BV192">
        <v>427.974625</v>
      </c>
      <c r="BW192">
        <v>-21.146162499999999</v>
      </c>
      <c r="BX192">
        <v>1191.1424999999999</v>
      </c>
      <c r="BY192">
        <v>1212.62625</v>
      </c>
      <c r="BZ192">
        <v>0.38901374999999999</v>
      </c>
      <c r="CA192">
        <v>1167.3487500000001</v>
      </c>
      <c r="CB192">
        <v>37.338787500000002</v>
      </c>
      <c r="CC192">
        <v>3.8141050000000001</v>
      </c>
      <c r="CD192">
        <v>3.7747774999999999</v>
      </c>
      <c r="CE192">
        <v>28.0868875</v>
      </c>
      <c r="CF192">
        <v>27.909099999999999</v>
      </c>
      <c r="CG192">
        <v>1199.99125</v>
      </c>
      <c r="CH192">
        <v>0.49998462500000002</v>
      </c>
      <c r="CI192">
        <v>0.50001537500000004</v>
      </c>
      <c r="CJ192">
        <v>0</v>
      </c>
      <c r="CK192">
        <v>865.96150000000011</v>
      </c>
      <c r="CL192">
        <v>4.9990899999999998</v>
      </c>
      <c r="CM192">
        <v>9040.2724999999991</v>
      </c>
      <c r="CN192">
        <v>9557.7175000000007</v>
      </c>
      <c r="CO192">
        <v>45</v>
      </c>
      <c r="CP192">
        <v>46.875</v>
      </c>
      <c r="CQ192">
        <v>45.811999999999998</v>
      </c>
      <c r="CR192">
        <v>46</v>
      </c>
      <c r="CS192">
        <v>46.436999999999998</v>
      </c>
      <c r="CT192">
        <v>597.47874999999999</v>
      </c>
      <c r="CU192">
        <v>597.51374999999996</v>
      </c>
      <c r="CV192">
        <v>0</v>
      </c>
      <c r="CW192">
        <v>1665514366.5</v>
      </c>
      <c r="CX192">
        <v>0</v>
      </c>
      <c r="CY192">
        <v>1665512677.5999999</v>
      </c>
      <c r="CZ192" t="s">
        <v>356</v>
      </c>
      <c r="DA192">
        <v>1665512677.5999999</v>
      </c>
      <c r="DB192">
        <v>1665512677.5999999</v>
      </c>
      <c r="DC192">
        <v>8</v>
      </c>
      <c r="DD192">
        <v>0</v>
      </c>
      <c r="DE192">
        <v>1.7000000000000001E-2</v>
      </c>
      <c r="DF192">
        <v>7.1999999999999995E-2</v>
      </c>
      <c r="DG192">
        <v>0.223</v>
      </c>
      <c r="DH192">
        <v>415</v>
      </c>
      <c r="DI192">
        <v>36</v>
      </c>
      <c r="DJ192">
        <v>0.26</v>
      </c>
      <c r="DK192">
        <v>0.31</v>
      </c>
      <c r="DL192">
        <v>-21.048243902439019</v>
      </c>
      <c r="DM192">
        <v>-0.57627595818816779</v>
      </c>
      <c r="DN192">
        <v>7.103049516445431E-2</v>
      </c>
      <c r="DO192">
        <v>0</v>
      </c>
      <c r="DP192">
        <v>0.37099965853658529</v>
      </c>
      <c r="DQ192">
        <v>0.10802174216027929</v>
      </c>
      <c r="DR192">
        <v>1.412004439053645E-2</v>
      </c>
      <c r="DS192">
        <v>0</v>
      </c>
      <c r="DT192">
        <v>0</v>
      </c>
      <c r="DU192">
        <v>0</v>
      </c>
      <c r="DV192">
        <v>0</v>
      </c>
      <c r="DW192">
        <v>-1</v>
      </c>
      <c r="DX192">
        <v>0</v>
      </c>
      <c r="DY192">
        <v>2</v>
      </c>
      <c r="DZ192" t="s">
        <v>363</v>
      </c>
      <c r="EA192">
        <v>3.2939799999999999</v>
      </c>
      <c r="EB192">
        <v>2.62541</v>
      </c>
      <c r="EC192">
        <v>0.20254800000000001</v>
      </c>
      <c r="ED192">
        <v>0.20354800000000001</v>
      </c>
      <c r="EE192">
        <v>0.14841299999999999</v>
      </c>
      <c r="EF192">
        <v>0.14594099999999999</v>
      </c>
      <c r="EG192">
        <v>24067.8</v>
      </c>
      <c r="EH192">
        <v>24552</v>
      </c>
      <c r="EI192">
        <v>28098.799999999999</v>
      </c>
      <c r="EJ192">
        <v>29696.799999999999</v>
      </c>
      <c r="EK192">
        <v>32866.5</v>
      </c>
      <c r="EL192">
        <v>35260.199999999997</v>
      </c>
      <c r="EM192">
        <v>39588.9</v>
      </c>
      <c r="EN192">
        <v>42504.800000000003</v>
      </c>
      <c r="EO192">
        <v>1.8492500000000001</v>
      </c>
      <c r="EP192">
        <v>2.1227499999999999</v>
      </c>
      <c r="EQ192">
        <v>0.102557</v>
      </c>
      <c r="ER192">
        <v>0</v>
      </c>
      <c r="ES192">
        <v>33.159500000000001</v>
      </c>
      <c r="ET192">
        <v>999.9</v>
      </c>
      <c r="EU192">
        <v>67.2</v>
      </c>
      <c r="EV192">
        <v>38.6</v>
      </c>
      <c r="EW192">
        <v>45.705800000000004</v>
      </c>
      <c r="EX192">
        <v>56.8474</v>
      </c>
      <c r="EY192">
        <v>-1.8469500000000001</v>
      </c>
      <c r="EZ192">
        <v>2</v>
      </c>
      <c r="FA192">
        <v>0.69581800000000005</v>
      </c>
      <c r="FB192">
        <v>1.5093099999999999</v>
      </c>
      <c r="FC192">
        <v>20.2623</v>
      </c>
      <c r="FD192">
        <v>5.21699</v>
      </c>
      <c r="FE192">
        <v>12.005599999999999</v>
      </c>
      <c r="FF192">
        <v>4.9855</v>
      </c>
      <c r="FG192">
        <v>3.2845</v>
      </c>
      <c r="FH192">
        <v>6633.8</v>
      </c>
      <c r="FI192">
        <v>9999</v>
      </c>
      <c r="FJ192">
        <v>9999</v>
      </c>
      <c r="FK192">
        <v>492.8</v>
      </c>
      <c r="FL192">
        <v>1.8658399999999999</v>
      </c>
      <c r="FM192">
        <v>1.8621799999999999</v>
      </c>
      <c r="FN192">
        <v>1.86429</v>
      </c>
      <c r="FO192">
        <v>1.8603499999999999</v>
      </c>
      <c r="FP192">
        <v>1.86111</v>
      </c>
      <c r="FQ192">
        <v>1.8601799999999999</v>
      </c>
      <c r="FR192">
        <v>1.8618699999999999</v>
      </c>
      <c r="FS192">
        <v>1.85843</v>
      </c>
      <c r="FT192">
        <v>0</v>
      </c>
      <c r="FU192">
        <v>0</v>
      </c>
      <c r="FV192">
        <v>0</v>
      </c>
      <c r="FW192">
        <v>0</v>
      </c>
      <c r="FX192" t="s">
        <v>358</v>
      </c>
      <c r="FY192" t="s">
        <v>359</v>
      </c>
      <c r="FZ192" t="s">
        <v>360</v>
      </c>
      <c r="GA192" t="s">
        <v>360</v>
      </c>
      <c r="GB192" t="s">
        <v>360</v>
      </c>
      <c r="GC192" t="s">
        <v>360</v>
      </c>
      <c r="GD192">
        <v>0</v>
      </c>
      <c r="GE192">
        <v>100</v>
      </c>
      <c r="GF192">
        <v>100</v>
      </c>
      <c r="GG192">
        <v>0.57999999999999996</v>
      </c>
      <c r="GH192">
        <v>0.2228</v>
      </c>
      <c r="GI192">
        <v>-0.28072112553630851</v>
      </c>
      <c r="GJ192">
        <v>8.4540356221501391E-4</v>
      </c>
      <c r="GK192">
        <v>6.8779579211309249E-8</v>
      </c>
      <c r="GL192">
        <v>-1.3381725072044801E-10</v>
      </c>
      <c r="GM192">
        <v>0.2227800000000002</v>
      </c>
      <c r="GN192">
        <v>0</v>
      </c>
      <c r="GO192">
        <v>0</v>
      </c>
      <c r="GP192">
        <v>0</v>
      </c>
      <c r="GQ192">
        <v>1</v>
      </c>
      <c r="GR192">
        <v>2082</v>
      </c>
      <c r="GS192">
        <v>3</v>
      </c>
      <c r="GT192">
        <v>35</v>
      </c>
      <c r="GU192">
        <v>28.1</v>
      </c>
      <c r="GV192">
        <v>28.1</v>
      </c>
      <c r="GW192">
        <v>3.1774900000000001</v>
      </c>
      <c r="GX192">
        <v>2.5708000000000002</v>
      </c>
      <c r="GY192">
        <v>2.04834</v>
      </c>
      <c r="GZ192">
        <v>2.6110799999999998</v>
      </c>
      <c r="HA192">
        <v>2.1972700000000001</v>
      </c>
      <c r="HB192">
        <v>2.3559600000000001</v>
      </c>
      <c r="HC192">
        <v>43.182000000000002</v>
      </c>
      <c r="HD192">
        <v>16.049600000000002</v>
      </c>
      <c r="HE192">
        <v>18</v>
      </c>
      <c r="HF192">
        <v>459.01400000000001</v>
      </c>
      <c r="HG192">
        <v>721.25300000000004</v>
      </c>
      <c r="HH192">
        <v>30.999400000000001</v>
      </c>
      <c r="HI192">
        <v>35.953099999999999</v>
      </c>
      <c r="HJ192">
        <v>29.999500000000001</v>
      </c>
      <c r="HK192">
        <v>35.8324</v>
      </c>
      <c r="HL192">
        <v>35.793199999999999</v>
      </c>
      <c r="HM192">
        <v>63.535699999999999</v>
      </c>
      <c r="HN192">
        <v>22.2407</v>
      </c>
      <c r="HO192">
        <v>80.563699999999997</v>
      </c>
      <c r="HP192">
        <v>31</v>
      </c>
      <c r="HQ192">
        <v>1183.79</v>
      </c>
      <c r="HR192">
        <v>37.197499999999998</v>
      </c>
      <c r="HS192">
        <v>98.904600000000002</v>
      </c>
      <c r="HT192">
        <v>98.509900000000002</v>
      </c>
    </row>
    <row r="193" spans="1:228" x14ac:dyDescent="0.2">
      <c r="A193">
        <v>178</v>
      </c>
      <c r="B193">
        <v>1665514365.5</v>
      </c>
      <c r="C193">
        <v>706.5</v>
      </c>
      <c r="D193" t="s">
        <v>715</v>
      </c>
      <c r="E193" t="s">
        <v>716</v>
      </c>
      <c r="F193">
        <v>4</v>
      </c>
      <c r="G193">
        <v>1665514363.5</v>
      </c>
      <c r="H193">
        <f t="shared" si="68"/>
        <v>9.6732646666186346E-4</v>
      </c>
      <c r="I193">
        <f t="shared" si="69"/>
        <v>0.9673264666618635</v>
      </c>
      <c r="J193">
        <f t="shared" si="70"/>
        <v>26.476051458322328</v>
      </c>
      <c r="K193">
        <f t="shared" si="71"/>
        <v>1153.447142857143</v>
      </c>
      <c r="L193">
        <f t="shared" si="72"/>
        <v>327.12819865400184</v>
      </c>
      <c r="M193">
        <f t="shared" si="73"/>
        <v>33.104304055327773</v>
      </c>
      <c r="N193">
        <f t="shared" si="74"/>
        <v>116.72507929919736</v>
      </c>
      <c r="O193">
        <f t="shared" si="75"/>
        <v>5.3012448948030672E-2</v>
      </c>
      <c r="P193">
        <f t="shared" si="76"/>
        <v>3.6828403708160526</v>
      </c>
      <c r="Q193">
        <f t="shared" si="77"/>
        <v>5.2592141429586854E-2</v>
      </c>
      <c r="R193">
        <f t="shared" si="78"/>
        <v>3.2907573408486171E-2</v>
      </c>
      <c r="S193">
        <f t="shared" si="79"/>
        <v>226.1271480921192</v>
      </c>
      <c r="T193">
        <f t="shared" si="80"/>
        <v>35.159498012902105</v>
      </c>
      <c r="U193">
        <f t="shared" si="81"/>
        <v>34.82028571428571</v>
      </c>
      <c r="V193">
        <f t="shared" si="82"/>
        <v>5.5924013910653674</v>
      </c>
      <c r="W193">
        <f t="shared" si="83"/>
        <v>70.30484175503932</v>
      </c>
      <c r="X193">
        <f t="shared" si="84"/>
        <v>3.8176307439127566</v>
      </c>
      <c r="Y193">
        <f t="shared" si="85"/>
        <v>5.4301107130208655</v>
      </c>
      <c r="Z193">
        <f t="shared" si="86"/>
        <v>1.7747706471526108</v>
      </c>
      <c r="AA193">
        <f t="shared" si="87"/>
        <v>-42.659097179788176</v>
      </c>
      <c r="AB193">
        <f t="shared" si="88"/>
        <v>-105.24814224843468</v>
      </c>
      <c r="AC193">
        <f t="shared" si="89"/>
        <v>-6.6452676604067324</v>
      </c>
      <c r="AD193">
        <f t="shared" si="90"/>
        <v>71.574641003489603</v>
      </c>
      <c r="AE193">
        <f t="shared" si="91"/>
        <v>49.799745484206248</v>
      </c>
      <c r="AF193">
        <f t="shared" si="92"/>
        <v>0.97331646752223422</v>
      </c>
      <c r="AG193">
        <f t="shared" si="93"/>
        <v>26.476051458322328</v>
      </c>
      <c r="AH193">
        <v>1219.6392283518269</v>
      </c>
      <c r="AI193">
        <v>1201.2392121212119</v>
      </c>
      <c r="AJ193">
        <v>1.718047017746412</v>
      </c>
      <c r="AK193">
        <v>66.723164534499389</v>
      </c>
      <c r="AL193">
        <f t="shared" si="94"/>
        <v>0.9673264666618635</v>
      </c>
      <c r="AM193">
        <v>37.337410325334233</v>
      </c>
      <c r="AN193">
        <v>37.724463529411757</v>
      </c>
      <c r="AO193">
        <v>-7.3398771999051712E-5</v>
      </c>
      <c r="AP193">
        <v>87.376067795283461</v>
      </c>
      <c r="AQ193">
        <v>193</v>
      </c>
      <c r="AR193">
        <v>30</v>
      </c>
      <c r="AS193">
        <f t="shared" si="95"/>
        <v>1</v>
      </c>
      <c r="AT193">
        <f t="shared" si="96"/>
        <v>0</v>
      </c>
      <c r="AU193">
        <f t="shared" si="97"/>
        <v>47180.927810909227</v>
      </c>
      <c r="AV193">
        <f t="shared" si="98"/>
        <v>1200.0614285714289</v>
      </c>
      <c r="AW193">
        <f t="shared" si="99"/>
        <v>1025.9776850218236</v>
      </c>
      <c r="AX193">
        <f t="shared" si="100"/>
        <v>0.85493763951997259</v>
      </c>
      <c r="AY193">
        <f t="shared" si="101"/>
        <v>0.18842964427354719</v>
      </c>
      <c r="AZ193">
        <v>2.7</v>
      </c>
      <c r="BA193">
        <v>0.5</v>
      </c>
      <c r="BB193" t="s">
        <v>355</v>
      </c>
      <c r="BC193">
        <v>2</v>
      </c>
      <c r="BD193" t="b">
        <v>1</v>
      </c>
      <c r="BE193">
        <v>1665514363.5</v>
      </c>
      <c r="BF193">
        <v>1153.447142857143</v>
      </c>
      <c r="BG193">
        <v>1174.5999999999999</v>
      </c>
      <c r="BH193">
        <v>37.724842857142853</v>
      </c>
      <c r="BI193">
        <v>37.335785714285713</v>
      </c>
      <c r="BJ193">
        <v>1152.8657142857139</v>
      </c>
      <c r="BK193">
        <v>37.502071428571433</v>
      </c>
      <c r="BL193">
        <v>649.98557142857146</v>
      </c>
      <c r="BM193">
        <v>101.0967142857143</v>
      </c>
      <c r="BN193">
        <v>0.1000159</v>
      </c>
      <c r="BO193">
        <v>34.290200000000013</v>
      </c>
      <c r="BP193">
        <v>34.82028571428571</v>
      </c>
      <c r="BQ193">
        <v>999.89999999999986</v>
      </c>
      <c r="BR193">
        <v>0</v>
      </c>
      <c r="BS193">
        <v>0</v>
      </c>
      <c r="BT193">
        <v>9013.9285714285706</v>
      </c>
      <c r="BU193">
        <v>0</v>
      </c>
      <c r="BV193">
        <v>400.06785714285712</v>
      </c>
      <c r="BW193">
        <v>-21.15538571428571</v>
      </c>
      <c r="BX193">
        <v>1198.6657142857141</v>
      </c>
      <c r="BY193">
        <v>1220.1557142857141</v>
      </c>
      <c r="BZ193">
        <v>0.38908485714285712</v>
      </c>
      <c r="CA193">
        <v>1174.5999999999999</v>
      </c>
      <c r="CB193">
        <v>37.335785714285713</v>
      </c>
      <c r="CC193">
        <v>3.8138585714285709</v>
      </c>
      <c r="CD193">
        <v>3.774521428571429</v>
      </c>
      <c r="CE193">
        <v>28.08577142857143</v>
      </c>
      <c r="CF193">
        <v>27.90792857142857</v>
      </c>
      <c r="CG193">
        <v>1200.0614285714289</v>
      </c>
      <c r="CH193">
        <v>0.4999952857142857</v>
      </c>
      <c r="CI193">
        <v>0.50000471428571436</v>
      </c>
      <c r="CJ193">
        <v>0</v>
      </c>
      <c r="CK193">
        <v>866.19757142857145</v>
      </c>
      <c r="CL193">
        <v>4.9990899999999998</v>
      </c>
      <c r="CM193">
        <v>9040.65</v>
      </c>
      <c r="CN193">
        <v>9558.3200000000015</v>
      </c>
      <c r="CO193">
        <v>45</v>
      </c>
      <c r="CP193">
        <v>46.875</v>
      </c>
      <c r="CQ193">
        <v>45.811999999999998</v>
      </c>
      <c r="CR193">
        <v>46</v>
      </c>
      <c r="CS193">
        <v>46.436999999999998</v>
      </c>
      <c r="CT193">
        <v>597.52571428571434</v>
      </c>
      <c r="CU193">
        <v>597.53571428571433</v>
      </c>
      <c r="CV193">
        <v>0</v>
      </c>
      <c r="CW193">
        <v>1665514370.0999999</v>
      </c>
      <c r="CX193">
        <v>0</v>
      </c>
      <c r="CY193">
        <v>1665512677.5999999</v>
      </c>
      <c r="CZ193" t="s">
        <v>356</v>
      </c>
      <c r="DA193">
        <v>1665512677.5999999</v>
      </c>
      <c r="DB193">
        <v>1665512677.5999999</v>
      </c>
      <c r="DC193">
        <v>8</v>
      </c>
      <c r="DD193">
        <v>0</v>
      </c>
      <c r="DE193">
        <v>1.7000000000000001E-2</v>
      </c>
      <c r="DF193">
        <v>7.1999999999999995E-2</v>
      </c>
      <c r="DG193">
        <v>0.223</v>
      </c>
      <c r="DH193">
        <v>415</v>
      </c>
      <c r="DI193">
        <v>36</v>
      </c>
      <c r="DJ193">
        <v>0.26</v>
      </c>
      <c r="DK193">
        <v>0.31</v>
      </c>
      <c r="DL193">
        <v>-21.088231707317071</v>
      </c>
      <c r="DM193">
        <v>-0.48123763066203817</v>
      </c>
      <c r="DN193">
        <v>6.1172704095481777E-2</v>
      </c>
      <c r="DO193">
        <v>0</v>
      </c>
      <c r="DP193">
        <v>0.37609524390243898</v>
      </c>
      <c r="DQ193">
        <v>0.12806211846689849</v>
      </c>
      <c r="DR193">
        <v>1.3396450900182461E-2</v>
      </c>
      <c r="DS193">
        <v>0</v>
      </c>
      <c r="DT193">
        <v>0</v>
      </c>
      <c r="DU193">
        <v>0</v>
      </c>
      <c r="DV193">
        <v>0</v>
      </c>
      <c r="DW193">
        <v>-1</v>
      </c>
      <c r="DX193">
        <v>0</v>
      </c>
      <c r="DY193">
        <v>2</v>
      </c>
      <c r="DZ193" t="s">
        <v>363</v>
      </c>
      <c r="EA193">
        <v>3.2940200000000002</v>
      </c>
      <c r="EB193">
        <v>2.6253799999999998</v>
      </c>
      <c r="EC193">
        <v>0.203289</v>
      </c>
      <c r="ED193">
        <v>0.20427799999999999</v>
      </c>
      <c r="EE193">
        <v>0.14841199999999999</v>
      </c>
      <c r="EF193">
        <v>0.14593300000000001</v>
      </c>
      <c r="EG193">
        <v>24045.599999999999</v>
      </c>
      <c r="EH193">
        <v>24529.8</v>
      </c>
      <c r="EI193">
        <v>28099.1</v>
      </c>
      <c r="EJ193">
        <v>29697.200000000001</v>
      </c>
      <c r="EK193">
        <v>32866.400000000001</v>
      </c>
      <c r="EL193">
        <v>35261.1</v>
      </c>
      <c r="EM193">
        <v>39588.699999999997</v>
      </c>
      <c r="EN193">
        <v>42505.3</v>
      </c>
      <c r="EO193">
        <v>1.84853</v>
      </c>
      <c r="EP193">
        <v>2.1227999999999998</v>
      </c>
      <c r="EQ193">
        <v>0.102483</v>
      </c>
      <c r="ER193">
        <v>0</v>
      </c>
      <c r="ES193">
        <v>33.159500000000001</v>
      </c>
      <c r="ET193">
        <v>999.9</v>
      </c>
      <c r="EU193">
        <v>67.2</v>
      </c>
      <c r="EV193">
        <v>38.6</v>
      </c>
      <c r="EW193">
        <v>45.712200000000003</v>
      </c>
      <c r="EX193">
        <v>57.237400000000001</v>
      </c>
      <c r="EY193">
        <v>-1.81891</v>
      </c>
      <c r="EZ193">
        <v>2</v>
      </c>
      <c r="FA193">
        <v>0.69532300000000002</v>
      </c>
      <c r="FB193">
        <v>1.5101500000000001</v>
      </c>
      <c r="FC193">
        <v>20.2623</v>
      </c>
      <c r="FD193">
        <v>5.2175900000000004</v>
      </c>
      <c r="FE193">
        <v>12.0067</v>
      </c>
      <c r="FF193">
        <v>4.9856999999999996</v>
      </c>
      <c r="FG193">
        <v>3.2845</v>
      </c>
      <c r="FH193">
        <v>6633.8</v>
      </c>
      <c r="FI193">
        <v>9999</v>
      </c>
      <c r="FJ193">
        <v>9999</v>
      </c>
      <c r="FK193">
        <v>492.8</v>
      </c>
      <c r="FL193">
        <v>1.8658399999999999</v>
      </c>
      <c r="FM193">
        <v>1.8621799999999999</v>
      </c>
      <c r="FN193">
        <v>1.86432</v>
      </c>
      <c r="FO193">
        <v>1.8603499999999999</v>
      </c>
      <c r="FP193">
        <v>1.86111</v>
      </c>
      <c r="FQ193">
        <v>1.86019</v>
      </c>
      <c r="FR193">
        <v>1.8618699999999999</v>
      </c>
      <c r="FS193">
        <v>1.8584400000000001</v>
      </c>
      <c r="FT193">
        <v>0</v>
      </c>
      <c r="FU193">
        <v>0</v>
      </c>
      <c r="FV193">
        <v>0</v>
      </c>
      <c r="FW193">
        <v>0</v>
      </c>
      <c r="FX193" t="s">
        <v>358</v>
      </c>
      <c r="FY193" t="s">
        <v>359</v>
      </c>
      <c r="FZ193" t="s">
        <v>360</v>
      </c>
      <c r="GA193" t="s">
        <v>360</v>
      </c>
      <c r="GB193" t="s">
        <v>360</v>
      </c>
      <c r="GC193" t="s">
        <v>360</v>
      </c>
      <c r="GD193">
        <v>0</v>
      </c>
      <c r="GE193">
        <v>100</v>
      </c>
      <c r="GF193">
        <v>100</v>
      </c>
      <c r="GG193">
        <v>0.59</v>
      </c>
      <c r="GH193">
        <v>0.22270000000000001</v>
      </c>
      <c r="GI193">
        <v>-0.28072112553630851</v>
      </c>
      <c r="GJ193">
        <v>8.4540356221501391E-4</v>
      </c>
      <c r="GK193">
        <v>6.8779579211309249E-8</v>
      </c>
      <c r="GL193">
        <v>-1.3381725072044801E-10</v>
      </c>
      <c r="GM193">
        <v>0.2227800000000002</v>
      </c>
      <c r="GN193">
        <v>0</v>
      </c>
      <c r="GO193">
        <v>0</v>
      </c>
      <c r="GP193">
        <v>0</v>
      </c>
      <c r="GQ193">
        <v>1</v>
      </c>
      <c r="GR193">
        <v>2082</v>
      </c>
      <c r="GS193">
        <v>3</v>
      </c>
      <c r="GT193">
        <v>35</v>
      </c>
      <c r="GU193">
        <v>28.1</v>
      </c>
      <c r="GV193">
        <v>28.1</v>
      </c>
      <c r="GW193">
        <v>3.1909200000000002</v>
      </c>
      <c r="GX193">
        <v>2.5659200000000002</v>
      </c>
      <c r="GY193">
        <v>2.04834</v>
      </c>
      <c r="GZ193">
        <v>2.6110799999999998</v>
      </c>
      <c r="HA193">
        <v>2.1972700000000001</v>
      </c>
      <c r="HB193">
        <v>2.3584000000000001</v>
      </c>
      <c r="HC193">
        <v>43.182000000000002</v>
      </c>
      <c r="HD193">
        <v>16.049600000000002</v>
      </c>
      <c r="HE193">
        <v>18</v>
      </c>
      <c r="HF193">
        <v>458.54300000000001</v>
      </c>
      <c r="HG193">
        <v>721.25300000000004</v>
      </c>
      <c r="HH193">
        <v>30.9999</v>
      </c>
      <c r="HI193">
        <v>35.947400000000002</v>
      </c>
      <c r="HJ193">
        <v>29.999500000000001</v>
      </c>
      <c r="HK193">
        <v>35.828400000000002</v>
      </c>
      <c r="HL193">
        <v>35.789099999999998</v>
      </c>
      <c r="HM193">
        <v>63.821300000000001</v>
      </c>
      <c r="HN193">
        <v>22.546700000000001</v>
      </c>
      <c r="HO193">
        <v>80.563699999999997</v>
      </c>
      <c r="HP193">
        <v>31</v>
      </c>
      <c r="HQ193">
        <v>1190.47</v>
      </c>
      <c r="HR193">
        <v>37.153500000000001</v>
      </c>
      <c r="HS193">
        <v>98.904700000000005</v>
      </c>
      <c r="HT193">
        <v>98.511200000000002</v>
      </c>
    </row>
    <row r="194" spans="1:228" x14ac:dyDescent="0.2">
      <c r="A194">
        <v>179</v>
      </c>
      <c r="B194">
        <v>1665514369.5</v>
      </c>
      <c r="C194">
        <v>710.5</v>
      </c>
      <c r="D194" t="s">
        <v>717</v>
      </c>
      <c r="E194" t="s">
        <v>718</v>
      </c>
      <c r="F194">
        <v>4</v>
      </c>
      <c r="G194">
        <v>1665514367.1875</v>
      </c>
      <c r="H194">
        <f t="shared" si="68"/>
        <v>9.8094826163121012E-4</v>
      </c>
      <c r="I194">
        <f t="shared" si="69"/>
        <v>0.98094826163121018</v>
      </c>
      <c r="J194">
        <f t="shared" si="70"/>
        <v>25.679841973490674</v>
      </c>
      <c r="K194">
        <f t="shared" si="71"/>
        <v>1159.6324999999999</v>
      </c>
      <c r="L194">
        <f t="shared" si="72"/>
        <v>367.77727683462859</v>
      </c>
      <c r="M194">
        <f t="shared" si="73"/>
        <v>37.218083567036629</v>
      </c>
      <c r="N194">
        <f t="shared" si="74"/>
        <v>117.35172891461215</v>
      </c>
      <c r="O194">
        <f t="shared" si="75"/>
        <v>5.3772921930423649E-2</v>
      </c>
      <c r="P194">
        <f t="shared" si="76"/>
        <v>3.6774189426523831</v>
      </c>
      <c r="Q194">
        <f t="shared" si="77"/>
        <v>5.333989029068132E-2</v>
      </c>
      <c r="R194">
        <f t="shared" si="78"/>
        <v>3.3376046760840085E-2</v>
      </c>
      <c r="S194">
        <f t="shared" si="79"/>
        <v>226.11801448450566</v>
      </c>
      <c r="T194">
        <f t="shared" si="80"/>
        <v>35.159296708339106</v>
      </c>
      <c r="U194">
        <f t="shared" si="81"/>
        <v>34.820037499999998</v>
      </c>
      <c r="V194">
        <f t="shared" si="82"/>
        <v>5.5923244221727604</v>
      </c>
      <c r="W194">
        <f t="shared" si="83"/>
        <v>70.30178991545209</v>
      </c>
      <c r="X194">
        <f t="shared" si="84"/>
        <v>3.8177811161773665</v>
      </c>
      <c r="Y194">
        <f t="shared" si="85"/>
        <v>5.4305603324876817</v>
      </c>
      <c r="Z194">
        <f t="shared" si="86"/>
        <v>1.7745433059953939</v>
      </c>
      <c r="AA194">
        <f t="shared" si="87"/>
        <v>-43.259818337936366</v>
      </c>
      <c r="AB194">
        <f t="shared" si="88"/>
        <v>-104.74909125266809</v>
      </c>
      <c r="AC194">
        <f t="shared" si="89"/>
        <v>-6.6235483774135107</v>
      </c>
      <c r="AD194">
        <f t="shared" si="90"/>
        <v>71.485556516487705</v>
      </c>
      <c r="AE194">
        <f t="shared" si="91"/>
        <v>49.61350537201087</v>
      </c>
      <c r="AF194">
        <f t="shared" si="92"/>
        <v>1.0436290046939845</v>
      </c>
      <c r="AG194">
        <f t="shared" si="93"/>
        <v>25.679841973490674</v>
      </c>
      <c r="AH194">
        <v>1226.533490553451</v>
      </c>
      <c r="AI194">
        <v>1208.295272727273</v>
      </c>
      <c r="AJ194">
        <v>1.7630225423198029</v>
      </c>
      <c r="AK194">
        <v>66.723164534499389</v>
      </c>
      <c r="AL194">
        <f t="shared" si="94"/>
        <v>0.98094826163121018</v>
      </c>
      <c r="AM194">
        <v>37.334587276145427</v>
      </c>
      <c r="AN194">
        <v>37.726628235294108</v>
      </c>
      <c r="AO194">
        <v>1.027754787765483E-5</v>
      </c>
      <c r="AP194">
        <v>87.376067795283461</v>
      </c>
      <c r="AQ194">
        <v>193</v>
      </c>
      <c r="AR194">
        <v>30</v>
      </c>
      <c r="AS194">
        <f t="shared" si="95"/>
        <v>1</v>
      </c>
      <c r="AT194">
        <f t="shared" si="96"/>
        <v>0</v>
      </c>
      <c r="AU194">
        <f t="shared" si="97"/>
        <v>47084.191896660457</v>
      </c>
      <c r="AV194">
        <f t="shared" si="98"/>
        <v>1200.0162499999999</v>
      </c>
      <c r="AW194">
        <f t="shared" si="99"/>
        <v>1025.9387385930081</v>
      </c>
      <c r="AX194">
        <f t="shared" si="100"/>
        <v>0.85493737155060046</v>
      </c>
      <c r="AY194">
        <f t="shared" si="101"/>
        <v>0.18842912709265869</v>
      </c>
      <c r="AZ194">
        <v>2.7</v>
      </c>
      <c r="BA194">
        <v>0.5</v>
      </c>
      <c r="BB194" t="s">
        <v>355</v>
      </c>
      <c r="BC194">
        <v>2</v>
      </c>
      <c r="BD194" t="b">
        <v>1</v>
      </c>
      <c r="BE194">
        <v>1665514367.1875</v>
      </c>
      <c r="BF194">
        <v>1159.6324999999999</v>
      </c>
      <c r="BG194">
        <v>1180.7437500000001</v>
      </c>
      <c r="BH194">
        <v>37.726100000000002</v>
      </c>
      <c r="BI194">
        <v>37.308950000000003</v>
      </c>
      <c r="BJ194">
        <v>1159.05125</v>
      </c>
      <c r="BK194">
        <v>37.503362499999987</v>
      </c>
      <c r="BL194">
        <v>650.00450000000001</v>
      </c>
      <c r="BM194">
        <v>101.09725</v>
      </c>
      <c r="BN194">
        <v>0.10009391250000001</v>
      </c>
      <c r="BO194">
        <v>34.291687499999988</v>
      </c>
      <c r="BP194">
        <v>34.820037499999998</v>
      </c>
      <c r="BQ194">
        <v>999.9</v>
      </c>
      <c r="BR194">
        <v>0</v>
      </c>
      <c r="BS194">
        <v>0</v>
      </c>
      <c r="BT194">
        <v>8995.15625</v>
      </c>
      <c r="BU194">
        <v>0</v>
      </c>
      <c r="BV194">
        <v>377.72375</v>
      </c>
      <c r="BW194">
        <v>-21.11</v>
      </c>
      <c r="BX194">
        <v>1205.0987500000001</v>
      </c>
      <c r="BY194">
        <v>1226.5037500000001</v>
      </c>
      <c r="BZ194">
        <v>0.41719362500000001</v>
      </c>
      <c r="CA194">
        <v>1180.7437500000001</v>
      </c>
      <c r="CB194">
        <v>37.308950000000003</v>
      </c>
      <c r="CC194">
        <v>3.8140125</v>
      </c>
      <c r="CD194">
        <v>3.7718349999999998</v>
      </c>
      <c r="CE194">
        <v>28.086475</v>
      </c>
      <c r="CF194">
        <v>27.895737499999999</v>
      </c>
      <c r="CG194">
        <v>1200.0162499999999</v>
      </c>
      <c r="CH194">
        <v>0.50000537499999997</v>
      </c>
      <c r="CI194">
        <v>0.49999462500000003</v>
      </c>
      <c r="CJ194">
        <v>0</v>
      </c>
      <c r="CK194">
        <v>866.05687499999999</v>
      </c>
      <c r="CL194">
        <v>4.9990899999999998</v>
      </c>
      <c r="CM194">
        <v>9040.0400000000009</v>
      </c>
      <c r="CN194">
        <v>9558.0175000000017</v>
      </c>
      <c r="CO194">
        <v>45</v>
      </c>
      <c r="CP194">
        <v>46.819875000000003</v>
      </c>
      <c r="CQ194">
        <v>45.811999999999998</v>
      </c>
      <c r="CR194">
        <v>46.007750000000001</v>
      </c>
      <c r="CS194">
        <v>46.436999999999998</v>
      </c>
      <c r="CT194">
        <v>597.51374999999996</v>
      </c>
      <c r="CU194">
        <v>597.50250000000005</v>
      </c>
      <c r="CV194">
        <v>0</v>
      </c>
      <c r="CW194">
        <v>1665514374.3</v>
      </c>
      <c r="CX194">
        <v>0</v>
      </c>
      <c r="CY194">
        <v>1665512677.5999999</v>
      </c>
      <c r="CZ194" t="s">
        <v>356</v>
      </c>
      <c r="DA194">
        <v>1665512677.5999999</v>
      </c>
      <c r="DB194">
        <v>1665512677.5999999</v>
      </c>
      <c r="DC194">
        <v>8</v>
      </c>
      <c r="DD194">
        <v>0</v>
      </c>
      <c r="DE194">
        <v>1.7000000000000001E-2</v>
      </c>
      <c r="DF194">
        <v>7.1999999999999995E-2</v>
      </c>
      <c r="DG194">
        <v>0.223</v>
      </c>
      <c r="DH194">
        <v>415</v>
      </c>
      <c r="DI194">
        <v>36</v>
      </c>
      <c r="DJ194">
        <v>0.26</v>
      </c>
      <c r="DK194">
        <v>0.31</v>
      </c>
      <c r="DL194">
        <v>-21.107173170731709</v>
      </c>
      <c r="DM194">
        <v>-0.27105993031360021</v>
      </c>
      <c r="DN194">
        <v>4.8638502385833261E-2</v>
      </c>
      <c r="DO194">
        <v>0</v>
      </c>
      <c r="DP194">
        <v>0.38716280487804883</v>
      </c>
      <c r="DQ194">
        <v>0.13342634843205539</v>
      </c>
      <c r="DR194">
        <v>1.515969910767025E-2</v>
      </c>
      <c r="DS194">
        <v>0</v>
      </c>
      <c r="DT194">
        <v>0</v>
      </c>
      <c r="DU194">
        <v>0</v>
      </c>
      <c r="DV194">
        <v>0</v>
      </c>
      <c r="DW194">
        <v>-1</v>
      </c>
      <c r="DX194">
        <v>0</v>
      </c>
      <c r="DY194">
        <v>2</v>
      </c>
      <c r="DZ194" t="s">
        <v>363</v>
      </c>
      <c r="EA194">
        <v>3.2939699999999998</v>
      </c>
      <c r="EB194">
        <v>2.6253199999999999</v>
      </c>
      <c r="EC194">
        <v>0.20402799999999999</v>
      </c>
      <c r="ED194">
        <v>0.20499500000000001</v>
      </c>
      <c r="EE194">
        <v>0.14840700000000001</v>
      </c>
      <c r="EF194">
        <v>0.14575399999999999</v>
      </c>
      <c r="EG194">
        <v>24023.4</v>
      </c>
      <c r="EH194">
        <v>24507.7</v>
      </c>
      <c r="EI194">
        <v>28099.3</v>
      </c>
      <c r="EJ194">
        <v>29697.4</v>
      </c>
      <c r="EK194">
        <v>32867.199999999997</v>
      </c>
      <c r="EL194">
        <v>35268.9</v>
      </c>
      <c r="EM194">
        <v>39589.4</v>
      </c>
      <c r="EN194">
        <v>42505.8</v>
      </c>
      <c r="EO194">
        <v>1.8494200000000001</v>
      </c>
      <c r="EP194">
        <v>2.1228699999999998</v>
      </c>
      <c r="EQ194">
        <v>0.10305599999999999</v>
      </c>
      <c r="ER194">
        <v>0</v>
      </c>
      <c r="ES194">
        <v>33.159500000000001</v>
      </c>
      <c r="ET194">
        <v>999.9</v>
      </c>
      <c r="EU194">
        <v>67.2</v>
      </c>
      <c r="EV194">
        <v>38.6</v>
      </c>
      <c r="EW194">
        <v>45.711300000000001</v>
      </c>
      <c r="EX194">
        <v>57.417400000000001</v>
      </c>
      <c r="EY194">
        <v>-1.8309299999999999</v>
      </c>
      <c r="EZ194">
        <v>2</v>
      </c>
      <c r="FA194">
        <v>0.69495899999999999</v>
      </c>
      <c r="FB194">
        <v>1.5147999999999999</v>
      </c>
      <c r="FC194">
        <v>20.2623</v>
      </c>
      <c r="FD194">
        <v>5.2168400000000004</v>
      </c>
      <c r="FE194">
        <v>12.0053</v>
      </c>
      <c r="FF194">
        <v>4.9854000000000003</v>
      </c>
      <c r="FG194">
        <v>3.2844500000000001</v>
      </c>
      <c r="FH194">
        <v>6634.1</v>
      </c>
      <c r="FI194">
        <v>9999</v>
      </c>
      <c r="FJ194">
        <v>9999</v>
      </c>
      <c r="FK194">
        <v>492.8</v>
      </c>
      <c r="FL194">
        <v>1.8658399999999999</v>
      </c>
      <c r="FM194">
        <v>1.8621799999999999</v>
      </c>
      <c r="FN194">
        <v>1.86432</v>
      </c>
      <c r="FO194">
        <v>1.86036</v>
      </c>
      <c r="FP194">
        <v>1.86111</v>
      </c>
      <c r="FQ194">
        <v>1.8601799999999999</v>
      </c>
      <c r="FR194">
        <v>1.8618699999999999</v>
      </c>
      <c r="FS194">
        <v>1.85846</v>
      </c>
      <c r="FT194">
        <v>0</v>
      </c>
      <c r="FU194">
        <v>0</v>
      </c>
      <c r="FV194">
        <v>0</v>
      </c>
      <c r="FW194">
        <v>0</v>
      </c>
      <c r="FX194" t="s">
        <v>358</v>
      </c>
      <c r="FY194" t="s">
        <v>359</v>
      </c>
      <c r="FZ194" t="s">
        <v>360</v>
      </c>
      <c r="GA194" t="s">
        <v>360</v>
      </c>
      <c r="GB194" t="s">
        <v>360</v>
      </c>
      <c r="GC194" t="s">
        <v>360</v>
      </c>
      <c r="GD194">
        <v>0</v>
      </c>
      <c r="GE194">
        <v>100</v>
      </c>
      <c r="GF194">
        <v>100</v>
      </c>
      <c r="GG194">
        <v>0.57999999999999996</v>
      </c>
      <c r="GH194">
        <v>0.22270000000000001</v>
      </c>
      <c r="GI194">
        <v>-0.28072112553630851</v>
      </c>
      <c r="GJ194">
        <v>8.4540356221501391E-4</v>
      </c>
      <c r="GK194">
        <v>6.8779579211309249E-8</v>
      </c>
      <c r="GL194">
        <v>-1.3381725072044801E-10</v>
      </c>
      <c r="GM194">
        <v>0.2227800000000002</v>
      </c>
      <c r="GN194">
        <v>0</v>
      </c>
      <c r="GO194">
        <v>0</v>
      </c>
      <c r="GP194">
        <v>0</v>
      </c>
      <c r="GQ194">
        <v>1</v>
      </c>
      <c r="GR194">
        <v>2082</v>
      </c>
      <c r="GS194">
        <v>3</v>
      </c>
      <c r="GT194">
        <v>35</v>
      </c>
      <c r="GU194">
        <v>28.2</v>
      </c>
      <c r="GV194">
        <v>28.2</v>
      </c>
      <c r="GW194">
        <v>3.2055699999999998</v>
      </c>
      <c r="GX194">
        <v>2.5683600000000002</v>
      </c>
      <c r="GY194">
        <v>2.04834</v>
      </c>
      <c r="GZ194">
        <v>2.6110799999999998</v>
      </c>
      <c r="HA194">
        <v>2.1972700000000001</v>
      </c>
      <c r="HB194">
        <v>2.3120099999999999</v>
      </c>
      <c r="HC194">
        <v>43.155000000000001</v>
      </c>
      <c r="HD194">
        <v>16.040800000000001</v>
      </c>
      <c r="HE194">
        <v>18</v>
      </c>
      <c r="HF194">
        <v>459.06599999999997</v>
      </c>
      <c r="HG194">
        <v>721.28599999999994</v>
      </c>
      <c r="HH194">
        <v>31.000699999999998</v>
      </c>
      <c r="HI194">
        <v>35.943100000000001</v>
      </c>
      <c r="HJ194">
        <v>29.999700000000001</v>
      </c>
      <c r="HK194">
        <v>35.824300000000001</v>
      </c>
      <c r="HL194">
        <v>35.785800000000002</v>
      </c>
      <c r="HM194">
        <v>64.1113</v>
      </c>
      <c r="HN194">
        <v>22.546700000000001</v>
      </c>
      <c r="HO194">
        <v>80.179400000000001</v>
      </c>
      <c r="HP194">
        <v>31</v>
      </c>
      <c r="HQ194">
        <v>1197.1500000000001</v>
      </c>
      <c r="HR194">
        <v>37.109099999999998</v>
      </c>
      <c r="HS194">
        <v>98.906099999999995</v>
      </c>
      <c r="HT194">
        <v>98.512100000000004</v>
      </c>
    </row>
    <row r="195" spans="1:228" x14ac:dyDescent="0.2">
      <c r="A195">
        <v>180</v>
      </c>
      <c r="B195">
        <v>1665514373.5</v>
      </c>
      <c r="C195">
        <v>714.5</v>
      </c>
      <c r="D195" t="s">
        <v>719</v>
      </c>
      <c r="E195" t="s">
        <v>720</v>
      </c>
      <c r="F195">
        <v>4</v>
      </c>
      <c r="G195">
        <v>1665514371.5</v>
      </c>
      <c r="H195">
        <f t="shared" si="68"/>
        <v>1.0632311476580132E-3</v>
      </c>
      <c r="I195">
        <f t="shared" si="69"/>
        <v>1.0632311476580132</v>
      </c>
      <c r="J195">
        <f t="shared" si="70"/>
        <v>26.486064086073782</v>
      </c>
      <c r="K195">
        <f t="shared" si="71"/>
        <v>1166.861428571428</v>
      </c>
      <c r="L195">
        <f t="shared" si="72"/>
        <v>410.8209396904079</v>
      </c>
      <c r="M195">
        <f t="shared" si="73"/>
        <v>41.573838716743815</v>
      </c>
      <c r="N195">
        <f t="shared" si="74"/>
        <v>118.0828535000561</v>
      </c>
      <c r="O195">
        <f t="shared" si="75"/>
        <v>5.8261881455889536E-2</v>
      </c>
      <c r="P195">
        <f t="shared" si="76"/>
        <v>3.6842430215153223</v>
      </c>
      <c r="Q195">
        <f t="shared" si="77"/>
        <v>5.7754833711331166E-2</v>
      </c>
      <c r="R195">
        <f t="shared" si="78"/>
        <v>3.6141959333473438E-2</v>
      </c>
      <c r="S195">
        <f t="shared" si="79"/>
        <v>226.12306637780009</v>
      </c>
      <c r="T195">
        <f t="shared" si="80"/>
        <v>35.14034870334595</v>
      </c>
      <c r="U195">
        <f t="shared" si="81"/>
        <v>34.821199999999997</v>
      </c>
      <c r="V195">
        <f t="shared" si="82"/>
        <v>5.592684910324575</v>
      </c>
      <c r="W195">
        <f t="shared" si="83"/>
        <v>70.275905442765321</v>
      </c>
      <c r="X195">
        <f t="shared" si="84"/>
        <v>3.8163174064974319</v>
      </c>
      <c r="Y195">
        <f t="shared" si="85"/>
        <v>5.430477746893704</v>
      </c>
      <c r="Z195">
        <f t="shared" si="86"/>
        <v>1.7763675038271431</v>
      </c>
      <c r="AA195">
        <f t="shared" si="87"/>
        <v>-46.888493611718381</v>
      </c>
      <c r="AB195">
        <f t="shared" si="88"/>
        <v>-105.22863970057901</v>
      </c>
      <c r="AC195">
        <f t="shared" si="89"/>
        <v>-6.6415757392018548</v>
      </c>
      <c r="AD195">
        <f t="shared" si="90"/>
        <v>67.364357326300848</v>
      </c>
      <c r="AE195">
        <f t="shared" si="91"/>
        <v>49.576276245941379</v>
      </c>
      <c r="AF195">
        <f t="shared" si="92"/>
        <v>1.1884793062250996</v>
      </c>
      <c r="AG195">
        <f t="shared" si="93"/>
        <v>26.486064086073782</v>
      </c>
      <c r="AH195">
        <v>1233.442018576714</v>
      </c>
      <c r="AI195">
        <v>1215.1298181818181</v>
      </c>
      <c r="AJ195">
        <v>1.695895363721535</v>
      </c>
      <c r="AK195">
        <v>66.723164534499389</v>
      </c>
      <c r="AL195">
        <f t="shared" si="94"/>
        <v>1.0632311476580132</v>
      </c>
      <c r="AM195">
        <v>37.275460276776379</v>
      </c>
      <c r="AN195">
        <v>37.700177647058823</v>
      </c>
      <c r="AO195">
        <v>5.0429032830779539E-5</v>
      </c>
      <c r="AP195">
        <v>87.376067795283461</v>
      </c>
      <c r="AQ195">
        <v>193</v>
      </c>
      <c r="AR195">
        <v>30</v>
      </c>
      <c r="AS195">
        <f t="shared" si="95"/>
        <v>1</v>
      </c>
      <c r="AT195">
        <f t="shared" si="96"/>
        <v>0</v>
      </c>
      <c r="AU195">
        <f t="shared" si="97"/>
        <v>47205.716915558703</v>
      </c>
      <c r="AV195">
        <f t="shared" si="98"/>
        <v>1200.04</v>
      </c>
      <c r="AW195">
        <f t="shared" si="99"/>
        <v>1025.959342164663</v>
      </c>
      <c r="AX195">
        <f t="shared" si="100"/>
        <v>0.85493762054986755</v>
      </c>
      <c r="AY195">
        <f t="shared" si="101"/>
        <v>0.1884296076612447</v>
      </c>
      <c r="AZ195">
        <v>2.7</v>
      </c>
      <c r="BA195">
        <v>0.5</v>
      </c>
      <c r="BB195" t="s">
        <v>355</v>
      </c>
      <c r="BC195">
        <v>2</v>
      </c>
      <c r="BD195" t="b">
        <v>1</v>
      </c>
      <c r="BE195">
        <v>1665514371.5</v>
      </c>
      <c r="BF195">
        <v>1166.861428571428</v>
      </c>
      <c r="BG195">
        <v>1188.03</v>
      </c>
      <c r="BH195">
        <v>37.711771428571417</v>
      </c>
      <c r="BI195">
        <v>37.236728571428571</v>
      </c>
      <c r="BJ195">
        <v>1166.275714285714</v>
      </c>
      <c r="BK195">
        <v>37.488985714285718</v>
      </c>
      <c r="BL195">
        <v>650.02157142857141</v>
      </c>
      <c r="BM195">
        <v>101.09699999999999</v>
      </c>
      <c r="BN195">
        <v>9.9980728571428576E-2</v>
      </c>
      <c r="BO195">
        <v>34.291414285714282</v>
      </c>
      <c r="BP195">
        <v>34.821199999999997</v>
      </c>
      <c r="BQ195">
        <v>999.89999999999986</v>
      </c>
      <c r="BR195">
        <v>0</v>
      </c>
      <c r="BS195">
        <v>0</v>
      </c>
      <c r="BT195">
        <v>9018.75</v>
      </c>
      <c r="BU195">
        <v>0</v>
      </c>
      <c r="BV195">
        <v>350.20557142857149</v>
      </c>
      <c r="BW195">
        <v>-21.1661</v>
      </c>
      <c r="BX195">
        <v>1212.5914285714291</v>
      </c>
      <c r="BY195">
        <v>1233.977142857143</v>
      </c>
      <c r="BZ195">
        <v>0.47502514285714281</v>
      </c>
      <c r="CA195">
        <v>1188.03</v>
      </c>
      <c r="CB195">
        <v>37.236728571428571</v>
      </c>
      <c r="CC195">
        <v>3.8125471428571429</v>
      </c>
      <c r="CD195">
        <v>3.7645228571428571</v>
      </c>
      <c r="CE195">
        <v>28.079885714285719</v>
      </c>
      <c r="CF195">
        <v>27.862471428571428</v>
      </c>
      <c r="CG195">
        <v>1200.04</v>
      </c>
      <c r="CH195">
        <v>0.4999972857142857</v>
      </c>
      <c r="CI195">
        <v>0.5000027142857143</v>
      </c>
      <c r="CJ195">
        <v>0</v>
      </c>
      <c r="CK195">
        <v>866.01885714285709</v>
      </c>
      <c r="CL195">
        <v>4.9990899999999998</v>
      </c>
      <c r="CM195">
        <v>9039.5528571428567</v>
      </c>
      <c r="CN195">
        <v>9558.1642857142851</v>
      </c>
      <c r="CO195">
        <v>45</v>
      </c>
      <c r="CP195">
        <v>46.811999999999998</v>
      </c>
      <c r="CQ195">
        <v>45.811999999999998</v>
      </c>
      <c r="CR195">
        <v>46</v>
      </c>
      <c r="CS195">
        <v>46.436999999999998</v>
      </c>
      <c r="CT195">
        <v>597.51571428571435</v>
      </c>
      <c r="CU195">
        <v>597.52428571428572</v>
      </c>
      <c r="CV195">
        <v>0</v>
      </c>
      <c r="CW195">
        <v>1665514378.5</v>
      </c>
      <c r="CX195">
        <v>0</v>
      </c>
      <c r="CY195">
        <v>1665512677.5999999</v>
      </c>
      <c r="CZ195" t="s">
        <v>356</v>
      </c>
      <c r="DA195">
        <v>1665512677.5999999</v>
      </c>
      <c r="DB195">
        <v>1665512677.5999999</v>
      </c>
      <c r="DC195">
        <v>8</v>
      </c>
      <c r="DD195">
        <v>0</v>
      </c>
      <c r="DE195">
        <v>1.7000000000000001E-2</v>
      </c>
      <c r="DF195">
        <v>7.1999999999999995E-2</v>
      </c>
      <c r="DG195">
        <v>0.223</v>
      </c>
      <c r="DH195">
        <v>415</v>
      </c>
      <c r="DI195">
        <v>36</v>
      </c>
      <c r="DJ195">
        <v>0.26</v>
      </c>
      <c r="DK195">
        <v>0.31</v>
      </c>
      <c r="DL195">
        <v>-21.118617073170729</v>
      </c>
      <c r="DM195">
        <v>-0.21391358885013589</v>
      </c>
      <c r="DN195">
        <v>5.3849084066939223E-2</v>
      </c>
      <c r="DO195">
        <v>0</v>
      </c>
      <c r="DP195">
        <v>0.40635460975609761</v>
      </c>
      <c r="DQ195">
        <v>0.29500526132404242</v>
      </c>
      <c r="DR195">
        <v>3.3756161992043399E-2</v>
      </c>
      <c r="DS195">
        <v>0</v>
      </c>
      <c r="DT195">
        <v>0</v>
      </c>
      <c r="DU195">
        <v>0</v>
      </c>
      <c r="DV195">
        <v>0</v>
      </c>
      <c r="DW195">
        <v>-1</v>
      </c>
      <c r="DX195">
        <v>0</v>
      </c>
      <c r="DY195">
        <v>2</v>
      </c>
      <c r="DZ195" t="s">
        <v>363</v>
      </c>
      <c r="EA195">
        <v>3.2940800000000001</v>
      </c>
      <c r="EB195">
        <v>2.6253700000000002</v>
      </c>
      <c r="EC195">
        <v>0.204759</v>
      </c>
      <c r="ED195">
        <v>0.205735</v>
      </c>
      <c r="EE195">
        <v>0.148344</v>
      </c>
      <c r="EF195">
        <v>0.14563999999999999</v>
      </c>
      <c r="EG195">
        <v>24000.799999999999</v>
      </c>
      <c r="EH195">
        <v>24485</v>
      </c>
      <c r="EI195">
        <v>28098.7</v>
      </c>
      <c r="EJ195">
        <v>29697.7</v>
      </c>
      <c r="EK195">
        <v>32869.4</v>
      </c>
      <c r="EL195">
        <v>35273.9</v>
      </c>
      <c r="EM195">
        <v>39589</v>
      </c>
      <c r="EN195">
        <v>42506.1</v>
      </c>
      <c r="EO195">
        <v>1.85</v>
      </c>
      <c r="EP195">
        <v>2.1226699999999998</v>
      </c>
      <c r="EQ195">
        <v>0.10280300000000001</v>
      </c>
      <c r="ER195">
        <v>0</v>
      </c>
      <c r="ES195">
        <v>33.160200000000003</v>
      </c>
      <c r="ET195">
        <v>999.9</v>
      </c>
      <c r="EU195">
        <v>67.099999999999994</v>
      </c>
      <c r="EV195">
        <v>38.6</v>
      </c>
      <c r="EW195">
        <v>45.642800000000001</v>
      </c>
      <c r="EX195">
        <v>57.147399999999998</v>
      </c>
      <c r="EY195">
        <v>-1.91106</v>
      </c>
      <c r="EZ195">
        <v>2</v>
      </c>
      <c r="FA195">
        <v>0.69493400000000005</v>
      </c>
      <c r="FB195">
        <v>1.5181199999999999</v>
      </c>
      <c r="FC195">
        <v>20.2623</v>
      </c>
      <c r="FD195">
        <v>5.21624</v>
      </c>
      <c r="FE195">
        <v>12.0059</v>
      </c>
      <c r="FF195">
        <v>4.9853500000000004</v>
      </c>
      <c r="FG195">
        <v>3.2844500000000001</v>
      </c>
      <c r="FH195">
        <v>6634.1</v>
      </c>
      <c r="FI195">
        <v>9999</v>
      </c>
      <c r="FJ195">
        <v>9999</v>
      </c>
      <c r="FK195">
        <v>492.8</v>
      </c>
      <c r="FL195">
        <v>1.8658399999999999</v>
      </c>
      <c r="FM195">
        <v>1.8621799999999999</v>
      </c>
      <c r="FN195">
        <v>1.86432</v>
      </c>
      <c r="FO195">
        <v>1.8603700000000001</v>
      </c>
      <c r="FP195">
        <v>1.86111</v>
      </c>
      <c r="FQ195">
        <v>1.8601700000000001</v>
      </c>
      <c r="FR195">
        <v>1.86188</v>
      </c>
      <c r="FS195">
        <v>1.8584700000000001</v>
      </c>
      <c r="FT195">
        <v>0</v>
      </c>
      <c r="FU195">
        <v>0</v>
      </c>
      <c r="FV195">
        <v>0</v>
      </c>
      <c r="FW195">
        <v>0</v>
      </c>
      <c r="FX195" t="s">
        <v>358</v>
      </c>
      <c r="FY195" t="s">
        <v>359</v>
      </c>
      <c r="FZ195" t="s">
        <v>360</v>
      </c>
      <c r="GA195" t="s">
        <v>360</v>
      </c>
      <c r="GB195" t="s">
        <v>360</v>
      </c>
      <c r="GC195" t="s">
        <v>360</v>
      </c>
      <c r="GD195">
        <v>0</v>
      </c>
      <c r="GE195">
        <v>100</v>
      </c>
      <c r="GF195">
        <v>100</v>
      </c>
      <c r="GG195">
        <v>0.59</v>
      </c>
      <c r="GH195">
        <v>0.2228</v>
      </c>
      <c r="GI195">
        <v>-0.28072112553630851</v>
      </c>
      <c r="GJ195">
        <v>8.4540356221501391E-4</v>
      </c>
      <c r="GK195">
        <v>6.8779579211309249E-8</v>
      </c>
      <c r="GL195">
        <v>-1.3381725072044801E-10</v>
      </c>
      <c r="GM195">
        <v>0.2227800000000002</v>
      </c>
      <c r="GN195">
        <v>0</v>
      </c>
      <c r="GO195">
        <v>0</v>
      </c>
      <c r="GP195">
        <v>0</v>
      </c>
      <c r="GQ195">
        <v>1</v>
      </c>
      <c r="GR195">
        <v>2082</v>
      </c>
      <c r="GS195">
        <v>3</v>
      </c>
      <c r="GT195">
        <v>35</v>
      </c>
      <c r="GU195">
        <v>28.3</v>
      </c>
      <c r="GV195">
        <v>28.3</v>
      </c>
      <c r="GW195">
        <v>3.2202099999999998</v>
      </c>
      <c r="GX195">
        <v>2.5732400000000002</v>
      </c>
      <c r="GY195">
        <v>2.04834</v>
      </c>
      <c r="GZ195">
        <v>2.6122999999999998</v>
      </c>
      <c r="HA195">
        <v>2.1972700000000001</v>
      </c>
      <c r="HB195">
        <v>2.3107899999999999</v>
      </c>
      <c r="HC195">
        <v>43.155000000000001</v>
      </c>
      <c r="HD195">
        <v>16.040800000000001</v>
      </c>
      <c r="HE195">
        <v>18</v>
      </c>
      <c r="HF195">
        <v>459.39600000000002</v>
      </c>
      <c r="HG195">
        <v>721.05899999999997</v>
      </c>
      <c r="HH195">
        <v>31.000800000000002</v>
      </c>
      <c r="HI195">
        <v>35.938299999999998</v>
      </c>
      <c r="HJ195">
        <v>29.999700000000001</v>
      </c>
      <c r="HK195">
        <v>35.820999999999998</v>
      </c>
      <c r="HL195">
        <v>35.782499999999999</v>
      </c>
      <c r="HM195">
        <v>64.3977</v>
      </c>
      <c r="HN195">
        <v>22.825500000000002</v>
      </c>
      <c r="HO195">
        <v>80.179400000000001</v>
      </c>
      <c r="HP195">
        <v>31</v>
      </c>
      <c r="HQ195">
        <v>1203.82</v>
      </c>
      <c r="HR195">
        <v>37.087200000000003</v>
      </c>
      <c r="HS195">
        <v>98.904600000000002</v>
      </c>
      <c r="HT195">
        <v>98.512799999999999</v>
      </c>
    </row>
    <row r="196" spans="1:228" x14ac:dyDescent="0.2">
      <c r="A196">
        <v>181</v>
      </c>
      <c r="B196">
        <v>1665514377.5</v>
      </c>
      <c r="C196">
        <v>718.5</v>
      </c>
      <c r="D196" t="s">
        <v>721</v>
      </c>
      <c r="E196" t="s">
        <v>722</v>
      </c>
      <c r="F196">
        <v>4</v>
      </c>
      <c r="G196">
        <v>1665514375.1875</v>
      </c>
      <c r="H196">
        <f t="shared" si="68"/>
        <v>1.0208096209582736E-3</v>
      </c>
      <c r="I196">
        <f t="shared" si="69"/>
        <v>1.0208096209582735</v>
      </c>
      <c r="J196">
        <f t="shared" si="70"/>
        <v>26.005880240669971</v>
      </c>
      <c r="K196">
        <f t="shared" si="71"/>
        <v>1173.06125</v>
      </c>
      <c r="L196">
        <f t="shared" si="72"/>
        <v>398.78811738637734</v>
      </c>
      <c r="M196">
        <f t="shared" si="73"/>
        <v>40.356347723063905</v>
      </c>
      <c r="N196">
        <f t="shared" si="74"/>
        <v>118.71082823559865</v>
      </c>
      <c r="O196">
        <f t="shared" si="75"/>
        <v>5.5796674861304914E-2</v>
      </c>
      <c r="P196">
        <f t="shared" si="76"/>
        <v>3.6845304271054289</v>
      </c>
      <c r="Q196">
        <f t="shared" si="77"/>
        <v>5.5331479360809066E-2</v>
      </c>
      <c r="R196">
        <f t="shared" si="78"/>
        <v>3.4623647121319337E-2</v>
      </c>
      <c r="S196">
        <f t="shared" si="79"/>
        <v>226.10347157267921</v>
      </c>
      <c r="T196">
        <f t="shared" si="80"/>
        <v>35.150701236932058</v>
      </c>
      <c r="U196">
        <f t="shared" si="81"/>
        <v>34.824237500000002</v>
      </c>
      <c r="V196">
        <f t="shared" si="82"/>
        <v>5.5936269263189704</v>
      </c>
      <c r="W196">
        <f t="shared" si="83"/>
        <v>70.215952924854292</v>
      </c>
      <c r="X196">
        <f t="shared" si="84"/>
        <v>3.8134115346053203</v>
      </c>
      <c r="Y196">
        <f t="shared" si="85"/>
        <v>5.4309759759102967</v>
      </c>
      <c r="Z196">
        <f t="shared" si="86"/>
        <v>1.7802153917136501</v>
      </c>
      <c r="AA196">
        <f t="shared" si="87"/>
        <v>-45.017704284259871</v>
      </c>
      <c r="AB196">
        <f t="shared" si="88"/>
        <v>-105.51281679979178</v>
      </c>
      <c r="AC196">
        <f t="shared" si="89"/>
        <v>-6.6591445069476851</v>
      </c>
      <c r="AD196">
        <f t="shared" si="90"/>
        <v>68.913805981679872</v>
      </c>
      <c r="AE196">
        <f t="shared" si="91"/>
        <v>49.681956807337329</v>
      </c>
      <c r="AF196">
        <f t="shared" si="92"/>
        <v>1.1859441630309546</v>
      </c>
      <c r="AG196">
        <f t="shared" si="93"/>
        <v>26.005880240669971</v>
      </c>
      <c r="AH196">
        <v>1240.451506303287</v>
      </c>
      <c r="AI196">
        <v>1222.156848484849</v>
      </c>
      <c r="AJ196">
        <v>1.742265706373803</v>
      </c>
      <c r="AK196">
        <v>66.723164534499389</v>
      </c>
      <c r="AL196">
        <f t="shared" si="94"/>
        <v>1.0208096209582735</v>
      </c>
      <c r="AM196">
        <v>37.223172756353271</v>
      </c>
      <c r="AN196">
        <v>37.66693411764706</v>
      </c>
      <c r="AO196">
        <v>-6.7105805895706968E-3</v>
      </c>
      <c r="AP196">
        <v>87.376067795283461</v>
      </c>
      <c r="AQ196">
        <v>193</v>
      </c>
      <c r="AR196">
        <v>30</v>
      </c>
      <c r="AS196">
        <f t="shared" si="95"/>
        <v>1</v>
      </c>
      <c r="AT196">
        <f t="shared" si="96"/>
        <v>0</v>
      </c>
      <c r="AU196">
        <f t="shared" si="97"/>
        <v>47210.585573659366</v>
      </c>
      <c r="AV196">
        <f t="shared" si="98"/>
        <v>1199.9312500000001</v>
      </c>
      <c r="AW196">
        <f t="shared" si="99"/>
        <v>1025.8668324210773</v>
      </c>
      <c r="AX196">
        <f t="shared" si="100"/>
        <v>0.85493800784093021</v>
      </c>
      <c r="AY196">
        <f t="shared" si="101"/>
        <v>0.1884303551329955</v>
      </c>
      <c r="AZ196">
        <v>2.7</v>
      </c>
      <c r="BA196">
        <v>0.5</v>
      </c>
      <c r="BB196" t="s">
        <v>355</v>
      </c>
      <c r="BC196">
        <v>2</v>
      </c>
      <c r="BD196" t="b">
        <v>1</v>
      </c>
      <c r="BE196">
        <v>1665514375.1875</v>
      </c>
      <c r="BF196">
        <v>1173.06125</v>
      </c>
      <c r="BG196">
        <v>1194.2774999999999</v>
      </c>
      <c r="BH196">
        <v>37.682875000000003</v>
      </c>
      <c r="BI196">
        <v>37.2087875</v>
      </c>
      <c r="BJ196">
        <v>1172.4737500000001</v>
      </c>
      <c r="BK196">
        <v>37.460112500000001</v>
      </c>
      <c r="BL196">
        <v>649.96162499999991</v>
      </c>
      <c r="BM196">
        <v>101.09762499999999</v>
      </c>
      <c r="BN196">
        <v>9.9842937499999992E-2</v>
      </c>
      <c r="BO196">
        <v>34.293062499999998</v>
      </c>
      <c r="BP196">
        <v>34.824237500000002</v>
      </c>
      <c r="BQ196">
        <v>999.9</v>
      </c>
      <c r="BR196">
        <v>0</v>
      </c>
      <c r="BS196">
        <v>0</v>
      </c>
      <c r="BT196">
        <v>9019.6875</v>
      </c>
      <c r="BU196">
        <v>0</v>
      </c>
      <c r="BV196">
        <v>328.12512500000003</v>
      </c>
      <c r="BW196">
        <v>-21.215299999999999</v>
      </c>
      <c r="BX196">
        <v>1218.9974999999999</v>
      </c>
      <c r="BY196">
        <v>1240.4312500000001</v>
      </c>
      <c r="BZ196">
        <v>0.47410187500000001</v>
      </c>
      <c r="CA196">
        <v>1194.2774999999999</v>
      </c>
      <c r="CB196">
        <v>37.2087875</v>
      </c>
      <c r="CC196">
        <v>3.80965</v>
      </c>
      <c r="CD196">
        <v>3.76171875</v>
      </c>
      <c r="CE196">
        <v>28.066825000000001</v>
      </c>
      <c r="CF196">
        <v>27.849712499999999</v>
      </c>
      <c r="CG196">
        <v>1199.9312500000001</v>
      </c>
      <c r="CH196">
        <v>0.49998287499999999</v>
      </c>
      <c r="CI196">
        <v>0.50001712499999995</v>
      </c>
      <c r="CJ196">
        <v>0</v>
      </c>
      <c r="CK196">
        <v>866.03837500000009</v>
      </c>
      <c r="CL196">
        <v>4.9990899999999998</v>
      </c>
      <c r="CM196">
        <v>9038.57</v>
      </c>
      <c r="CN196">
        <v>9557.2312500000007</v>
      </c>
      <c r="CO196">
        <v>45</v>
      </c>
      <c r="CP196">
        <v>46.811999999999998</v>
      </c>
      <c r="CQ196">
        <v>45.811999999999998</v>
      </c>
      <c r="CR196">
        <v>45.984250000000003</v>
      </c>
      <c r="CS196">
        <v>46.436999999999998</v>
      </c>
      <c r="CT196">
        <v>597.44625000000008</v>
      </c>
      <c r="CU196">
        <v>597.48624999999993</v>
      </c>
      <c r="CV196">
        <v>0</v>
      </c>
      <c r="CW196">
        <v>1665514382.0999999</v>
      </c>
      <c r="CX196">
        <v>0</v>
      </c>
      <c r="CY196">
        <v>1665512677.5999999</v>
      </c>
      <c r="CZ196" t="s">
        <v>356</v>
      </c>
      <c r="DA196">
        <v>1665512677.5999999</v>
      </c>
      <c r="DB196">
        <v>1665512677.5999999</v>
      </c>
      <c r="DC196">
        <v>8</v>
      </c>
      <c r="DD196">
        <v>0</v>
      </c>
      <c r="DE196">
        <v>1.7000000000000001E-2</v>
      </c>
      <c r="DF196">
        <v>7.1999999999999995E-2</v>
      </c>
      <c r="DG196">
        <v>0.223</v>
      </c>
      <c r="DH196">
        <v>415</v>
      </c>
      <c r="DI196">
        <v>36</v>
      </c>
      <c r="DJ196">
        <v>0.26</v>
      </c>
      <c r="DK196">
        <v>0.31</v>
      </c>
      <c r="DL196">
        <v>-21.14890243902439</v>
      </c>
      <c r="DM196">
        <v>-0.25878188153309289</v>
      </c>
      <c r="DN196">
        <v>5.7942332508194562E-2</v>
      </c>
      <c r="DO196">
        <v>0</v>
      </c>
      <c r="DP196">
        <v>0.4252451219512195</v>
      </c>
      <c r="DQ196">
        <v>0.36525221602787561</v>
      </c>
      <c r="DR196">
        <v>3.9155081250290297E-2</v>
      </c>
      <c r="DS196">
        <v>0</v>
      </c>
      <c r="DT196">
        <v>0</v>
      </c>
      <c r="DU196">
        <v>0</v>
      </c>
      <c r="DV196">
        <v>0</v>
      </c>
      <c r="DW196">
        <v>-1</v>
      </c>
      <c r="DX196">
        <v>0</v>
      </c>
      <c r="DY196">
        <v>2</v>
      </c>
      <c r="DZ196" t="s">
        <v>363</v>
      </c>
      <c r="EA196">
        <v>3.2939699999999998</v>
      </c>
      <c r="EB196">
        <v>2.6253899999999999</v>
      </c>
      <c r="EC196">
        <v>0.20549999999999999</v>
      </c>
      <c r="ED196">
        <v>0.20646600000000001</v>
      </c>
      <c r="EE196">
        <v>0.14824899999999999</v>
      </c>
      <c r="EF196">
        <v>0.14555999999999999</v>
      </c>
      <c r="EG196">
        <v>23979</v>
      </c>
      <c r="EH196">
        <v>24462.6</v>
      </c>
      <c r="EI196">
        <v>28099.5</v>
      </c>
      <c r="EJ196">
        <v>29697.9</v>
      </c>
      <c r="EK196">
        <v>32873.599999999999</v>
      </c>
      <c r="EL196">
        <v>35277.5</v>
      </c>
      <c r="EM196">
        <v>39589.599999999999</v>
      </c>
      <c r="EN196">
        <v>42506.400000000001</v>
      </c>
      <c r="EO196">
        <v>1.8487199999999999</v>
      </c>
      <c r="EP196">
        <v>2.12277</v>
      </c>
      <c r="EQ196">
        <v>0.102647</v>
      </c>
      <c r="ER196">
        <v>0</v>
      </c>
      <c r="ES196">
        <v>33.163200000000003</v>
      </c>
      <c r="ET196">
        <v>999.9</v>
      </c>
      <c r="EU196">
        <v>67.099999999999994</v>
      </c>
      <c r="EV196">
        <v>38.6</v>
      </c>
      <c r="EW196">
        <v>45.640900000000002</v>
      </c>
      <c r="EX196">
        <v>57.147399999999998</v>
      </c>
      <c r="EY196">
        <v>-1.9471099999999999</v>
      </c>
      <c r="EZ196">
        <v>2</v>
      </c>
      <c r="FA196">
        <v>0.69450199999999995</v>
      </c>
      <c r="FB196">
        <v>1.5216000000000001</v>
      </c>
      <c r="FC196">
        <v>20.262</v>
      </c>
      <c r="FD196">
        <v>5.21699</v>
      </c>
      <c r="FE196">
        <v>12.0055</v>
      </c>
      <c r="FF196">
        <v>4.9856499999999997</v>
      </c>
      <c r="FG196">
        <v>3.2845</v>
      </c>
      <c r="FH196">
        <v>6634.1</v>
      </c>
      <c r="FI196">
        <v>9999</v>
      </c>
      <c r="FJ196">
        <v>9999</v>
      </c>
      <c r="FK196">
        <v>492.8</v>
      </c>
      <c r="FL196">
        <v>1.8658399999999999</v>
      </c>
      <c r="FM196">
        <v>1.8621799999999999</v>
      </c>
      <c r="FN196">
        <v>1.86432</v>
      </c>
      <c r="FO196">
        <v>1.86036</v>
      </c>
      <c r="FP196">
        <v>1.86111</v>
      </c>
      <c r="FQ196">
        <v>1.86019</v>
      </c>
      <c r="FR196">
        <v>1.8618699999999999</v>
      </c>
      <c r="FS196">
        <v>1.8584700000000001</v>
      </c>
      <c r="FT196">
        <v>0</v>
      </c>
      <c r="FU196">
        <v>0</v>
      </c>
      <c r="FV196">
        <v>0</v>
      </c>
      <c r="FW196">
        <v>0</v>
      </c>
      <c r="FX196" t="s">
        <v>358</v>
      </c>
      <c r="FY196" t="s">
        <v>359</v>
      </c>
      <c r="FZ196" t="s">
        <v>360</v>
      </c>
      <c r="GA196" t="s">
        <v>360</v>
      </c>
      <c r="GB196" t="s">
        <v>360</v>
      </c>
      <c r="GC196" t="s">
        <v>360</v>
      </c>
      <c r="GD196">
        <v>0</v>
      </c>
      <c r="GE196">
        <v>100</v>
      </c>
      <c r="GF196">
        <v>100</v>
      </c>
      <c r="GG196">
        <v>0.59</v>
      </c>
      <c r="GH196">
        <v>0.2228</v>
      </c>
      <c r="GI196">
        <v>-0.28072112553630851</v>
      </c>
      <c r="GJ196">
        <v>8.4540356221501391E-4</v>
      </c>
      <c r="GK196">
        <v>6.8779579211309249E-8</v>
      </c>
      <c r="GL196">
        <v>-1.3381725072044801E-10</v>
      </c>
      <c r="GM196">
        <v>0.2227800000000002</v>
      </c>
      <c r="GN196">
        <v>0</v>
      </c>
      <c r="GO196">
        <v>0</v>
      </c>
      <c r="GP196">
        <v>0</v>
      </c>
      <c r="GQ196">
        <v>1</v>
      </c>
      <c r="GR196">
        <v>2082</v>
      </c>
      <c r="GS196">
        <v>3</v>
      </c>
      <c r="GT196">
        <v>35</v>
      </c>
      <c r="GU196">
        <v>28.3</v>
      </c>
      <c r="GV196">
        <v>28.3</v>
      </c>
      <c r="GW196">
        <v>3.2336399999999998</v>
      </c>
      <c r="GX196">
        <v>2.5756800000000002</v>
      </c>
      <c r="GY196">
        <v>2.04834</v>
      </c>
      <c r="GZ196">
        <v>2.6122999999999998</v>
      </c>
      <c r="HA196">
        <v>2.1972700000000001</v>
      </c>
      <c r="HB196">
        <v>2.3547400000000001</v>
      </c>
      <c r="HC196">
        <v>43.155000000000001</v>
      </c>
      <c r="HD196">
        <v>16.049600000000002</v>
      </c>
      <c r="HE196">
        <v>18</v>
      </c>
      <c r="HF196">
        <v>458.59399999999999</v>
      </c>
      <c r="HG196">
        <v>721.125</v>
      </c>
      <c r="HH196">
        <v>31.000900000000001</v>
      </c>
      <c r="HI196">
        <v>35.934100000000001</v>
      </c>
      <c r="HJ196">
        <v>29.9998</v>
      </c>
      <c r="HK196">
        <v>35.817700000000002</v>
      </c>
      <c r="HL196">
        <v>35.780099999999997</v>
      </c>
      <c r="HM196">
        <v>64.677400000000006</v>
      </c>
      <c r="HN196">
        <v>22.825500000000002</v>
      </c>
      <c r="HO196">
        <v>80.179400000000001</v>
      </c>
      <c r="HP196">
        <v>31</v>
      </c>
      <c r="HQ196">
        <v>1210.5</v>
      </c>
      <c r="HR196">
        <v>37.089500000000001</v>
      </c>
      <c r="HS196">
        <v>98.906599999999997</v>
      </c>
      <c r="HT196">
        <v>98.513499999999993</v>
      </c>
    </row>
    <row r="197" spans="1:228" x14ac:dyDescent="0.2">
      <c r="A197">
        <v>182</v>
      </c>
      <c r="B197">
        <v>1665514381.5</v>
      </c>
      <c r="C197">
        <v>722.5</v>
      </c>
      <c r="D197" t="s">
        <v>723</v>
      </c>
      <c r="E197" t="s">
        <v>724</v>
      </c>
      <c r="F197">
        <v>4</v>
      </c>
      <c r="G197">
        <v>1665514379.5</v>
      </c>
      <c r="H197">
        <f t="shared" si="68"/>
        <v>9.843403535547534E-4</v>
      </c>
      <c r="I197">
        <f t="shared" si="69"/>
        <v>0.98434035355475336</v>
      </c>
      <c r="J197">
        <f t="shared" si="70"/>
        <v>25.70243503683421</v>
      </c>
      <c r="K197">
        <f t="shared" si="71"/>
        <v>1180.3114285714289</v>
      </c>
      <c r="L197">
        <f t="shared" si="72"/>
        <v>385.14166118787364</v>
      </c>
      <c r="M197">
        <f t="shared" si="73"/>
        <v>38.975364410805689</v>
      </c>
      <c r="N197">
        <f t="shared" si="74"/>
        <v>119.44453867941753</v>
      </c>
      <c r="O197">
        <f t="shared" si="75"/>
        <v>5.3636150023115968E-2</v>
      </c>
      <c r="P197">
        <f t="shared" si="76"/>
        <v>3.6838923720954528</v>
      </c>
      <c r="Q197">
        <f t="shared" si="77"/>
        <v>5.3206059433071821E-2</v>
      </c>
      <c r="R197">
        <f t="shared" si="78"/>
        <v>3.3292141435236892E-2</v>
      </c>
      <c r="S197">
        <f t="shared" si="79"/>
        <v>226.11272366485707</v>
      </c>
      <c r="T197">
        <f t="shared" si="80"/>
        <v>35.158954639982326</v>
      </c>
      <c r="U197">
        <f t="shared" si="81"/>
        <v>34.828514285714292</v>
      </c>
      <c r="V197">
        <f t="shared" si="82"/>
        <v>5.5949535142099824</v>
      </c>
      <c r="W197">
        <f t="shared" si="83"/>
        <v>70.14662923954667</v>
      </c>
      <c r="X197">
        <f t="shared" si="84"/>
        <v>3.8097423843820621</v>
      </c>
      <c r="Y197">
        <f t="shared" si="85"/>
        <v>5.4311125505004858</v>
      </c>
      <c r="Z197">
        <f t="shared" si="86"/>
        <v>1.7852111298279203</v>
      </c>
      <c r="AA197">
        <f t="shared" si="87"/>
        <v>-43.409409591764621</v>
      </c>
      <c r="AB197">
        <f t="shared" si="88"/>
        <v>-106.25421297696013</v>
      </c>
      <c r="AC197">
        <f t="shared" si="89"/>
        <v>-6.7072518683364857</v>
      </c>
      <c r="AD197">
        <f t="shared" si="90"/>
        <v>69.741849227795825</v>
      </c>
      <c r="AE197">
        <f t="shared" si="91"/>
        <v>49.532234549210379</v>
      </c>
      <c r="AF197">
        <f t="shared" si="92"/>
        <v>1.1603594809441871</v>
      </c>
      <c r="AG197">
        <f t="shared" si="93"/>
        <v>25.70243503683421</v>
      </c>
      <c r="AH197">
        <v>1247.3526215620659</v>
      </c>
      <c r="AI197">
        <v>1229.126181818182</v>
      </c>
      <c r="AJ197">
        <v>1.7582618401597281</v>
      </c>
      <c r="AK197">
        <v>66.723164534499389</v>
      </c>
      <c r="AL197">
        <f t="shared" si="94"/>
        <v>0.98434035355475336</v>
      </c>
      <c r="AM197">
        <v>37.192310893810948</v>
      </c>
      <c r="AN197">
        <v>37.636027941176472</v>
      </c>
      <c r="AO197">
        <v>-9.4506177665524202E-3</v>
      </c>
      <c r="AP197">
        <v>87.376067795283461</v>
      </c>
      <c r="AQ197">
        <v>193</v>
      </c>
      <c r="AR197">
        <v>30</v>
      </c>
      <c r="AS197">
        <f t="shared" si="95"/>
        <v>1</v>
      </c>
      <c r="AT197">
        <f t="shared" si="96"/>
        <v>0</v>
      </c>
      <c r="AU197">
        <f t="shared" si="97"/>
        <v>47199.154217942531</v>
      </c>
      <c r="AV197">
        <f t="shared" si="98"/>
        <v>1199.975714285714</v>
      </c>
      <c r="AW197">
        <f t="shared" si="99"/>
        <v>1025.9052993082159</v>
      </c>
      <c r="AX197">
        <f t="shared" si="100"/>
        <v>0.85493838508130671</v>
      </c>
      <c r="AY197">
        <f t="shared" si="101"/>
        <v>0.18843108320692203</v>
      </c>
      <c r="AZ197">
        <v>2.7</v>
      </c>
      <c r="BA197">
        <v>0.5</v>
      </c>
      <c r="BB197" t="s">
        <v>355</v>
      </c>
      <c r="BC197">
        <v>2</v>
      </c>
      <c r="BD197" t="b">
        <v>1</v>
      </c>
      <c r="BE197">
        <v>1665514379.5</v>
      </c>
      <c r="BF197">
        <v>1180.3114285714289</v>
      </c>
      <c r="BG197">
        <v>1201.454285714286</v>
      </c>
      <c r="BH197">
        <v>37.646614285714293</v>
      </c>
      <c r="BI197">
        <v>37.182785714285707</v>
      </c>
      <c r="BJ197">
        <v>1179.7157142857141</v>
      </c>
      <c r="BK197">
        <v>37.423842857142859</v>
      </c>
      <c r="BL197">
        <v>650.03</v>
      </c>
      <c r="BM197">
        <v>101.09742857142859</v>
      </c>
      <c r="BN197">
        <v>0.10004845714285709</v>
      </c>
      <c r="BO197">
        <v>34.293514285714288</v>
      </c>
      <c r="BP197">
        <v>34.828514285714292</v>
      </c>
      <c r="BQ197">
        <v>999.89999999999986</v>
      </c>
      <c r="BR197">
        <v>0</v>
      </c>
      <c r="BS197">
        <v>0</v>
      </c>
      <c r="BT197">
        <v>9017.5</v>
      </c>
      <c r="BU197">
        <v>0</v>
      </c>
      <c r="BV197">
        <v>304.18971428571427</v>
      </c>
      <c r="BW197">
        <v>-21.143799999999999</v>
      </c>
      <c r="BX197">
        <v>1226.484285714286</v>
      </c>
      <c r="BY197">
        <v>1247.8528571428569</v>
      </c>
      <c r="BZ197">
        <v>0.46383285714285721</v>
      </c>
      <c r="CA197">
        <v>1201.454285714286</v>
      </c>
      <c r="CB197">
        <v>37.182785714285707</v>
      </c>
      <c r="CC197">
        <v>3.8059757142857138</v>
      </c>
      <c r="CD197">
        <v>3.7590871428571431</v>
      </c>
      <c r="CE197">
        <v>28.050271428571431</v>
      </c>
      <c r="CF197">
        <v>27.837714285714281</v>
      </c>
      <c r="CG197">
        <v>1199.975714285714</v>
      </c>
      <c r="CH197">
        <v>0.49996914285714278</v>
      </c>
      <c r="CI197">
        <v>0.50003085714285711</v>
      </c>
      <c r="CJ197">
        <v>0</v>
      </c>
      <c r="CK197">
        <v>866.07742857142875</v>
      </c>
      <c r="CL197">
        <v>4.9990899999999998</v>
      </c>
      <c r="CM197">
        <v>9038.8742857142879</v>
      </c>
      <c r="CN197">
        <v>9557.5385714285749</v>
      </c>
      <c r="CO197">
        <v>45</v>
      </c>
      <c r="CP197">
        <v>46.811999999999998</v>
      </c>
      <c r="CQ197">
        <v>45.811999999999998</v>
      </c>
      <c r="CR197">
        <v>46</v>
      </c>
      <c r="CS197">
        <v>46.436999999999998</v>
      </c>
      <c r="CT197">
        <v>597.45285714285717</v>
      </c>
      <c r="CU197">
        <v>597.52285714285722</v>
      </c>
      <c r="CV197">
        <v>0</v>
      </c>
      <c r="CW197">
        <v>1665514386.3</v>
      </c>
      <c r="CX197">
        <v>0</v>
      </c>
      <c r="CY197">
        <v>1665512677.5999999</v>
      </c>
      <c r="CZ197" t="s">
        <v>356</v>
      </c>
      <c r="DA197">
        <v>1665512677.5999999</v>
      </c>
      <c r="DB197">
        <v>1665512677.5999999</v>
      </c>
      <c r="DC197">
        <v>8</v>
      </c>
      <c r="DD197">
        <v>0</v>
      </c>
      <c r="DE197">
        <v>1.7000000000000001E-2</v>
      </c>
      <c r="DF197">
        <v>7.1999999999999995E-2</v>
      </c>
      <c r="DG197">
        <v>0.223</v>
      </c>
      <c r="DH197">
        <v>415</v>
      </c>
      <c r="DI197">
        <v>36</v>
      </c>
      <c r="DJ197">
        <v>0.26</v>
      </c>
      <c r="DK197">
        <v>0.31</v>
      </c>
      <c r="DL197">
        <v>-21.1612756097561</v>
      </c>
      <c r="DM197">
        <v>-0.1806689895470433</v>
      </c>
      <c r="DN197">
        <v>5.6298549911957388E-2</v>
      </c>
      <c r="DO197">
        <v>0</v>
      </c>
      <c r="DP197">
        <v>0.44066851219512188</v>
      </c>
      <c r="DQ197">
        <v>0.32566528222996588</v>
      </c>
      <c r="DR197">
        <v>3.7041599005496473E-2</v>
      </c>
      <c r="DS197">
        <v>0</v>
      </c>
      <c r="DT197">
        <v>0</v>
      </c>
      <c r="DU197">
        <v>0</v>
      </c>
      <c r="DV197">
        <v>0</v>
      </c>
      <c r="DW197">
        <v>-1</v>
      </c>
      <c r="DX197">
        <v>0</v>
      </c>
      <c r="DY197">
        <v>2</v>
      </c>
      <c r="DZ197" t="s">
        <v>363</v>
      </c>
      <c r="EA197">
        <v>3.2941400000000001</v>
      </c>
      <c r="EB197">
        <v>2.6254</v>
      </c>
      <c r="EC197">
        <v>0.206233</v>
      </c>
      <c r="ED197">
        <v>0.20716100000000001</v>
      </c>
      <c r="EE197">
        <v>0.148177</v>
      </c>
      <c r="EF197">
        <v>0.145539</v>
      </c>
      <c r="EG197">
        <v>23956.799999999999</v>
      </c>
      <c r="EH197">
        <v>24440.9</v>
      </c>
      <c r="EI197">
        <v>28099.5</v>
      </c>
      <c r="EJ197">
        <v>29697.599999999999</v>
      </c>
      <c r="EK197">
        <v>32876.5</v>
      </c>
      <c r="EL197">
        <v>35278.300000000003</v>
      </c>
      <c r="EM197">
        <v>39589.800000000003</v>
      </c>
      <c r="EN197">
        <v>42506.3</v>
      </c>
      <c r="EO197">
        <v>1.84962</v>
      </c>
      <c r="EP197">
        <v>2.12283</v>
      </c>
      <c r="EQ197">
        <v>0.10304199999999999</v>
      </c>
      <c r="ER197">
        <v>0</v>
      </c>
      <c r="ES197">
        <v>33.166200000000003</v>
      </c>
      <c r="ET197">
        <v>999.9</v>
      </c>
      <c r="EU197">
        <v>67.099999999999994</v>
      </c>
      <c r="EV197">
        <v>38.6</v>
      </c>
      <c r="EW197">
        <v>45.644100000000002</v>
      </c>
      <c r="EX197">
        <v>57.2074</v>
      </c>
      <c r="EY197">
        <v>-1.8870199999999999</v>
      </c>
      <c r="EZ197">
        <v>2</v>
      </c>
      <c r="FA197">
        <v>0.69453799999999999</v>
      </c>
      <c r="FB197">
        <v>1.5245899999999999</v>
      </c>
      <c r="FC197">
        <v>20.261900000000001</v>
      </c>
      <c r="FD197">
        <v>5.2172900000000002</v>
      </c>
      <c r="FE197">
        <v>12.006399999999999</v>
      </c>
      <c r="FF197">
        <v>4.9855499999999999</v>
      </c>
      <c r="FG197">
        <v>3.2845</v>
      </c>
      <c r="FH197">
        <v>6634.5</v>
      </c>
      <c r="FI197">
        <v>9999</v>
      </c>
      <c r="FJ197">
        <v>9999</v>
      </c>
      <c r="FK197">
        <v>492.8</v>
      </c>
      <c r="FL197">
        <v>1.8658399999999999</v>
      </c>
      <c r="FM197">
        <v>1.8621799999999999</v>
      </c>
      <c r="FN197">
        <v>1.86432</v>
      </c>
      <c r="FO197">
        <v>1.86036</v>
      </c>
      <c r="FP197">
        <v>1.8611</v>
      </c>
      <c r="FQ197">
        <v>1.8602000000000001</v>
      </c>
      <c r="FR197">
        <v>1.86188</v>
      </c>
      <c r="FS197">
        <v>1.8584499999999999</v>
      </c>
      <c r="FT197">
        <v>0</v>
      </c>
      <c r="FU197">
        <v>0</v>
      </c>
      <c r="FV197">
        <v>0</v>
      </c>
      <c r="FW197">
        <v>0</v>
      </c>
      <c r="FX197" t="s">
        <v>358</v>
      </c>
      <c r="FY197" t="s">
        <v>359</v>
      </c>
      <c r="FZ197" t="s">
        <v>360</v>
      </c>
      <c r="GA197" t="s">
        <v>360</v>
      </c>
      <c r="GB197" t="s">
        <v>360</v>
      </c>
      <c r="GC197" t="s">
        <v>360</v>
      </c>
      <c r="GD197">
        <v>0</v>
      </c>
      <c r="GE197">
        <v>100</v>
      </c>
      <c r="GF197">
        <v>100</v>
      </c>
      <c r="GG197">
        <v>0.59</v>
      </c>
      <c r="GH197">
        <v>0.2228</v>
      </c>
      <c r="GI197">
        <v>-0.28072112553630851</v>
      </c>
      <c r="GJ197">
        <v>8.4540356221501391E-4</v>
      </c>
      <c r="GK197">
        <v>6.8779579211309249E-8</v>
      </c>
      <c r="GL197">
        <v>-1.3381725072044801E-10</v>
      </c>
      <c r="GM197">
        <v>0.2227800000000002</v>
      </c>
      <c r="GN197">
        <v>0</v>
      </c>
      <c r="GO197">
        <v>0</v>
      </c>
      <c r="GP197">
        <v>0</v>
      </c>
      <c r="GQ197">
        <v>1</v>
      </c>
      <c r="GR197">
        <v>2082</v>
      </c>
      <c r="GS197">
        <v>3</v>
      </c>
      <c r="GT197">
        <v>35</v>
      </c>
      <c r="GU197">
        <v>28.4</v>
      </c>
      <c r="GV197">
        <v>28.4</v>
      </c>
      <c r="GW197">
        <v>3.2482899999999999</v>
      </c>
      <c r="GX197">
        <v>2.5683600000000002</v>
      </c>
      <c r="GY197">
        <v>2.04834</v>
      </c>
      <c r="GZ197">
        <v>2.6110799999999998</v>
      </c>
      <c r="HA197">
        <v>2.1972700000000001</v>
      </c>
      <c r="HB197">
        <v>2.3645</v>
      </c>
      <c r="HC197">
        <v>43.155000000000001</v>
      </c>
      <c r="HD197">
        <v>16.058299999999999</v>
      </c>
      <c r="HE197">
        <v>18</v>
      </c>
      <c r="HF197">
        <v>459.12200000000001</v>
      </c>
      <c r="HG197">
        <v>721.15099999999995</v>
      </c>
      <c r="HH197">
        <v>31.000900000000001</v>
      </c>
      <c r="HI197">
        <v>35.93</v>
      </c>
      <c r="HJ197">
        <v>29.9999</v>
      </c>
      <c r="HK197">
        <v>35.814399999999999</v>
      </c>
      <c r="HL197">
        <v>35.778300000000002</v>
      </c>
      <c r="HM197">
        <v>64.966399999999993</v>
      </c>
      <c r="HN197">
        <v>22.825500000000002</v>
      </c>
      <c r="HO197">
        <v>80.179400000000001</v>
      </c>
      <c r="HP197">
        <v>31</v>
      </c>
      <c r="HQ197">
        <v>1217.18</v>
      </c>
      <c r="HR197">
        <v>37.086300000000001</v>
      </c>
      <c r="HS197">
        <v>98.906800000000004</v>
      </c>
      <c r="HT197">
        <v>98.512900000000002</v>
      </c>
    </row>
    <row r="198" spans="1:228" x14ac:dyDescent="0.2">
      <c r="A198">
        <v>183</v>
      </c>
      <c r="B198">
        <v>1665514385.5</v>
      </c>
      <c r="C198">
        <v>726.5</v>
      </c>
      <c r="D198" t="s">
        <v>725</v>
      </c>
      <c r="E198" t="s">
        <v>726</v>
      </c>
      <c r="F198">
        <v>4</v>
      </c>
      <c r="G198">
        <v>1665514383.1875</v>
      </c>
      <c r="H198">
        <f t="shared" si="68"/>
        <v>9.9698428668474151E-4</v>
      </c>
      <c r="I198">
        <f t="shared" si="69"/>
        <v>0.99698428668474159</v>
      </c>
      <c r="J198">
        <f t="shared" si="70"/>
        <v>25.927444998216654</v>
      </c>
      <c r="K198">
        <f t="shared" si="71"/>
        <v>1186.46</v>
      </c>
      <c r="L198">
        <f t="shared" si="72"/>
        <v>393.04656098668778</v>
      </c>
      <c r="M198">
        <f t="shared" si="73"/>
        <v>39.774677477902777</v>
      </c>
      <c r="N198">
        <f t="shared" si="74"/>
        <v>120.06481807642852</v>
      </c>
      <c r="O198">
        <f t="shared" si="75"/>
        <v>5.4250473589035293E-2</v>
      </c>
      <c r="P198">
        <f t="shared" si="76"/>
        <v>3.6828574742181752</v>
      </c>
      <c r="Q198">
        <f t="shared" si="77"/>
        <v>5.3810395516558973E-2</v>
      </c>
      <c r="R198">
        <f t="shared" si="78"/>
        <v>3.36707387291659E-2</v>
      </c>
      <c r="S198">
        <f t="shared" si="79"/>
        <v>226.11739461082172</v>
      </c>
      <c r="T198">
        <f t="shared" si="80"/>
        <v>35.15786116134111</v>
      </c>
      <c r="U198">
        <f t="shared" si="81"/>
        <v>34.829774999999998</v>
      </c>
      <c r="V198">
        <f t="shared" si="82"/>
        <v>5.5953446190249885</v>
      </c>
      <c r="W198">
        <f t="shared" si="83"/>
        <v>70.100692490221306</v>
      </c>
      <c r="X198">
        <f t="shared" si="84"/>
        <v>3.8075226293012991</v>
      </c>
      <c r="Y198">
        <f t="shared" si="85"/>
        <v>5.4315050166336505</v>
      </c>
      <c r="Z198">
        <f t="shared" si="86"/>
        <v>1.7878219897236893</v>
      </c>
      <c r="AA198">
        <f t="shared" si="87"/>
        <v>-43.9670070427971</v>
      </c>
      <c r="AB198">
        <f t="shared" si="88"/>
        <v>-106.21691786732104</v>
      </c>
      <c r="AC198">
        <f t="shared" si="89"/>
        <v>-6.7068654347755494</v>
      </c>
      <c r="AD198">
        <f t="shared" si="90"/>
        <v>69.226604265928032</v>
      </c>
      <c r="AE198">
        <f t="shared" si="91"/>
        <v>49.479398169539202</v>
      </c>
      <c r="AF198">
        <f t="shared" si="92"/>
        <v>1.1114044494148592</v>
      </c>
      <c r="AG198">
        <f t="shared" si="93"/>
        <v>25.927444998216654</v>
      </c>
      <c r="AH198">
        <v>1254.198171540829</v>
      </c>
      <c r="AI198">
        <v>1235.982666666667</v>
      </c>
      <c r="AJ198">
        <v>1.731643874882395</v>
      </c>
      <c r="AK198">
        <v>66.723164534499389</v>
      </c>
      <c r="AL198">
        <f t="shared" si="94"/>
        <v>0.99698428668474159</v>
      </c>
      <c r="AM198">
        <v>37.181875914817162</v>
      </c>
      <c r="AN198">
        <v>37.61599647058825</v>
      </c>
      <c r="AO198">
        <v>-6.6925012991265959E-3</v>
      </c>
      <c r="AP198">
        <v>87.376067795283461</v>
      </c>
      <c r="AQ198">
        <v>193</v>
      </c>
      <c r="AR198">
        <v>30</v>
      </c>
      <c r="AS198">
        <f t="shared" si="95"/>
        <v>1</v>
      </c>
      <c r="AT198">
        <f t="shared" si="96"/>
        <v>0</v>
      </c>
      <c r="AU198">
        <f t="shared" si="97"/>
        <v>47180.518037027912</v>
      </c>
      <c r="AV198">
        <f t="shared" si="98"/>
        <v>1200.0037500000001</v>
      </c>
      <c r="AW198">
        <f t="shared" si="99"/>
        <v>1025.9289510936899</v>
      </c>
      <c r="AX198">
        <f t="shared" si="100"/>
        <v>0.85493812089644705</v>
      </c>
      <c r="AY198">
        <f t="shared" si="101"/>
        <v>0.1884305733301431</v>
      </c>
      <c r="AZ198">
        <v>2.7</v>
      </c>
      <c r="BA198">
        <v>0.5</v>
      </c>
      <c r="BB198" t="s">
        <v>355</v>
      </c>
      <c r="BC198">
        <v>2</v>
      </c>
      <c r="BD198" t="b">
        <v>1</v>
      </c>
      <c r="BE198">
        <v>1665514383.1875</v>
      </c>
      <c r="BF198">
        <v>1186.46</v>
      </c>
      <c r="BG198">
        <v>1207.56</v>
      </c>
      <c r="BH198">
        <v>37.625287499999999</v>
      </c>
      <c r="BI198">
        <v>37.181012500000001</v>
      </c>
      <c r="BJ198">
        <v>1185.86375</v>
      </c>
      <c r="BK198">
        <v>37.4025125</v>
      </c>
      <c r="BL198">
        <v>650.02224999999999</v>
      </c>
      <c r="BM198">
        <v>101.09587500000001</v>
      </c>
      <c r="BN198">
        <v>9.9966474999999999E-2</v>
      </c>
      <c r="BO198">
        <v>34.294812499999999</v>
      </c>
      <c r="BP198">
        <v>34.829774999999998</v>
      </c>
      <c r="BQ198">
        <v>999.9</v>
      </c>
      <c r="BR198">
        <v>0</v>
      </c>
      <c r="BS198">
        <v>0</v>
      </c>
      <c r="BT198">
        <v>9014.0625</v>
      </c>
      <c r="BU198">
        <v>0</v>
      </c>
      <c r="BV198">
        <v>284.195875</v>
      </c>
      <c r="BW198">
        <v>-21.102012500000001</v>
      </c>
      <c r="BX198">
        <v>1232.845</v>
      </c>
      <c r="BY198">
        <v>1254.1925000000001</v>
      </c>
      <c r="BZ198">
        <v>0.44429449999999998</v>
      </c>
      <c r="CA198">
        <v>1207.56</v>
      </c>
      <c r="CB198">
        <v>37.181012500000001</v>
      </c>
      <c r="CC198">
        <v>3.8037649999999998</v>
      </c>
      <c r="CD198">
        <v>3.7588499999999998</v>
      </c>
      <c r="CE198">
        <v>28.040312499999999</v>
      </c>
      <c r="CF198">
        <v>27.836612500000001</v>
      </c>
      <c r="CG198">
        <v>1200.0037500000001</v>
      </c>
      <c r="CH198">
        <v>0.499979375</v>
      </c>
      <c r="CI198">
        <v>0.50002062500000011</v>
      </c>
      <c r="CJ198">
        <v>0</v>
      </c>
      <c r="CK198">
        <v>866.02525000000003</v>
      </c>
      <c r="CL198">
        <v>4.9990899999999998</v>
      </c>
      <c r="CM198">
        <v>9039.3537499999984</v>
      </c>
      <c r="CN198">
        <v>9557.8325000000004</v>
      </c>
      <c r="CO198">
        <v>45</v>
      </c>
      <c r="CP198">
        <v>46.811999999999998</v>
      </c>
      <c r="CQ198">
        <v>45.811999999999998</v>
      </c>
      <c r="CR198">
        <v>45.968499999999999</v>
      </c>
      <c r="CS198">
        <v>46.421499999999988</v>
      </c>
      <c r="CT198">
        <v>597.47749999999996</v>
      </c>
      <c r="CU198">
        <v>597.52625</v>
      </c>
      <c r="CV198">
        <v>0</v>
      </c>
      <c r="CW198">
        <v>1665514390.5</v>
      </c>
      <c r="CX198">
        <v>0</v>
      </c>
      <c r="CY198">
        <v>1665512677.5999999</v>
      </c>
      <c r="CZ198" t="s">
        <v>356</v>
      </c>
      <c r="DA198">
        <v>1665512677.5999999</v>
      </c>
      <c r="DB198">
        <v>1665512677.5999999</v>
      </c>
      <c r="DC198">
        <v>8</v>
      </c>
      <c r="DD198">
        <v>0</v>
      </c>
      <c r="DE198">
        <v>1.7000000000000001E-2</v>
      </c>
      <c r="DF198">
        <v>7.1999999999999995E-2</v>
      </c>
      <c r="DG198">
        <v>0.223</v>
      </c>
      <c r="DH198">
        <v>415</v>
      </c>
      <c r="DI198">
        <v>36</v>
      </c>
      <c r="DJ198">
        <v>0.26</v>
      </c>
      <c r="DK198">
        <v>0.31</v>
      </c>
      <c r="DL198">
        <v>-21.145826829268291</v>
      </c>
      <c r="DM198">
        <v>4.4887108013880857E-2</v>
      </c>
      <c r="DN198">
        <v>6.9213536757156635E-2</v>
      </c>
      <c r="DO198">
        <v>1</v>
      </c>
      <c r="DP198">
        <v>0.45197085365853662</v>
      </c>
      <c r="DQ198">
        <v>0.12569193031358919</v>
      </c>
      <c r="DR198">
        <v>2.6961824644739941E-2</v>
      </c>
      <c r="DS198">
        <v>0</v>
      </c>
      <c r="DT198">
        <v>0</v>
      </c>
      <c r="DU198">
        <v>0</v>
      </c>
      <c r="DV198">
        <v>0</v>
      </c>
      <c r="DW198">
        <v>-1</v>
      </c>
      <c r="DX198">
        <v>1</v>
      </c>
      <c r="DY198">
        <v>2</v>
      </c>
      <c r="DZ198" t="s">
        <v>357</v>
      </c>
      <c r="EA198">
        <v>3.29399</v>
      </c>
      <c r="EB198">
        <v>2.6253299999999999</v>
      </c>
      <c r="EC198">
        <v>0.20694399999999999</v>
      </c>
      <c r="ED198">
        <v>0.20788799999999999</v>
      </c>
      <c r="EE198">
        <v>0.14811299999999999</v>
      </c>
      <c r="EF198">
        <v>0.14552899999999999</v>
      </c>
      <c r="EG198">
        <v>23935.3</v>
      </c>
      <c r="EH198">
        <v>24418.400000000001</v>
      </c>
      <c r="EI198">
        <v>28099.599999999999</v>
      </c>
      <c r="EJ198">
        <v>29697.599999999999</v>
      </c>
      <c r="EK198">
        <v>32878.9</v>
      </c>
      <c r="EL198">
        <v>35278.6</v>
      </c>
      <c r="EM198">
        <v>39589.599999999999</v>
      </c>
      <c r="EN198">
        <v>42506.1</v>
      </c>
      <c r="EO198">
        <v>1.8493999999999999</v>
      </c>
      <c r="EP198">
        <v>2.1229</v>
      </c>
      <c r="EQ198">
        <v>0.102684</v>
      </c>
      <c r="ER198">
        <v>0</v>
      </c>
      <c r="ES198">
        <v>33.169199999999996</v>
      </c>
      <c r="ET198">
        <v>999.9</v>
      </c>
      <c r="EU198">
        <v>67.099999999999994</v>
      </c>
      <c r="EV198">
        <v>38.6</v>
      </c>
      <c r="EW198">
        <v>45.642099999999999</v>
      </c>
      <c r="EX198">
        <v>56.727400000000003</v>
      </c>
      <c r="EY198">
        <v>-1.8068900000000001</v>
      </c>
      <c r="EZ198">
        <v>2</v>
      </c>
      <c r="FA198">
        <v>0.69452499999999995</v>
      </c>
      <c r="FB198">
        <v>1.52224</v>
      </c>
      <c r="FC198">
        <v>20.261900000000001</v>
      </c>
      <c r="FD198">
        <v>5.2180400000000002</v>
      </c>
      <c r="FE198">
        <v>12.006500000000001</v>
      </c>
      <c r="FF198">
        <v>4.9858000000000002</v>
      </c>
      <c r="FG198">
        <v>3.2845499999999999</v>
      </c>
      <c r="FH198">
        <v>6634.5</v>
      </c>
      <c r="FI198">
        <v>9999</v>
      </c>
      <c r="FJ198">
        <v>9999</v>
      </c>
      <c r="FK198">
        <v>492.8</v>
      </c>
      <c r="FL198">
        <v>1.8658300000000001</v>
      </c>
      <c r="FM198">
        <v>1.8621799999999999</v>
      </c>
      <c r="FN198">
        <v>1.8643099999999999</v>
      </c>
      <c r="FO198">
        <v>1.8603799999999999</v>
      </c>
      <c r="FP198">
        <v>1.86111</v>
      </c>
      <c r="FQ198">
        <v>1.8602000000000001</v>
      </c>
      <c r="FR198">
        <v>1.86188</v>
      </c>
      <c r="FS198">
        <v>1.85846</v>
      </c>
      <c r="FT198">
        <v>0</v>
      </c>
      <c r="FU198">
        <v>0</v>
      </c>
      <c r="FV198">
        <v>0</v>
      </c>
      <c r="FW198">
        <v>0</v>
      </c>
      <c r="FX198" t="s">
        <v>358</v>
      </c>
      <c r="FY198" t="s">
        <v>359</v>
      </c>
      <c r="FZ198" t="s">
        <v>360</v>
      </c>
      <c r="GA198" t="s">
        <v>360</v>
      </c>
      <c r="GB198" t="s">
        <v>360</v>
      </c>
      <c r="GC198" t="s">
        <v>360</v>
      </c>
      <c r="GD198">
        <v>0</v>
      </c>
      <c r="GE198">
        <v>100</v>
      </c>
      <c r="GF198">
        <v>100</v>
      </c>
      <c r="GG198">
        <v>0.6</v>
      </c>
      <c r="GH198">
        <v>0.2228</v>
      </c>
      <c r="GI198">
        <v>-0.28072112553630851</v>
      </c>
      <c r="GJ198">
        <v>8.4540356221501391E-4</v>
      </c>
      <c r="GK198">
        <v>6.8779579211309249E-8</v>
      </c>
      <c r="GL198">
        <v>-1.3381725072044801E-10</v>
      </c>
      <c r="GM198">
        <v>0.2227800000000002</v>
      </c>
      <c r="GN198">
        <v>0</v>
      </c>
      <c r="GO198">
        <v>0</v>
      </c>
      <c r="GP198">
        <v>0</v>
      </c>
      <c r="GQ198">
        <v>1</v>
      </c>
      <c r="GR198">
        <v>2082</v>
      </c>
      <c r="GS198">
        <v>3</v>
      </c>
      <c r="GT198">
        <v>35</v>
      </c>
      <c r="GU198">
        <v>28.5</v>
      </c>
      <c r="GV198">
        <v>28.5</v>
      </c>
      <c r="GW198">
        <v>3.26294</v>
      </c>
      <c r="GX198">
        <v>2.5695800000000002</v>
      </c>
      <c r="GY198">
        <v>2.04834</v>
      </c>
      <c r="GZ198">
        <v>2.6122999999999998</v>
      </c>
      <c r="HA198">
        <v>2.1972700000000001</v>
      </c>
      <c r="HB198">
        <v>2.3877000000000002</v>
      </c>
      <c r="HC198">
        <v>43.155000000000001</v>
      </c>
      <c r="HD198">
        <v>16.049600000000002</v>
      </c>
      <c r="HE198">
        <v>18</v>
      </c>
      <c r="HF198">
        <v>458.96199999999999</v>
      </c>
      <c r="HG198">
        <v>721.18700000000001</v>
      </c>
      <c r="HH198">
        <v>31.0001</v>
      </c>
      <c r="HI198">
        <v>35.926600000000001</v>
      </c>
      <c r="HJ198">
        <v>29.9999</v>
      </c>
      <c r="HK198">
        <v>35.811100000000003</v>
      </c>
      <c r="HL198">
        <v>35.775199999999998</v>
      </c>
      <c r="HM198">
        <v>65.248400000000004</v>
      </c>
      <c r="HN198">
        <v>22.825500000000002</v>
      </c>
      <c r="HO198">
        <v>80.179400000000001</v>
      </c>
      <c r="HP198">
        <v>31</v>
      </c>
      <c r="HQ198">
        <v>1223.8599999999999</v>
      </c>
      <c r="HR198">
        <v>37.088900000000002</v>
      </c>
      <c r="HS198">
        <v>98.906700000000001</v>
      </c>
      <c r="HT198">
        <v>98.512600000000006</v>
      </c>
    </row>
    <row r="199" spans="1:228" x14ac:dyDescent="0.2">
      <c r="A199">
        <v>184</v>
      </c>
      <c r="B199">
        <v>1665514389</v>
      </c>
      <c r="C199">
        <v>730</v>
      </c>
      <c r="D199" t="s">
        <v>727</v>
      </c>
      <c r="E199" t="s">
        <v>728</v>
      </c>
      <c r="F199">
        <v>4</v>
      </c>
      <c r="G199">
        <v>1665514386.625</v>
      </c>
      <c r="H199">
        <f t="shared" si="68"/>
        <v>9.6612686558221581E-4</v>
      </c>
      <c r="I199">
        <f t="shared" si="69"/>
        <v>0.96612686558221583</v>
      </c>
      <c r="J199">
        <f t="shared" si="70"/>
        <v>26.599277079374978</v>
      </c>
      <c r="K199">
        <f t="shared" si="71"/>
        <v>1192.20625</v>
      </c>
      <c r="L199">
        <f t="shared" si="72"/>
        <v>352.98439227681223</v>
      </c>
      <c r="M199">
        <f t="shared" si="73"/>
        <v>35.720435722036612</v>
      </c>
      <c r="N199">
        <f t="shared" si="74"/>
        <v>120.6459199112097</v>
      </c>
      <c r="O199">
        <f t="shared" si="75"/>
        <v>5.2488758106937906E-2</v>
      </c>
      <c r="P199">
        <f t="shared" si="76"/>
        <v>3.6814005640959726</v>
      </c>
      <c r="Q199">
        <f t="shared" si="77"/>
        <v>5.2076519076882127E-2</v>
      </c>
      <c r="R199">
        <f t="shared" si="78"/>
        <v>3.258459240985323E-2</v>
      </c>
      <c r="S199">
        <f t="shared" si="79"/>
        <v>226.1246118602219</v>
      </c>
      <c r="T199">
        <f t="shared" si="80"/>
        <v>35.16662826884999</v>
      </c>
      <c r="U199">
        <f t="shared" si="81"/>
        <v>34.831612499999999</v>
      </c>
      <c r="V199">
        <f t="shared" si="82"/>
        <v>5.5959146996215505</v>
      </c>
      <c r="W199">
        <f t="shared" si="83"/>
        <v>70.060205155812142</v>
      </c>
      <c r="X199">
        <f t="shared" si="84"/>
        <v>3.8057392491968507</v>
      </c>
      <c r="Y199">
        <f t="shared" si="85"/>
        <v>5.432098351315104</v>
      </c>
      <c r="Z199">
        <f t="shared" si="86"/>
        <v>1.7901754504246998</v>
      </c>
      <c r="AA199">
        <f t="shared" si="87"/>
        <v>-42.606194772175719</v>
      </c>
      <c r="AB199">
        <f t="shared" si="88"/>
        <v>-106.15009031225351</v>
      </c>
      <c r="AC199">
        <f t="shared" si="89"/>
        <v>-6.7054225667902916</v>
      </c>
      <c r="AD199">
        <f t="shared" si="90"/>
        <v>70.662904209002377</v>
      </c>
      <c r="AE199">
        <f t="shared" si="91"/>
        <v>49.645897165025154</v>
      </c>
      <c r="AF199">
        <f t="shared" si="92"/>
        <v>1.0742500743333572</v>
      </c>
      <c r="AG199">
        <f t="shared" si="93"/>
        <v>26.599277079374978</v>
      </c>
      <c r="AH199">
        <v>1260.3617119409839</v>
      </c>
      <c r="AI199">
        <v>1241.9858787878791</v>
      </c>
      <c r="AJ199">
        <v>1.6996966919503509</v>
      </c>
      <c r="AK199">
        <v>66.723164534499389</v>
      </c>
      <c r="AL199">
        <f t="shared" si="94"/>
        <v>0.96612686558221583</v>
      </c>
      <c r="AM199">
        <v>37.180495978017973</v>
      </c>
      <c r="AN199">
        <v>37.599886764705879</v>
      </c>
      <c r="AO199">
        <v>-6.2396663300942172E-3</v>
      </c>
      <c r="AP199">
        <v>87.376067795283461</v>
      </c>
      <c r="AQ199">
        <v>193</v>
      </c>
      <c r="AR199">
        <v>30</v>
      </c>
      <c r="AS199">
        <f t="shared" si="95"/>
        <v>1</v>
      </c>
      <c r="AT199">
        <f t="shared" si="96"/>
        <v>0</v>
      </c>
      <c r="AU199">
        <f t="shared" si="97"/>
        <v>47154.27661967813</v>
      </c>
      <c r="AV199">
        <f t="shared" si="98"/>
        <v>1200.0462500000001</v>
      </c>
      <c r="AW199">
        <f t="shared" si="99"/>
        <v>1025.9648760933792</v>
      </c>
      <c r="AX199">
        <f t="shared" si="100"/>
        <v>0.85493777935090343</v>
      </c>
      <c r="AY199">
        <f t="shared" si="101"/>
        <v>0.1884299141472438</v>
      </c>
      <c r="AZ199">
        <v>2.7</v>
      </c>
      <c r="BA199">
        <v>0.5</v>
      </c>
      <c r="BB199" t="s">
        <v>355</v>
      </c>
      <c r="BC199">
        <v>2</v>
      </c>
      <c r="BD199" t="b">
        <v>1</v>
      </c>
      <c r="BE199">
        <v>1665514386.625</v>
      </c>
      <c r="BF199">
        <v>1192.20625</v>
      </c>
      <c r="BG199">
        <v>1213.3599999999999</v>
      </c>
      <c r="BH199">
        <v>37.607787500000001</v>
      </c>
      <c r="BI199">
        <v>37.178350000000002</v>
      </c>
      <c r="BJ199">
        <v>1191.6087500000001</v>
      </c>
      <c r="BK199">
        <v>37.385012500000002</v>
      </c>
      <c r="BL199">
        <v>650.01187499999992</v>
      </c>
      <c r="BM199">
        <v>101.0955</v>
      </c>
      <c r="BN199">
        <v>0.10001035</v>
      </c>
      <c r="BO199">
        <v>34.296774999999997</v>
      </c>
      <c r="BP199">
        <v>34.831612499999999</v>
      </c>
      <c r="BQ199">
        <v>999.9</v>
      </c>
      <c r="BR199">
        <v>0</v>
      </c>
      <c r="BS199">
        <v>0</v>
      </c>
      <c r="BT199">
        <v>9009.0625</v>
      </c>
      <c r="BU199">
        <v>0</v>
      </c>
      <c r="BV199">
        <v>265.15337499999998</v>
      </c>
      <c r="BW199">
        <v>-21.1541125</v>
      </c>
      <c r="BX199">
        <v>1238.7950000000001</v>
      </c>
      <c r="BY199">
        <v>1260.2125000000001</v>
      </c>
      <c r="BZ199">
        <v>0.42945212500000002</v>
      </c>
      <c r="CA199">
        <v>1213.3599999999999</v>
      </c>
      <c r="CB199">
        <v>37.178350000000002</v>
      </c>
      <c r="CC199">
        <v>3.8019799999999999</v>
      </c>
      <c r="CD199">
        <v>3.7585625</v>
      </c>
      <c r="CE199">
        <v>28.032237500000001</v>
      </c>
      <c r="CF199">
        <v>27.835337500000001</v>
      </c>
      <c r="CG199">
        <v>1200.0462500000001</v>
      </c>
      <c r="CH199">
        <v>0.49998975000000001</v>
      </c>
      <c r="CI199">
        <v>0.50001024999999999</v>
      </c>
      <c r="CJ199">
        <v>0</v>
      </c>
      <c r="CK199">
        <v>866.16587500000003</v>
      </c>
      <c r="CL199">
        <v>4.9990899999999998</v>
      </c>
      <c r="CM199">
        <v>9039.7987499999999</v>
      </c>
      <c r="CN199">
        <v>9558.2012500000001</v>
      </c>
      <c r="CO199">
        <v>45</v>
      </c>
      <c r="CP199">
        <v>46.811999999999998</v>
      </c>
      <c r="CQ199">
        <v>45.796499999999988</v>
      </c>
      <c r="CR199">
        <v>45.952749999999988</v>
      </c>
      <c r="CS199">
        <v>46.382750000000001</v>
      </c>
      <c r="CT199">
        <v>597.51249999999993</v>
      </c>
      <c r="CU199">
        <v>597.53375000000005</v>
      </c>
      <c r="CV199">
        <v>0</v>
      </c>
      <c r="CW199">
        <v>1665514394.0999999</v>
      </c>
      <c r="CX199">
        <v>0</v>
      </c>
      <c r="CY199">
        <v>1665512677.5999999</v>
      </c>
      <c r="CZ199" t="s">
        <v>356</v>
      </c>
      <c r="DA199">
        <v>1665512677.5999999</v>
      </c>
      <c r="DB199">
        <v>1665512677.5999999</v>
      </c>
      <c r="DC199">
        <v>8</v>
      </c>
      <c r="DD199">
        <v>0</v>
      </c>
      <c r="DE199">
        <v>1.7000000000000001E-2</v>
      </c>
      <c r="DF199">
        <v>7.1999999999999995E-2</v>
      </c>
      <c r="DG199">
        <v>0.223</v>
      </c>
      <c r="DH199">
        <v>415</v>
      </c>
      <c r="DI199">
        <v>36</v>
      </c>
      <c r="DJ199">
        <v>0.26</v>
      </c>
      <c r="DK199">
        <v>0.31</v>
      </c>
      <c r="DL199">
        <v>-21.152258536585371</v>
      </c>
      <c r="DM199">
        <v>4.5585365853609783E-2</v>
      </c>
      <c r="DN199">
        <v>6.9463508495414869E-2</v>
      </c>
      <c r="DO199">
        <v>1</v>
      </c>
      <c r="DP199">
        <v>0.45675382926829261</v>
      </c>
      <c r="DQ199">
        <v>-0.13964830662020791</v>
      </c>
      <c r="DR199">
        <v>1.8227157556256729E-2</v>
      </c>
      <c r="DS199">
        <v>0</v>
      </c>
      <c r="DT199">
        <v>0</v>
      </c>
      <c r="DU199">
        <v>0</v>
      </c>
      <c r="DV199">
        <v>0</v>
      </c>
      <c r="DW199">
        <v>-1</v>
      </c>
      <c r="DX199">
        <v>1</v>
      </c>
      <c r="DY199">
        <v>2</v>
      </c>
      <c r="DZ199" t="s">
        <v>357</v>
      </c>
      <c r="EA199">
        <v>3.2939799999999999</v>
      </c>
      <c r="EB199">
        <v>2.62534</v>
      </c>
      <c r="EC199">
        <v>0.20757400000000001</v>
      </c>
      <c r="ED199">
        <v>0.208512</v>
      </c>
      <c r="EE199">
        <v>0.14807699999999999</v>
      </c>
      <c r="EF199">
        <v>0.145511</v>
      </c>
      <c r="EG199">
        <v>23916</v>
      </c>
      <c r="EH199">
        <v>24398.7</v>
      </c>
      <c r="EI199">
        <v>28099.4</v>
      </c>
      <c r="EJ199">
        <v>29697.1</v>
      </c>
      <c r="EK199">
        <v>32880</v>
      </c>
      <c r="EL199">
        <v>35278.800000000003</v>
      </c>
      <c r="EM199">
        <v>39589.199999999997</v>
      </c>
      <c r="EN199">
        <v>42505.4</v>
      </c>
      <c r="EO199">
        <v>1.84945</v>
      </c>
      <c r="EP199">
        <v>2.1227299999999998</v>
      </c>
      <c r="EQ199">
        <v>0.102796</v>
      </c>
      <c r="ER199">
        <v>0</v>
      </c>
      <c r="ES199">
        <v>33.171700000000001</v>
      </c>
      <c r="ET199">
        <v>999.9</v>
      </c>
      <c r="EU199">
        <v>67.099999999999994</v>
      </c>
      <c r="EV199">
        <v>38.6</v>
      </c>
      <c r="EW199">
        <v>45.645099999999999</v>
      </c>
      <c r="EX199">
        <v>56.8474</v>
      </c>
      <c r="EY199">
        <v>-1.8149</v>
      </c>
      <c r="EZ199">
        <v>2</v>
      </c>
      <c r="FA199">
        <v>0.69441600000000003</v>
      </c>
      <c r="FB199">
        <v>1.52214</v>
      </c>
      <c r="FC199">
        <v>20.262</v>
      </c>
      <c r="FD199">
        <v>5.2181899999999999</v>
      </c>
      <c r="FE199">
        <v>12.0077</v>
      </c>
      <c r="FF199">
        <v>4.9861500000000003</v>
      </c>
      <c r="FG199">
        <v>3.2846500000000001</v>
      </c>
      <c r="FH199">
        <v>6634.8</v>
      </c>
      <c r="FI199">
        <v>9999</v>
      </c>
      <c r="FJ199">
        <v>9999</v>
      </c>
      <c r="FK199">
        <v>492.8</v>
      </c>
      <c r="FL199">
        <v>1.8658399999999999</v>
      </c>
      <c r="FM199">
        <v>1.8621799999999999</v>
      </c>
      <c r="FN199">
        <v>1.8643099999999999</v>
      </c>
      <c r="FO199">
        <v>1.86036</v>
      </c>
      <c r="FP199">
        <v>1.86111</v>
      </c>
      <c r="FQ199">
        <v>1.8602000000000001</v>
      </c>
      <c r="FR199">
        <v>1.8618699999999999</v>
      </c>
      <c r="FS199">
        <v>1.85842</v>
      </c>
      <c r="FT199">
        <v>0</v>
      </c>
      <c r="FU199">
        <v>0</v>
      </c>
      <c r="FV199">
        <v>0</v>
      </c>
      <c r="FW199">
        <v>0</v>
      </c>
      <c r="FX199" t="s">
        <v>358</v>
      </c>
      <c r="FY199" t="s">
        <v>359</v>
      </c>
      <c r="FZ199" t="s">
        <v>360</v>
      </c>
      <c r="GA199" t="s">
        <v>360</v>
      </c>
      <c r="GB199" t="s">
        <v>360</v>
      </c>
      <c r="GC199" t="s">
        <v>360</v>
      </c>
      <c r="GD199">
        <v>0</v>
      </c>
      <c r="GE199">
        <v>100</v>
      </c>
      <c r="GF199">
        <v>100</v>
      </c>
      <c r="GG199">
        <v>0.59</v>
      </c>
      <c r="GH199">
        <v>0.22270000000000001</v>
      </c>
      <c r="GI199">
        <v>-0.28072112553630851</v>
      </c>
      <c r="GJ199">
        <v>8.4540356221501391E-4</v>
      </c>
      <c r="GK199">
        <v>6.8779579211309249E-8</v>
      </c>
      <c r="GL199">
        <v>-1.3381725072044801E-10</v>
      </c>
      <c r="GM199">
        <v>0.2227800000000002</v>
      </c>
      <c r="GN199">
        <v>0</v>
      </c>
      <c r="GO199">
        <v>0</v>
      </c>
      <c r="GP199">
        <v>0</v>
      </c>
      <c r="GQ199">
        <v>1</v>
      </c>
      <c r="GR199">
        <v>2082</v>
      </c>
      <c r="GS199">
        <v>3</v>
      </c>
      <c r="GT199">
        <v>35</v>
      </c>
      <c r="GU199">
        <v>28.5</v>
      </c>
      <c r="GV199">
        <v>28.5</v>
      </c>
      <c r="GW199">
        <v>3.27393</v>
      </c>
      <c r="GX199">
        <v>2.5671400000000002</v>
      </c>
      <c r="GY199">
        <v>2.04834</v>
      </c>
      <c r="GZ199">
        <v>2.6122999999999998</v>
      </c>
      <c r="HA199">
        <v>2.1972700000000001</v>
      </c>
      <c r="HB199">
        <v>2.34497</v>
      </c>
      <c r="HC199">
        <v>43.155000000000001</v>
      </c>
      <c r="HD199">
        <v>16.049600000000002</v>
      </c>
      <c r="HE199">
        <v>18</v>
      </c>
      <c r="HF199">
        <v>458.976</v>
      </c>
      <c r="HG199">
        <v>720.99900000000002</v>
      </c>
      <c r="HH199">
        <v>31</v>
      </c>
      <c r="HI199">
        <v>35.9238</v>
      </c>
      <c r="HJ199">
        <v>29.9999</v>
      </c>
      <c r="HK199">
        <v>35.808700000000002</v>
      </c>
      <c r="HL199">
        <v>35.773200000000003</v>
      </c>
      <c r="HM199">
        <v>65.472899999999996</v>
      </c>
      <c r="HN199">
        <v>23.105399999999999</v>
      </c>
      <c r="HO199">
        <v>80.179400000000001</v>
      </c>
      <c r="HP199">
        <v>31</v>
      </c>
      <c r="HQ199">
        <v>1230.54</v>
      </c>
      <c r="HR199">
        <v>37.094999999999999</v>
      </c>
      <c r="HS199">
        <v>98.905900000000003</v>
      </c>
      <c r="HT199">
        <v>98.511099999999999</v>
      </c>
    </row>
    <row r="200" spans="1:228" x14ac:dyDescent="0.2">
      <c r="A200">
        <v>185</v>
      </c>
      <c r="B200">
        <v>1665514393</v>
      </c>
      <c r="C200">
        <v>734</v>
      </c>
      <c r="D200" t="s">
        <v>729</v>
      </c>
      <c r="E200" t="s">
        <v>730</v>
      </c>
      <c r="F200">
        <v>4</v>
      </c>
      <c r="G200">
        <v>1665514391</v>
      </c>
      <c r="H200">
        <f t="shared" si="68"/>
        <v>9.9014316978513601E-4</v>
      </c>
      <c r="I200">
        <f t="shared" si="69"/>
        <v>0.99014316978513595</v>
      </c>
      <c r="J200">
        <f t="shared" si="70"/>
        <v>26.341515203834035</v>
      </c>
      <c r="K200">
        <f t="shared" si="71"/>
        <v>1199.3971428571431</v>
      </c>
      <c r="L200">
        <f t="shared" si="72"/>
        <v>385.96658929585124</v>
      </c>
      <c r="M200">
        <f t="shared" si="73"/>
        <v>39.057655361675749</v>
      </c>
      <c r="N200">
        <f t="shared" si="74"/>
        <v>121.37226782493532</v>
      </c>
      <c r="O200">
        <f t="shared" si="75"/>
        <v>5.3727442130981018E-2</v>
      </c>
      <c r="P200">
        <f t="shared" si="76"/>
        <v>3.6792144442528856</v>
      </c>
      <c r="Q200">
        <f t="shared" si="77"/>
        <v>5.3295348637136163E-2</v>
      </c>
      <c r="R200">
        <f t="shared" si="78"/>
        <v>3.3348124951269417E-2</v>
      </c>
      <c r="S200">
        <f t="shared" si="79"/>
        <v>226.12287686188546</v>
      </c>
      <c r="T200">
        <f t="shared" si="80"/>
        <v>35.160637644642222</v>
      </c>
      <c r="U200">
        <f t="shared" si="81"/>
        <v>34.83398571428571</v>
      </c>
      <c r="V200">
        <f t="shared" si="82"/>
        <v>5.5966510591831131</v>
      </c>
      <c r="W200">
        <f t="shared" si="83"/>
        <v>70.032786079459157</v>
      </c>
      <c r="X200">
        <f t="shared" si="84"/>
        <v>3.8039435554567009</v>
      </c>
      <c r="Y200">
        <f t="shared" si="85"/>
        <v>5.431661038218226</v>
      </c>
      <c r="Z200">
        <f t="shared" si="86"/>
        <v>1.7927075037264122</v>
      </c>
      <c r="AA200">
        <f t="shared" si="87"/>
        <v>-43.665313787524497</v>
      </c>
      <c r="AB200">
        <f t="shared" si="88"/>
        <v>-106.84469609463491</v>
      </c>
      <c r="AC200">
        <f t="shared" si="89"/>
        <v>-6.7533412043725809</v>
      </c>
      <c r="AD200">
        <f t="shared" si="90"/>
        <v>68.859525775353461</v>
      </c>
      <c r="AE200">
        <f t="shared" si="91"/>
        <v>49.900004925618333</v>
      </c>
      <c r="AF200">
        <f t="shared" si="92"/>
        <v>1.1558384372815118</v>
      </c>
      <c r="AG200">
        <f t="shared" si="93"/>
        <v>26.341515203834035</v>
      </c>
      <c r="AH200">
        <v>1267.2558345676539</v>
      </c>
      <c r="AI200">
        <v>1248.851272727273</v>
      </c>
      <c r="AJ200">
        <v>1.7340793190296611</v>
      </c>
      <c r="AK200">
        <v>66.723164534499389</v>
      </c>
      <c r="AL200">
        <f t="shared" si="94"/>
        <v>0.99014316978513595</v>
      </c>
      <c r="AM200">
        <v>37.177485399869973</v>
      </c>
      <c r="AN200">
        <v>37.583564999999993</v>
      </c>
      <c r="AO200">
        <v>-1.924753272334446E-3</v>
      </c>
      <c r="AP200">
        <v>87.376067795283461</v>
      </c>
      <c r="AQ200">
        <v>193</v>
      </c>
      <c r="AR200">
        <v>30</v>
      </c>
      <c r="AS200">
        <f t="shared" si="95"/>
        <v>1</v>
      </c>
      <c r="AT200">
        <f t="shared" si="96"/>
        <v>0</v>
      </c>
      <c r="AU200">
        <f t="shared" si="97"/>
        <v>47115.574357546961</v>
      </c>
      <c r="AV200">
        <f t="shared" si="98"/>
        <v>1200.03</v>
      </c>
      <c r="AW200">
        <f t="shared" si="99"/>
        <v>1025.9516709128941</v>
      </c>
      <c r="AX200">
        <f t="shared" si="100"/>
        <v>0.8549383523019376</v>
      </c>
      <c r="AY200">
        <f t="shared" si="101"/>
        <v>0.18843101994273931</v>
      </c>
      <c r="AZ200">
        <v>2.7</v>
      </c>
      <c r="BA200">
        <v>0.5</v>
      </c>
      <c r="BB200" t="s">
        <v>355</v>
      </c>
      <c r="BC200">
        <v>2</v>
      </c>
      <c r="BD200" t="b">
        <v>1</v>
      </c>
      <c r="BE200">
        <v>1665514391</v>
      </c>
      <c r="BF200">
        <v>1199.3971428571431</v>
      </c>
      <c r="BG200">
        <v>1220.701428571429</v>
      </c>
      <c r="BH200">
        <v>37.59045714285714</v>
      </c>
      <c r="BI200">
        <v>37.128371428571427</v>
      </c>
      <c r="BJ200">
        <v>1198.795714285714</v>
      </c>
      <c r="BK200">
        <v>37.367685714285713</v>
      </c>
      <c r="BL200">
        <v>649.97742857142862</v>
      </c>
      <c r="BM200">
        <v>101.09442857142859</v>
      </c>
      <c r="BN200">
        <v>9.996608571428571E-2</v>
      </c>
      <c r="BO200">
        <v>34.29532857142857</v>
      </c>
      <c r="BP200">
        <v>34.83398571428571</v>
      </c>
      <c r="BQ200">
        <v>999.89999999999986</v>
      </c>
      <c r="BR200">
        <v>0</v>
      </c>
      <c r="BS200">
        <v>0</v>
      </c>
      <c r="BT200">
        <v>9001.6071428571431</v>
      </c>
      <c r="BU200">
        <v>0</v>
      </c>
      <c r="BV200">
        <v>241.7051428571429</v>
      </c>
      <c r="BW200">
        <v>-21.30171428571429</v>
      </c>
      <c r="BX200">
        <v>1246.244285714286</v>
      </c>
      <c r="BY200">
        <v>1267.771428571428</v>
      </c>
      <c r="BZ200">
        <v>0.46208785714285711</v>
      </c>
      <c r="CA200">
        <v>1220.701428571429</v>
      </c>
      <c r="CB200">
        <v>37.128371428571427</v>
      </c>
      <c r="CC200">
        <v>3.8001928571428572</v>
      </c>
      <c r="CD200">
        <v>3.753481428571428</v>
      </c>
      <c r="CE200">
        <v>28.024185714285721</v>
      </c>
      <c r="CF200">
        <v>27.812142857142859</v>
      </c>
      <c r="CG200">
        <v>1200.03</v>
      </c>
      <c r="CH200">
        <v>0.49997128571428578</v>
      </c>
      <c r="CI200">
        <v>0.50002871428571427</v>
      </c>
      <c r="CJ200">
        <v>0</v>
      </c>
      <c r="CK200">
        <v>866.21242857142863</v>
      </c>
      <c r="CL200">
        <v>4.9990899999999998</v>
      </c>
      <c r="CM200">
        <v>9038.5357142857138</v>
      </c>
      <c r="CN200">
        <v>9557.9942857142851</v>
      </c>
      <c r="CO200">
        <v>45</v>
      </c>
      <c r="CP200">
        <v>46.811999999999998</v>
      </c>
      <c r="CQ200">
        <v>45.794285714285706</v>
      </c>
      <c r="CR200">
        <v>45.936999999999998</v>
      </c>
      <c r="CS200">
        <v>46.375</v>
      </c>
      <c r="CT200">
        <v>597.48285714285714</v>
      </c>
      <c r="CU200">
        <v>597.54999999999995</v>
      </c>
      <c r="CV200">
        <v>0</v>
      </c>
      <c r="CW200">
        <v>1665514398.3</v>
      </c>
      <c r="CX200">
        <v>0</v>
      </c>
      <c r="CY200">
        <v>1665512677.5999999</v>
      </c>
      <c r="CZ200" t="s">
        <v>356</v>
      </c>
      <c r="DA200">
        <v>1665512677.5999999</v>
      </c>
      <c r="DB200">
        <v>1665512677.5999999</v>
      </c>
      <c r="DC200">
        <v>8</v>
      </c>
      <c r="DD200">
        <v>0</v>
      </c>
      <c r="DE200">
        <v>1.7000000000000001E-2</v>
      </c>
      <c r="DF200">
        <v>7.1999999999999995E-2</v>
      </c>
      <c r="DG200">
        <v>0.223</v>
      </c>
      <c r="DH200">
        <v>415</v>
      </c>
      <c r="DI200">
        <v>36</v>
      </c>
      <c r="DJ200">
        <v>0.26</v>
      </c>
      <c r="DK200">
        <v>0.31</v>
      </c>
      <c r="DL200">
        <v>-21.18929268292683</v>
      </c>
      <c r="DM200">
        <v>-0.14269337979093599</v>
      </c>
      <c r="DN200">
        <v>8.1976065484470145E-2</v>
      </c>
      <c r="DO200">
        <v>0</v>
      </c>
      <c r="DP200">
        <v>0.4555234390243903</v>
      </c>
      <c r="DQ200">
        <v>-0.1051299721254355</v>
      </c>
      <c r="DR200">
        <v>1.9252233342791851E-2</v>
      </c>
      <c r="DS200">
        <v>0</v>
      </c>
      <c r="DT200">
        <v>0</v>
      </c>
      <c r="DU200">
        <v>0</v>
      </c>
      <c r="DV200">
        <v>0</v>
      </c>
      <c r="DW200">
        <v>-1</v>
      </c>
      <c r="DX200">
        <v>0</v>
      </c>
      <c r="DY200">
        <v>2</v>
      </c>
      <c r="DZ200" t="s">
        <v>363</v>
      </c>
      <c r="EA200">
        <v>3.2940100000000001</v>
      </c>
      <c r="EB200">
        <v>2.6252300000000002</v>
      </c>
      <c r="EC200">
        <v>0.208289</v>
      </c>
      <c r="ED200">
        <v>0.20921799999999999</v>
      </c>
      <c r="EE200">
        <v>0.14802100000000001</v>
      </c>
      <c r="EF200">
        <v>0.14527999999999999</v>
      </c>
      <c r="EG200">
        <v>23894.3</v>
      </c>
      <c r="EH200">
        <v>24376.799999999999</v>
      </c>
      <c r="EI200">
        <v>28099.3</v>
      </c>
      <c r="EJ200">
        <v>29697.1</v>
      </c>
      <c r="EK200">
        <v>32882.5</v>
      </c>
      <c r="EL200">
        <v>35287.9</v>
      </c>
      <c r="EM200">
        <v>39589.5</v>
      </c>
      <c r="EN200">
        <v>42504.800000000003</v>
      </c>
      <c r="EO200">
        <v>1.8489500000000001</v>
      </c>
      <c r="EP200">
        <v>2.1227999999999998</v>
      </c>
      <c r="EQ200">
        <v>0.102863</v>
      </c>
      <c r="ER200">
        <v>0</v>
      </c>
      <c r="ES200">
        <v>33.175400000000003</v>
      </c>
      <c r="ET200">
        <v>999.9</v>
      </c>
      <c r="EU200">
        <v>67.099999999999994</v>
      </c>
      <c r="EV200">
        <v>38.6</v>
      </c>
      <c r="EW200">
        <v>45.649000000000001</v>
      </c>
      <c r="EX200">
        <v>57.327399999999997</v>
      </c>
      <c r="EY200">
        <v>-1.8109</v>
      </c>
      <c r="EZ200">
        <v>2</v>
      </c>
      <c r="FA200">
        <v>0.69403000000000004</v>
      </c>
      <c r="FB200">
        <v>1.52132</v>
      </c>
      <c r="FC200">
        <v>20.2622</v>
      </c>
      <c r="FD200">
        <v>5.2181899999999999</v>
      </c>
      <c r="FE200">
        <v>12.0082</v>
      </c>
      <c r="FF200">
        <v>4.9859999999999998</v>
      </c>
      <c r="FG200">
        <v>3.2846500000000001</v>
      </c>
      <c r="FH200">
        <v>6634.8</v>
      </c>
      <c r="FI200">
        <v>9999</v>
      </c>
      <c r="FJ200">
        <v>9999</v>
      </c>
      <c r="FK200">
        <v>492.8</v>
      </c>
      <c r="FL200">
        <v>1.8658399999999999</v>
      </c>
      <c r="FM200">
        <v>1.8621799999999999</v>
      </c>
      <c r="FN200">
        <v>1.86432</v>
      </c>
      <c r="FO200">
        <v>1.8603499999999999</v>
      </c>
      <c r="FP200">
        <v>1.86111</v>
      </c>
      <c r="FQ200">
        <v>1.86019</v>
      </c>
      <c r="FR200">
        <v>1.86188</v>
      </c>
      <c r="FS200">
        <v>1.85842</v>
      </c>
      <c r="FT200">
        <v>0</v>
      </c>
      <c r="FU200">
        <v>0</v>
      </c>
      <c r="FV200">
        <v>0</v>
      </c>
      <c r="FW200">
        <v>0</v>
      </c>
      <c r="FX200" t="s">
        <v>358</v>
      </c>
      <c r="FY200" t="s">
        <v>359</v>
      </c>
      <c r="FZ200" t="s">
        <v>360</v>
      </c>
      <c r="GA200" t="s">
        <v>360</v>
      </c>
      <c r="GB200" t="s">
        <v>360</v>
      </c>
      <c r="GC200" t="s">
        <v>360</v>
      </c>
      <c r="GD200">
        <v>0</v>
      </c>
      <c r="GE200">
        <v>100</v>
      </c>
      <c r="GF200">
        <v>100</v>
      </c>
      <c r="GG200">
        <v>0.6</v>
      </c>
      <c r="GH200">
        <v>0.2228</v>
      </c>
      <c r="GI200">
        <v>-0.28072112553630851</v>
      </c>
      <c r="GJ200">
        <v>8.4540356221501391E-4</v>
      </c>
      <c r="GK200">
        <v>6.8779579211309249E-8</v>
      </c>
      <c r="GL200">
        <v>-1.3381725072044801E-10</v>
      </c>
      <c r="GM200">
        <v>0.2227800000000002</v>
      </c>
      <c r="GN200">
        <v>0</v>
      </c>
      <c r="GO200">
        <v>0</v>
      </c>
      <c r="GP200">
        <v>0</v>
      </c>
      <c r="GQ200">
        <v>1</v>
      </c>
      <c r="GR200">
        <v>2082</v>
      </c>
      <c r="GS200">
        <v>3</v>
      </c>
      <c r="GT200">
        <v>35</v>
      </c>
      <c r="GU200">
        <v>28.6</v>
      </c>
      <c r="GV200">
        <v>28.6</v>
      </c>
      <c r="GW200">
        <v>3.28857</v>
      </c>
      <c r="GX200">
        <v>2.5634800000000002</v>
      </c>
      <c r="GY200">
        <v>2.04834</v>
      </c>
      <c r="GZ200">
        <v>2.6122999999999998</v>
      </c>
      <c r="HA200">
        <v>2.1972700000000001</v>
      </c>
      <c r="HB200">
        <v>2.34985</v>
      </c>
      <c r="HC200">
        <v>43.155000000000001</v>
      </c>
      <c r="HD200">
        <v>16.049600000000002</v>
      </c>
      <c r="HE200">
        <v>18</v>
      </c>
      <c r="HF200">
        <v>458.65199999999999</v>
      </c>
      <c r="HG200">
        <v>721.03099999999995</v>
      </c>
      <c r="HH200">
        <v>30.9999</v>
      </c>
      <c r="HI200">
        <v>35.920499999999997</v>
      </c>
      <c r="HJ200">
        <v>30</v>
      </c>
      <c r="HK200">
        <v>35.805799999999998</v>
      </c>
      <c r="HL200">
        <v>35.7699</v>
      </c>
      <c r="HM200">
        <v>65.757400000000004</v>
      </c>
      <c r="HN200">
        <v>23.105399999999999</v>
      </c>
      <c r="HO200">
        <v>80.179400000000001</v>
      </c>
      <c r="HP200">
        <v>31</v>
      </c>
      <c r="HQ200">
        <v>1237.22</v>
      </c>
      <c r="HR200">
        <v>37.1006</v>
      </c>
      <c r="HS200">
        <v>98.906099999999995</v>
      </c>
      <c r="HT200">
        <v>98.510199999999998</v>
      </c>
    </row>
    <row r="201" spans="1:228" x14ac:dyDescent="0.2">
      <c r="A201">
        <v>186</v>
      </c>
      <c r="B201">
        <v>1665514397</v>
      </c>
      <c r="C201">
        <v>738</v>
      </c>
      <c r="D201" t="s">
        <v>731</v>
      </c>
      <c r="E201" t="s">
        <v>732</v>
      </c>
      <c r="F201">
        <v>4</v>
      </c>
      <c r="G201">
        <v>1665514394.6875</v>
      </c>
      <c r="H201">
        <f t="shared" si="68"/>
        <v>1.110805027183823E-3</v>
      </c>
      <c r="I201">
        <f t="shared" si="69"/>
        <v>1.110805027183823</v>
      </c>
      <c r="J201">
        <f t="shared" si="70"/>
        <v>26.686603908286518</v>
      </c>
      <c r="K201">
        <f t="shared" si="71"/>
        <v>1205.55</v>
      </c>
      <c r="L201">
        <f t="shared" si="72"/>
        <v>465.74289206708983</v>
      </c>
      <c r="M201">
        <f t="shared" si="73"/>
        <v>47.130479286910493</v>
      </c>
      <c r="N201">
        <f t="shared" si="74"/>
        <v>121.99466759902874</v>
      </c>
      <c r="O201">
        <f t="shared" si="75"/>
        <v>6.0188605835344633E-2</v>
      </c>
      <c r="P201">
        <f t="shared" si="76"/>
        <v>3.6729506595342474</v>
      </c>
      <c r="Q201">
        <f t="shared" si="77"/>
        <v>5.964598833583374E-2</v>
      </c>
      <c r="R201">
        <f t="shared" si="78"/>
        <v>3.7327086865449714E-2</v>
      </c>
      <c r="S201">
        <f t="shared" si="79"/>
        <v>226.11126594747293</v>
      </c>
      <c r="T201">
        <f t="shared" si="80"/>
        <v>35.136853039636719</v>
      </c>
      <c r="U201">
        <f t="shared" si="81"/>
        <v>34.838237499999998</v>
      </c>
      <c r="V201">
        <f t="shared" si="82"/>
        <v>5.5979705114205762</v>
      </c>
      <c r="W201">
        <f t="shared" si="83"/>
        <v>69.976500225923587</v>
      </c>
      <c r="X201">
        <f t="shared" si="84"/>
        <v>3.8009199216568863</v>
      </c>
      <c r="Y201">
        <f t="shared" si="85"/>
        <v>5.4317090871726572</v>
      </c>
      <c r="Z201">
        <f t="shared" si="86"/>
        <v>1.7970505897636899</v>
      </c>
      <c r="AA201">
        <f t="shared" si="87"/>
        <v>-48.986501698806592</v>
      </c>
      <c r="AB201">
        <f t="shared" si="88"/>
        <v>-107.47324693555844</v>
      </c>
      <c r="AC201">
        <f t="shared" si="89"/>
        <v>-6.8048013047893878</v>
      </c>
      <c r="AD201">
        <f t="shared" si="90"/>
        <v>62.846716008318523</v>
      </c>
      <c r="AE201">
        <f t="shared" si="91"/>
        <v>49.686802933215745</v>
      </c>
      <c r="AF201">
        <f t="shared" si="92"/>
        <v>1.2040690718444864</v>
      </c>
      <c r="AG201">
        <f t="shared" si="93"/>
        <v>26.686603908286518</v>
      </c>
      <c r="AH201">
        <v>1274.049010237617</v>
      </c>
      <c r="AI201">
        <v>1255.6676969696971</v>
      </c>
      <c r="AJ201">
        <v>1.691902597221151</v>
      </c>
      <c r="AK201">
        <v>66.723164534499389</v>
      </c>
      <c r="AL201">
        <f t="shared" si="94"/>
        <v>1.110805027183823</v>
      </c>
      <c r="AM201">
        <v>37.090459342832411</v>
      </c>
      <c r="AN201">
        <v>37.540945882352908</v>
      </c>
      <c r="AO201">
        <v>-1.2016083274600251E-3</v>
      </c>
      <c r="AP201">
        <v>87.376067795283461</v>
      </c>
      <c r="AQ201">
        <v>193</v>
      </c>
      <c r="AR201">
        <v>30</v>
      </c>
      <c r="AS201">
        <f t="shared" si="95"/>
        <v>1</v>
      </c>
      <c r="AT201">
        <f t="shared" si="96"/>
        <v>0</v>
      </c>
      <c r="AU201">
        <f t="shared" si="97"/>
        <v>47004.06359696421</v>
      </c>
      <c r="AV201">
        <f t="shared" si="98"/>
        <v>1199.96875</v>
      </c>
      <c r="AW201">
        <f t="shared" si="99"/>
        <v>1025.8992699209705</v>
      </c>
      <c r="AX201">
        <f t="shared" si="100"/>
        <v>0.85493832228628497</v>
      </c>
      <c r="AY201">
        <f t="shared" si="101"/>
        <v>0.18843096201252985</v>
      </c>
      <c r="AZ201">
        <v>2.7</v>
      </c>
      <c r="BA201">
        <v>0.5</v>
      </c>
      <c r="BB201" t="s">
        <v>355</v>
      </c>
      <c r="BC201">
        <v>2</v>
      </c>
      <c r="BD201" t="b">
        <v>1</v>
      </c>
      <c r="BE201">
        <v>1665514394.6875</v>
      </c>
      <c r="BF201">
        <v>1205.55</v>
      </c>
      <c r="BG201">
        <v>1226.7925</v>
      </c>
      <c r="BH201">
        <v>37.560650000000003</v>
      </c>
      <c r="BI201">
        <v>37.079275000000003</v>
      </c>
      <c r="BJ201">
        <v>1204.94625</v>
      </c>
      <c r="BK201">
        <v>37.337874999999997</v>
      </c>
      <c r="BL201">
        <v>649.98749999999995</v>
      </c>
      <c r="BM201">
        <v>101.09425</v>
      </c>
      <c r="BN201">
        <v>9.9949824999999992E-2</v>
      </c>
      <c r="BO201">
        <v>34.2954875</v>
      </c>
      <c r="BP201">
        <v>34.838237499999998</v>
      </c>
      <c r="BQ201">
        <v>999.9</v>
      </c>
      <c r="BR201">
        <v>0</v>
      </c>
      <c r="BS201">
        <v>0</v>
      </c>
      <c r="BT201">
        <v>8980.0012499999993</v>
      </c>
      <c r="BU201">
        <v>0</v>
      </c>
      <c r="BV201">
        <v>223.24</v>
      </c>
      <c r="BW201">
        <v>-21.2429375</v>
      </c>
      <c r="BX201">
        <v>1252.5987500000001</v>
      </c>
      <c r="BY201">
        <v>1274.0350000000001</v>
      </c>
      <c r="BZ201">
        <v>0.48136250000000003</v>
      </c>
      <c r="CA201">
        <v>1226.7925</v>
      </c>
      <c r="CB201">
        <v>37.079275000000003</v>
      </c>
      <c r="CC201">
        <v>3.7971637500000002</v>
      </c>
      <c r="CD201">
        <v>3.7485012499999999</v>
      </c>
      <c r="CE201">
        <v>28.0105</v>
      </c>
      <c r="CF201">
        <v>27.789400000000001</v>
      </c>
      <c r="CG201">
        <v>1199.96875</v>
      </c>
      <c r="CH201">
        <v>0.49997249999999999</v>
      </c>
      <c r="CI201">
        <v>0.50002749999999996</v>
      </c>
      <c r="CJ201">
        <v>0</v>
      </c>
      <c r="CK201">
        <v>866.07762500000001</v>
      </c>
      <c r="CL201">
        <v>4.9990899999999998</v>
      </c>
      <c r="CM201">
        <v>9036.0275000000001</v>
      </c>
      <c r="CN201">
        <v>9557.4987500000007</v>
      </c>
      <c r="CO201">
        <v>44.992125000000001</v>
      </c>
      <c r="CP201">
        <v>46.773249999999997</v>
      </c>
      <c r="CQ201">
        <v>45.75</v>
      </c>
      <c r="CR201">
        <v>45.936999999999998</v>
      </c>
      <c r="CS201">
        <v>46.375</v>
      </c>
      <c r="CT201">
        <v>597.45249999999999</v>
      </c>
      <c r="CU201">
        <v>597.51750000000004</v>
      </c>
      <c r="CV201">
        <v>0</v>
      </c>
      <c r="CW201">
        <v>1665514401.9000001</v>
      </c>
      <c r="CX201">
        <v>0</v>
      </c>
      <c r="CY201">
        <v>1665512677.5999999</v>
      </c>
      <c r="CZ201" t="s">
        <v>356</v>
      </c>
      <c r="DA201">
        <v>1665512677.5999999</v>
      </c>
      <c r="DB201">
        <v>1665512677.5999999</v>
      </c>
      <c r="DC201">
        <v>8</v>
      </c>
      <c r="DD201">
        <v>0</v>
      </c>
      <c r="DE201">
        <v>1.7000000000000001E-2</v>
      </c>
      <c r="DF201">
        <v>7.1999999999999995E-2</v>
      </c>
      <c r="DG201">
        <v>0.223</v>
      </c>
      <c r="DH201">
        <v>415</v>
      </c>
      <c r="DI201">
        <v>36</v>
      </c>
      <c r="DJ201">
        <v>0.26</v>
      </c>
      <c r="DK201">
        <v>0.31</v>
      </c>
      <c r="DL201">
        <v>-21.191565853658531</v>
      </c>
      <c r="DM201">
        <v>-0.44928710801396882</v>
      </c>
      <c r="DN201">
        <v>8.2700407318300279E-2</v>
      </c>
      <c r="DO201">
        <v>0</v>
      </c>
      <c r="DP201">
        <v>0.45682414634146329</v>
      </c>
      <c r="DQ201">
        <v>4.617901045296148E-2</v>
      </c>
      <c r="DR201">
        <v>2.1048324361278941E-2</v>
      </c>
      <c r="DS201">
        <v>1</v>
      </c>
      <c r="DT201">
        <v>0</v>
      </c>
      <c r="DU201">
        <v>0</v>
      </c>
      <c r="DV201">
        <v>0</v>
      </c>
      <c r="DW201">
        <v>-1</v>
      </c>
      <c r="DX201">
        <v>1</v>
      </c>
      <c r="DY201">
        <v>2</v>
      </c>
      <c r="DZ201" t="s">
        <v>357</v>
      </c>
      <c r="EA201">
        <v>3.2939400000000001</v>
      </c>
      <c r="EB201">
        <v>2.6251000000000002</v>
      </c>
      <c r="EC201">
        <v>0.20900199999999999</v>
      </c>
      <c r="ED201">
        <v>0.209922</v>
      </c>
      <c r="EE201">
        <v>0.147921</v>
      </c>
      <c r="EF201">
        <v>0.145258</v>
      </c>
      <c r="EG201">
        <v>23873</v>
      </c>
      <c r="EH201">
        <v>24354.799999999999</v>
      </c>
      <c r="EI201">
        <v>28099.7</v>
      </c>
      <c r="EJ201">
        <v>29696.799999999999</v>
      </c>
      <c r="EK201">
        <v>32886.699999999997</v>
      </c>
      <c r="EL201">
        <v>35288.9</v>
      </c>
      <c r="EM201">
        <v>39589.9</v>
      </c>
      <c r="EN201">
        <v>42504.800000000003</v>
      </c>
      <c r="EO201">
        <v>1.8487199999999999</v>
      </c>
      <c r="EP201">
        <v>2.1229499999999999</v>
      </c>
      <c r="EQ201">
        <v>0.102505</v>
      </c>
      <c r="ER201">
        <v>0</v>
      </c>
      <c r="ES201">
        <v>33.177599999999998</v>
      </c>
      <c r="ET201">
        <v>999.9</v>
      </c>
      <c r="EU201">
        <v>67.099999999999994</v>
      </c>
      <c r="EV201">
        <v>38.6</v>
      </c>
      <c r="EW201">
        <v>45.648499999999999</v>
      </c>
      <c r="EX201">
        <v>57.3874</v>
      </c>
      <c r="EY201">
        <v>-1.7908599999999999</v>
      </c>
      <c r="EZ201">
        <v>2</v>
      </c>
      <c r="FA201">
        <v>0.69410099999999997</v>
      </c>
      <c r="FB201">
        <v>1.5187999999999999</v>
      </c>
      <c r="FC201">
        <v>20.262499999999999</v>
      </c>
      <c r="FD201">
        <v>5.2175900000000004</v>
      </c>
      <c r="FE201">
        <v>12.0077</v>
      </c>
      <c r="FF201">
        <v>4.9858500000000001</v>
      </c>
      <c r="FG201">
        <v>3.2846500000000001</v>
      </c>
      <c r="FH201">
        <v>6634.8</v>
      </c>
      <c r="FI201">
        <v>9999</v>
      </c>
      <c r="FJ201">
        <v>9999</v>
      </c>
      <c r="FK201">
        <v>492.8</v>
      </c>
      <c r="FL201">
        <v>1.8658399999999999</v>
      </c>
      <c r="FM201">
        <v>1.86219</v>
      </c>
      <c r="FN201">
        <v>1.86432</v>
      </c>
      <c r="FO201">
        <v>1.8603499999999999</v>
      </c>
      <c r="FP201">
        <v>1.86111</v>
      </c>
      <c r="FQ201">
        <v>1.86019</v>
      </c>
      <c r="FR201">
        <v>1.86188</v>
      </c>
      <c r="FS201">
        <v>1.85843</v>
      </c>
      <c r="FT201">
        <v>0</v>
      </c>
      <c r="FU201">
        <v>0</v>
      </c>
      <c r="FV201">
        <v>0</v>
      </c>
      <c r="FW201">
        <v>0</v>
      </c>
      <c r="FX201" t="s">
        <v>358</v>
      </c>
      <c r="FY201" t="s">
        <v>359</v>
      </c>
      <c r="FZ201" t="s">
        <v>360</v>
      </c>
      <c r="GA201" t="s">
        <v>360</v>
      </c>
      <c r="GB201" t="s">
        <v>360</v>
      </c>
      <c r="GC201" t="s">
        <v>360</v>
      </c>
      <c r="GD201">
        <v>0</v>
      </c>
      <c r="GE201">
        <v>100</v>
      </c>
      <c r="GF201">
        <v>100</v>
      </c>
      <c r="GG201">
        <v>0.6</v>
      </c>
      <c r="GH201">
        <v>0.22270000000000001</v>
      </c>
      <c r="GI201">
        <v>-0.28072112553630851</v>
      </c>
      <c r="GJ201">
        <v>8.4540356221501391E-4</v>
      </c>
      <c r="GK201">
        <v>6.8779579211309249E-8</v>
      </c>
      <c r="GL201">
        <v>-1.3381725072044801E-10</v>
      </c>
      <c r="GM201">
        <v>0.2227800000000002</v>
      </c>
      <c r="GN201">
        <v>0</v>
      </c>
      <c r="GO201">
        <v>0</v>
      </c>
      <c r="GP201">
        <v>0</v>
      </c>
      <c r="GQ201">
        <v>1</v>
      </c>
      <c r="GR201">
        <v>2082</v>
      </c>
      <c r="GS201">
        <v>3</v>
      </c>
      <c r="GT201">
        <v>35</v>
      </c>
      <c r="GU201">
        <v>28.7</v>
      </c>
      <c r="GV201">
        <v>28.7</v>
      </c>
      <c r="GW201">
        <v>3.302</v>
      </c>
      <c r="GX201">
        <v>2.5732400000000002</v>
      </c>
      <c r="GY201">
        <v>2.04834</v>
      </c>
      <c r="GZ201">
        <v>2.6122999999999998</v>
      </c>
      <c r="HA201">
        <v>2.1972700000000001</v>
      </c>
      <c r="HB201">
        <v>2.3083499999999999</v>
      </c>
      <c r="HC201">
        <v>43.127899999999997</v>
      </c>
      <c r="HD201">
        <v>16.040800000000001</v>
      </c>
      <c r="HE201">
        <v>18</v>
      </c>
      <c r="HF201">
        <v>458.49</v>
      </c>
      <c r="HG201">
        <v>721.12400000000002</v>
      </c>
      <c r="HH201">
        <v>30.999500000000001</v>
      </c>
      <c r="HI201">
        <v>35.917200000000001</v>
      </c>
      <c r="HJ201">
        <v>30.0001</v>
      </c>
      <c r="HK201">
        <v>35.802100000000003</v>
      </c>
      <c r="HL201">
        <v>35.765500000000003</v>
      </c>
      <c r="HM201">
        <v>66.043199999999999</v>
      </c>
      <c r="HN201">
        <v>23.105399999999999</v>
      </c>
      <c r="HO201">
        <v>80.179400000000001</v>
      </c>
      <c r="HP201">
        <v>31</v>
      </c>
      <c r="HQ201">
        <v>1243.9100000000001</v>
      </c>
      <c r="HR201">
        <v>37.1006</v>
      </c>
      <c r="HS201">
        <v>98.907200000000003</v>
      </c>
      <c r="HT201">
        <v>98.509900000000002</v>
      </c>
    </row>
    <row r="202" spans="1:228" x14ac:dyDescent="0.2">
      <c r="A202">
        <v>187</v>
      </c>
      <c r="B202">
        <v>1665514401</v>
      </c>
      <c r="C202">
        <v>742</v>
      </c>
      <c r="D202" t="s">
        <v>733</v>
      </c>
      <c r="E202" t="s">
        <v>734</v>
      </c>
      <c r="F202">
        <v>4</v>
      </c>
      <c r="G202">
        <v>1665514399</v>
      </c>
      <c r="H202">
        <f t="shared" si="68"/>
        <v>9.5775973916668888E-4</v>
      </c>
      <c r="I202">
        <f t="shared" si="69"/>
        <v>0.95775973916668888</v>
      </c>
      <c r="J202">
        <f t="shared" si="70"/>
        <v>26.328371835443914</v>
      </c>
      <c r="K202">
        <f t="shared" si="71"/>
        <v>1212.728571428572</v>
      </c>
      <c r="L202">
        <f t="shared" si="72"/>
        <v>369.89265975889037</v>
      </c>
      <c r="M202">
        <f t="shared" si="73"/>
        <v>37.430878909501729</v>
      </c>
      <c r="N202">
        <f t="shared" si="74"/>
        <v>122.72072751274665</v>
      </c>
      <c r="O202">
        <f t="shared" si="75"/>
        <v>5.1762936539574804E-2</v>
      </c>
      <c r="P202">
        <f t="shared" si="76"/>
        <v>3.6822311326114612</v>
      </c>
      <c r="Q202">
        <f t="shared" si="77"/>
        <v>5.1362062370330107E-2</v>
      </c>
      <c r="R202">
        <f t="shared" si="78"/>
        <v>3.2137046973444876E-2</v>
      </c>
      <c r="S202">
        <f t="shared" si="79"/>
        <v>226.10644680724104</v>
      </c>
      <c r="T202">
        <f t="shared" si="80"/>
        <v>35.162348392603192</v>
      </c>
      <c r="U202">
        <f t="shared" si="81"/>
        <v>34.833914285714279</v>
      </c>
      <c r="V202">
        <f t="shared" si="82"/>
        <v>5.5966288951378553</v>
      </c>
      <c r="W202">
        <f t="shared" si="83"/>
        <v>69.925950255291539</v>
      </c>
      <c r="X202">
        <f t="shared" si="84"/>
        <v>3.7972286220886953</v>
      </c>
      <c r="Y202">
        <f t="shared" si="85"/>
        <v>5.430356839235583</v>
      </c>
      <c r="Z202">
        <f t="shared" si="86"/>
        <v>1.7994002730491601</v>
      </c>
      <c r="AA202">
        <f t="shared" si="87"/>
        <v>-42.237204497250978</v>
      </c>
      <c r="AB202">
        <f t="shared" si="88"/>
        <v>-107.77457789350821</v>
      </c>
      <c r="AC202">
        <f t="shared" si="89"/>
        <v>-6.8063899500734104</v>
      </c>
      <c r="AD202">
        <f t="shared" si="90"/>
        <v>69.288274466408424</v>
      </c>
      <c r="AE202">
        <f t="shared" si="91"/>
        <v>49.909660581411927</v>
      </c>
      <c r="AF202">
        <f t="shared" si="92"/>
        <v>1.1263762617657969</v>
      </c>
      <c r="AG202">
        <f t="shared" si="93"/>
        <v>26.328371835443914</v>
      </c>
      <c r="AH202">
        <v>1280.9992730099809</v>
      </c>
      <c r="AI202">
        <v>1262.6063636363631</v>
      </c>
      <c r="AJ202">
        <v>1.7324101268990719</v>
      </c>
      <c r="AK202">
        <v>66.723164534499389</v>
      </c>
      <c r="AL202">
        <f t="shared" si="94"/>
        <v>0.95775973916668888</v>
      </c>
      <c r="AM202">
        <v>37.075181291015802</v>
      </c>
      <c r="AN202">
        <v>37.514882352941179</v>
      </c>
      <c r="AO202">
        <v>-1.0672162873969439E-2</v>
      </c>
      <c r="AP202">
        <v>87.376067795283461</v>
      </c>
      <c r="AQ202">
        <v>194</v>
      </c>
      <c r="AR202">
        <v>30</v>
      </c>
      <c r="AS202">
        <f t="shared" si="95"/>
        <v>1</v>
      </c>
      <c r="AT202">
        <f t="shared" si="96"/>
        <v>0</v>
      </c>
      <c r="AU202">
        <f t="shared" si="97"/>
        <v>47169.937492114514</v>
      </c>
      <c r="AV202">
        <f t="shared" si="98"/>
        <v>1199.9457142857141</v>
      </c>
      <c r="AW202">
        <f t="shared" si="99"/>
        <v>1025.8793278793992</v>
      </c>
      <c r="AX202">
        <f t="shared" si="100"/>
        <v>0.85493811567139888</v>
      </c>
      <c r="AY202">
        <f t="shared" si="101"/>
        <v>0.18843056324580013</v>
      </c>
      <c r="AZ202">
        <v>2.7</v>
      </c>
      <c r="BA202">
        <v>0.5</v>
      </c>
      <c r="BB202" t="s">
        <v>355</v>
      </c>
      <c r="BC202">
        <v>2</v>
      </c>
      <c r="BD202" t="b">
        <v>1</v>
      </c>
      <c r="BE202">
        <v>1665514399</v>
      </c>
      <c r="BF202">
        <v>1212.728571428572</v>
      </c>
      <c r="BG202">
        <v>1234.03</v>
      </c>
      <c r="BH202">
        <v>37.52428571428571</v>
      </c>
      <c r="BI202">
        <v>37.073914285714281</v>
      </c>
      <c r="BJ202">
        <v>1212.1214285714291</v>
      </c>
      <c r="BK202">
        <v>37.301499999999997</v>
      </c>
      <c r="BL202">
        <v>649.92942857142862</v>
      </c>
      <c r="BM202">
        <v>101.0941428571429</v>
      </c>
      <c r="BN202">
        <v>9.9751971428571423E-2</v>
      </c>
      <c r="BO202">
        <v>34.29101428571429</v>
      </c>
      <c r="BP202">
        <v>34.833914285714279</v>
      </c>
      <c r="BQ202">
        <v>999.89999999999986</v>
      </c>
      <c r="BR202">
        <v>0</v>
      </c>
      <c r="BS202">
        <v>0</v>
      </c>
      <c r="BT202">
        <v>9012.0528571428567</v>
      </c>
      <c r="BU202">
        <v>0</v>
      </c>
      <c r="BV202">
        <v>204.49942857142861</v>
      </c>
      <c r="BW202">
        <v>-21.301257142857139</v>
      </c>
      <c r="BX202">
        <v>1260.01</v>
      </c>
      <c r="BY202">
        <v>1281.54</v>
      </c>
      <c r="BZ202">
        <v>0.45038542857142871</v>
      </c>
      <c r="CA202">
        <v>1234.03</v>
      </c>
      <c r="CB202">
        <v>37.073914285714281</v>
      </c>
      <c r="CC202">
        <v>3.7934871428571419</v>
      </c>
      <c r="CD202">
        <v>3.7479557142857152</v>
      </c>
      <c r="CE202">
        <v>27.99388571428571</v>
      </c>
      <c r="CF202">
        <v>27.786928571428572</v>
      </c>
      <c r="CG202">
        <v>1199.9457142857141</v>
      </c>
      <c r="CH202">
        <v>0.49997942857142852</v>
      </c>
      <c r="CI202">
        <v>0.50002057142857137</v>
      </c>
      <c r="CJ202">
        <v>0</v>
      </c>
      <c r="CK202">
        <v>866.14214285714286</v>
      </c>
      <c r="CL202">
        <v>4.9990899999999998</v>
      </c>
      <c r="CM202">
        <v>9035.65</v>
      </c>
      <c r="CN202">
        <v>9557.3428571428558</v>
      </c>
      <c r="CO202">
        <v>44.946000000000012</v>
      </c>
      <c r="CP202">
        <v>46.75</v>
      </c>
      <c r="CQ202">
        <v>45.75</v>
      </c>
      <c r="CR202">
        <v>45.936999999999998</v>
      </c>
      <c r="CS202">
        <v>46.375</v>
      </c>
      <c r="CT202">
        <v>597.44857142857143</v>
      </c>
      <c r="CU202">
        <v>597.49714285714276</v>
      </c>
      <c r="CV202">
        <v>0</v>
      </c>
      <c r="CW202">
        <v>1665514406.0999999</v>
      </c>
      <c r="CX202">
        <v>0</v>
      </c>
      <c r="CY202">
        <v>1665512677.5999999</v>
      </c>
      <c r="CZ202" t="s">
        <v>356</v>
      </c>
      <c r="DA202">
        <v>1665512677.5999999</v>
      </c>
      <c r="DB202">
        <v>1665512677.5999999</v>
      </c>
      <c r="DC202">
        <v>8</v>
      </c>
      <c r="DD202">
        <v>0</v>
      </c>
      <c r="DE202">
        <v>1.7000000000000001E-2</v>
      </c>
      <c r="DF202">
        <v>7.1999999999999995E-2</v>
      </c>
      <c r="DG202">
        <v>0.223</v>
      </c>
      <c r="DH202">
        <v>415</v>
      </c>
      <c r="DI202">
        <v>36</v>
      </c>
      <c r="DJ202">
        <v>0.26</v>
      </c>
      <c r="DK202">
        <v>0.31</v>
      </c>
      <c r="DL202">
        <v>-21.211285365853659</v>
      </c>
      <c r="DM202">
        <v>-0.77667386759585422</v>
      </c>
      <c r="DN202">
        <v>9.2578590373789557E-2</v>
      </c>
      <c r="DO202">
        <v>0</v>
      </c>
      <c r="DP202">
        <v>0.45348207317073169</v>
      </c>
      <c r="DQ202">
        <v>8.2383365853657894E-2</v>
      </c>
      <c r="DR202">
        <v>2.0314389793985029E-2</v>
      </c>
      <c r="DS202">
        <v>1</v>
      </c>
      <c r="DT202">
        <v>0</v>
      </c>
      <c r="DU202">
        <v>0</v>
      </c>
      <c r="DV202">
        <v>0</v>
      </c>
      <c r="DW202">
        <v>-1</v>
      </c>
      <c r="DX202">
        <v>1</v>
      </c>
      <c r="DY202">
        <v>2</v>
      </c>
      <c r="DZ202" t="s">
        <v>357</v>
      </c>
      <c r="EA202">
        <v>3.2938800000000001</v>
      </c>
      <c r="EB202">
        <v>2.6252200000000001</v>
      </c>
      <c r="EC202">
        <v>0.20971999999999999</v>
      </c>
      <c r="ED202">
        <v>0.210642</v>
      </c>
      <c r="EE202">
        <v>0.14784800000000001</v>
      </c>
      <c r="EF202">
        <v>0.14524799999999999</v>
      </c>
      <c r="EG202">
        <v>23850.799999999999</v>
      </c>
      <c r="EH202">
        <v>24332.5</v>
      </c>
      <c r="EI202">
        <v>28099.200000000001</v>
      </c>
      <c r="EJ202">
        <v>29696.799999999999</v>
      </c>
      <c r="EK202">
        <v>32889.1</v>
      </c>
      <c r="EL202">
        <v>35289.300000000003</v>
      </c>
      <c r="EM202">
        <v>39589.199999999997</v>
      </c>
      <c r="EN202">
        <v>42504.7</v>
      </c>
      <c r="EO202">
        <v>1.8473200000000001</v>
      </c>
      <c r="EP202">
        <v>2.12297</v>
      </c>
      <c r="EQ202">
        <v>0.10188700000000001</v>
      </c>
      <c r="ER202">
        <v>0</v>
      </c>
      <c r="ES202">
        <v>33.180199999999999</v>
      </c>
      <c r="ET202">
        <v>999.9</v>
      </c>
      <c r="EU202">
        <v>67.099999999999994</v>
      </c>
      <c r="EV202">
        <v>38.6</v>
      </c>
      <c r="EW202">
        <v>45.6434</v>
      </c>
      <c r="EX202">
        <v>56.907400000000003</v>
      </c>
      <c r="EY202">
        <v>-1.8309299999999999</v>
      </c>
      <c r="EZ202">
        <v>2</v>
      </c>
      <c r="FA202">
        <v>0.69398099999999996</v>
      </c>
      <c r="FB202">
        <v>1.51596</v>
      </c>
      <c r="FC202">
        <v>20.262699999999999</v>
      </c>
      <c r="FD202">
        <v>5.21699</v>
      </c>
      <c r="FE202">
        <v>12.0062</v>
      </c>
      <c r="FF202">
        <v>4.9857500000000003</v>
      </c>
      <c r="FG202">
        <v>3.2845800000000001</v>
      </c>
      <c r="FH202">
        <v>6635.1</v>
      </c>
      <c r="FI202">
        <v>9999</v>
      </c>
      <c r="FJ202">
        <v>9999</v>
      </c>
      <c r="FK202">
        <v>492.8</v>
      </c>
      <c r="FL202">
        <v>1.8658399999999999</v>
      </c>
      <c r="FM202">
        <v>1.8621799999999999</v>
      </c>
      <c r="FN202">
        <v>1.86432</v>
      </c>
      <c r="FO202">
        <v>1.8603499999999999</v>
      </c>
      <c r="FP202">
        <v>1.86111</v>
      </c>
      <c r="FQ202">
        <v>1.8602000000000001</v>
      </c>
      <c r="FR202">
        <v>1.86188</v>
      </c>
      <c r="FS202">
        <v>1.8584499999999999</v>
      </c>
      <c r="FT202">
        <v>0</v>
      </c>
      <c r="FU202">
        <v>0</v>
      </c>
      <c r="FV202">
        <v>0</v>
      </c>
      <c r="FW202">
        <v>0</v>
      </c>
      <c r="FX202" t="s">
        <v>358</v>
      </c>
      <c r="FY202" t="s">
        <v>359</v>
      </c>
      <c r="FZ202" t="s">
        <v>360</v>
      </c>
      <c r="GA202" t="s">
        <v>360</v>
      </c>
      <c r="GB202" t="s">
        <v>360</v>
      </c>
      <c r="GC202" t="s">
        <v>360</v>
      </c>
      <c r="GD202">
        <v>0</v>
      </c>
      <c r="GE202">
        <v>100</v>
      </c>
      <c r="GF202">
        <v>100</v>
      </c>
      <c r="GG202">
        <v>0.6</v>
      </c>
      <c r="GH202">
        <v>0.2228</v>
      </c>
      <c r="GI202">
        <v>-0.28072112553630851</v>
      </c>
      <c r="GJ202">
        <v>8.4540356221501391E-4</v>
      </c>
      <c r="GK202">
        <v>6.8779579211309249E-8</v>
      </c>
      <c r="GL202">
        <v>-1.3381725072044801E-10</v>
      </c>
      <c r="GM202">
        <v>0.2227800000000002</v>
      </c>
      <c r="GN202">
        <v>0</v>
      </c>
      <c r="GO202">
        <v>0</v>
      </c>
      <c r="GP202">
        <v>0</v>
      </c>
      <c r="GQ202">
        <v>1</v>
      </c>
      <c r="GR202">
        <v>2082</v>
      </c>
      <c r="GS202">
        <v>3</v>
      </c>
      <c r="GT202">
        <v>35</v>
      </c>
      <c r="GU202">
        <v>28.7</v>
      </c>
      <c r="GV202">
        <v>28.7</v>
      </c>
      <c r="GW202">
        <v>3.3166500000000001</v>
      </c>
      <c r="GX202">
        <v>2.5756800000000002</v>
      </c>
      <c r="GY202">
        <v>2.04834</v>
      </c>
      <c r="GZ202">
        <v>2.6122999999999998</v>
      </c>
      <c r="HA202">
        <v>2.1972700000000001</v>
      </c>
      <c r="HB202">
        <v>2.33765</v>
      </c>
      <c r="HC202">
        <v>43.127899999999997</v>
      </c>
      <c r="HD202">
        <v>16.049600000000002</v>
      </c>
      <c r="HE202">
        <v>18</v>
      </c>
      <c r="HF202">
        <v>457.60399999999998</v>
      </c>
      <c r="HG202">
        <v>721.09299999999996</v>
      </c>
      <c r="HH202">
        <v>30.999400000000001</v>
      </c>
      <c r="HI202">
        <v>35.912999999999997</v>
      </c>
      <c r="HJ202">
        <v>30</v>
      </c>
      <c r="HK202">
        <v>35.797499999999999</v>
      </c>
      <c r="HL202">
        <v>35.760899999999999</v>
      </c>
      <c r="HM202">
        <v>66.325299999999999</v>
      </c>
      <c r="HN202">
        <v>23.105399999999999</v>
      </c>
      <c r="HO202">
        <v>80.179400000000001</v>
      </c>
      <c r="HP202">
        <v>31</v>
      </c>
      <c r="HQ202">
        <v>1250.5999999999999</v>
      </c>
      <c r="HR202">
        <v>37.120199999999997</v>
      </c>
      <c r="HS202">
        <v>98.905600000000007</v>
      </c>
      <c r="HT202">
        <v>98.509699999999995</v>
      </c>
    </row>
    <row r="203" spans="1:228" x14ac:dyDescent="0.2">
      <c r="A203">
        <v>188</v>
      </c>
      <c r="B203">
        <v>1665514405</v>
      </c>
      <c r="C203">
        <v>746</v>
      </c>
      <c r="D203" t="s">
        <v>735</v>
      </c>
      <c r="E203" t="s">
        <v>736</v>
      </c>
      <c r="F203">
        <v>4</v>
      </c>
      <c r="G203">
        <v>1665514402.6875</v>
      </c>
      <c r="H203">
        <f t="shared" si="68"/>
        <v>9.597290055993144E-4</v>
      </c>
      <c r="I203">
        <f t="shared" si="69"/>
        <v>0.9597290055993144</v>
      </c>
      <c r="J203">
        <f t="shared" si="70"/>
        <v>27.149990058313222</v>
      </c>
      <c r="K203">
        <f t="shared" si="71"/>
        <v>1218.7962500000001</v>
      </c>
      <c r="L203">
        <f t="shared" si="72"/>
        <v>351.81652669364303</v>
      </c>
      <c r="M203">
        <f t="shared" si="73"/>
        <v>35.60166864945154</v>
      </c>
      <c r="N203">
        <f t="shared" si="74"/>
        <v>123.33468427842941</v>
      </c>
      <c r="O203">
        <f t="shared" si="75"/>
        <v>5.184026755945928E-2</v>
      </c>
      <c r="P203">
        <f t="shared" si="76"/>
        <v>3.6853182061139931</v>
      </c>
      <c r="Q203">
        <f t="shared" si="77"/>
        <v>5.143853372969466E-2</v>
      </c>
      <c r="R203">
        <f t="shared" si="78"/>
        <v>3.2184918086754416E-2</v>
      </c>
      <c r="S203">
        <f t="shared" si="79"/>
        <v>226.13146269748978</v>
      </c>
      <c r="T203">
        <f t="shared" si="80"/>
        <v>35.157069329323072</v>
      </c>
      <c r="U203">
        <f t="shared" si="81"/>
        <v>34.829862499999997</v>
      </c>
      <c r="V203">
        <f t="shared" si="82"/>
        <v>5.5953717645753258</v>
      </c>
      <c r="W203">
        <f t="shared" si="83"/>
        <v>69.900170476557292</v>
      </c>
      <c r="X203">
        <f t="shared" si="84"/>
        <v>3.7949198816323624</v>
      </c>
      <c r="Y203">
        <f t="shared" si="85"/>
        <v>5.4290566900764281</v>
      </c>
      <c r="Z203">
        <f t="shared" si="86"/>
        <v>1.8004518829429634</v>
      </c>
      <c r="AA203">
        <f t="shared" si="87"/>
        <v>-42.324049146929767</v>
      </c>
      <c r="AB203">
        <f t="shared" si="88"/>
        <v>-107.9146036257808</v>
      </c>
      <c r="AC203">
        <f t="shared" si="89"/>
        <v>-6.8092468072908714</v>
      </c>
      <c r="AD203">
        <f t="shared" si="90"/>
        <v>69.083563117488367</v>
      </c>
      <c r="AE203">
        <f t="shared" si="91"/>
        <v>50.165596702803434</v>
      </c>
      <c r="AF203">
        <f t="shared" si="92"/>
        <v>1.0798179518061952</v>
      </c>
      <c r="AG203">
        <f t="shared" si="93"/>
        <v>27.149990058313222</v>
      </c>
      <c r="AH203">
        <v>1287.9390065239299</v>
      </c>
      <c r="AI203">
        <v>1269.3499393939389</v>
      </c>
      <c r="AJ203">
        <v>1.693844479760787</v>
      </c>
      <c r="AK203">
        <v>66.723164534499389</v>
      </c>
      <c r="AL203">
        <f t="shared" si="94"/>
        <v>0.9597290055993144</v>
      </c>
      <c r="AM203">
        <v>37.072405570275393</v>
      </c>
      <c r="AN203">
        <v>37.490988235294097</v>
      </c>
      <c r="AO203">
        <v>-6.5578927318515456E-3</v>
      </c>
      <c r="AP203">
        <v>87.376067795283461</v>
      </c>
      <c r="AQ203">
        <v>195</v>
      </c>
      <c r="AR203">
        <v>30</v>
      </c>
      <c r="AS203">
        <f t="shared" si="95"/>
        <v>1</v>
      </c>
      <c r="AT203">
        <f t="shared" si="96"/>
        <v>0</v>
      </c>
      <c r="AU203">
        <f t="shared" si="97"/>
        <v>47225.561512765315</v>
      </c>
      <c r="AV203">
        <f t="shared" si="98"/>
        <v>1200.0762500000001</v>
      </c>
      <c r="AW203">
        <f t="shared" si="99"/>
        <v>1025.9911449209792</v>
      </c>
      <c r="AX203">
        <f t="shared" si="100"/>
        <v>0.85493829656322173</v>
      </c>
      <c r="AY203">
        <f t="shared" si="101"/>
        <v>0.18843091236701814</v>
      </c>
      <c r="AZ203">
        <v>2.7</v>
      </c>
      <c r="BA203">
        <v>0.5</v>
      </c>
      <c r="BB203" t="s">
        <v>355</v>
      </c>
      <c r="BC203">
        <v>2</v>
      </c>
      <c r="BD203" t="b">
        <v>1</v>
      </c>
      <c r="BE203">
        <v>1665514402.6875</v>
      </c>
      <c r="BF203">
        <v>1218.7962500000001</v>
      </c>
      <c r="BG203">
        <v>1240.1812500000001</v>
      </c>
      <c r="BH203">
        <v>37.501487500000003</v>
      </c>
      <c r="BI203">
        <v>37.069762500000003</v>
      </c>
      <c r="BJ203">
        <v>1218.18875</v>
      </c>
      <c r="BK203">
        <v>37.278737500000013</v>
      </c>
      <c r="BL203">
        <v>649.99074999999993</v>
      </c>
      <c r="BM203">
        <v>101.09399999999999</v>
      </c>
      <c r="BN203">
        <v>9.98494875E-2</v>
      </c>
      <c r="BO203">
        <v>34.286712500000007</v>
      </c>
      <c r="BP203">
        <v>34.829862499999997</v>
      </c>
      <c r="BQ203">
        <v>999.9</v>
      </c>
      <c r="BR203">
        <v>0</v>
      </c>
      <c r="BS203">
        <v>0</v>
      </c>
      <c r="BT203">
        <v>9022.7337499999994</v>
      </c>
      <c r="BU203">
        <v>0</v>
      </c>
      <c r="BV203">
        <v>189.01037500000001</v>
      </c>
      <c r="BW203">
        <v>-21.384137500000001</v>
      </c>
      <c r="BX203">
        <v>1266.2837500000001</v>
      </c>
      <c r="BY203">
        <v>1287.9237499999999</v>
      </c>
      <c r="BZ203">
        <v>0.43175675000000002</v>
      </c>
      <c r="CA203">
        <v>1240.1812500000001</v>
      </c>
      <c r="CB203">
        <v>37.069762500000003</v>
      </c>
      <c r="CC203">
        <v>3.7911787499999998</v>
      </c>
      <c r="CD203">
        <v>3.7475299999999998</v>
      </c>
      <c r="CE203">
        <v>27.983450000000001</v>
      </c>
      <c r="CF203">
        <v>27.784974999999999</v>
      </c>
      <c r="CG203">
        <v>1200.0762500000001</v>
      </c>
      <c r="CH203">
        <v>0.49997412499999999</v>
      </c>
      <c r="CI203">
        <v>0.50002587499999995</v>
      </c>
      <c r="CJ203">
        <v>0</v>
      </c>
      <c r="CK203">
        <v>866.29099999999994</v>
      </c>
      <c r="CL203">
        <v>4.9990899999999998</v>
      </c>
      <c r="CM203">
        <v>9037.5537499999991</v>
      </c>
      <c r="CN203">
        <v>9558.3662499999991</v>
      </c>
      <c r="CO203">
        <v>44.944875000000003</v>
      </c>
      <c r="CP203">
        <v>46.75</v>
      </c>
      <c r="CQ203">
        <v>45.75</v>
      </c>
      <c r="CR203">
        <v>45.936999999999998</v>
      </c>
      <c r="CS203">
        <v>46.375</v>
      </c>
      <c r="CT203">
        <v>597.50749999999994</v>
      </c>
      <c r="CU203">
        <v>597.56999999999994</v>
      </c>
      <c r="CV203">
        <v>0</v>
      </c>
      <c r="CW203">
        <v>1665514410.3</v>
      </c>
      <c r="CX203">
        <v>0</v>
      </c>
      <c r="CY203">
        <v>1665512677.5999999</v>
      </c>
      <c r="CZ203" t="s">
        <v>356</v>
      </c>
      <c r="DA203">
        <v>1665512677.5999999</v>
      </c>
      <c r="DB203">
        <v>1665512677.5999999</v>
      </c>
      <c r="DC203">
        <v>8</v>
      </c>
      <c r="DD203">
        <v>0</v>
      </c>
      <c r="DE203">
        <v>1.7000000000000001E-2</v>
      </c>
      <c r="DF203">
        <v>7.1999999999999995E-2</v>
      </c>
      <c r="DG203">
        <v>0.223</v>
      </c>
      <c r="DH203">
        <v>415</v>
      </c>
      <c r="DI203">
        <v>36</v>
      </c>
      <c r="DJ203">
        <v>0.26</v>
      </c>
      <c r="DK203">
        <v>0.31</v>
      </c>
      <c r="DL203">
        <v>-21.272673170731711</v>
      </c>
      <c r="DM203">
        <v>-0.67876306620213123</v>
      </c>
      <c r="DN203">
        <v>8.1510562010176049E-2</v>
      </c>
      <c r="DO203">
        <v>0</v>
      </c>
      <c r="DP203">
        <v>0.45010721951219512</v>
      </c>
      <c r="DQ203">
        <v>3.8443066202083339E-3</v>
      </c>
      <c r="DR203">
        <v>2.214423624564717E-2</v>
      </c>
      <c r="DS203">
        <v>1</v>
      </c>
      <c r="DT203">
        <v>0</v>
      </c>
      <c r="DU203">
        <v>0</v>
      </c>
      <c r="DV203">
        <v>0</v>
      </c>
      <c r="DW203">
        <v>-1</v>
      </c>
      <c r="DX203">
        <v>1</v>
      </c>
      <c r="DY203">
        <v>2</v>
      </c>
      <c r="DZ203" t="s">
        <v>357</v>
      </c>
      <c r="EA203">
        <v>3.2939600000000002</v>
      </c>
      <c r="EB203">
        <v>2.62507</v>
      </c>
      <c r="EC203">
        <v>0.210424</v>
      </c>
      <c r="ED203">
        <v>0.21134</v>
      </c>
      <c r="EE203">
        <v>0.14779300000000001</v>
      </c>
      <c r="EF203">
        <v>0.14524400000000001</v>
      </c>
      <c r="EG203">
        <v>23829.3</v>
      </c>
      <c r="EH203">
        <v>24310.7</v>
      </c>
      <c r="EI203">
        <v>28098.9</v>
      </c>
      <c r="EJ203">
        <v>29696.6</v>
      </c>
      <c r="EK203">
        <v>32891.1</v>
      </c>
      <c r="EL203">
        <v>35289.300000000003</v>
      </c>
      <c r="EM203">
        <v>39589.1</v>
      </c>
      <c r="EN203">
        <v>42504.4</v>
      </c>
      <c r="EO203">
        <v>1.8453999999999999</v>
      </c>
      <c r="EP203">
        <v>2.1231</v>
      </c>
      <c r="EQ203">
        <v>0.102062</v>
      </c>
      <c r="ER203">
        <v>0</v>
      </c>
      <c r="ES203">
        <v>33.178199999999997</v>
      </c>
      <c r="ET203">
        <v>999.9</v>
      </c>
      <c r="EU203">
        <v>67.099999999999994</v>
      </c>
      <c r="EV203">
        <v>38.6</v>
      </c>
      <c r="EW203">
        <v>45.645099999999999</v>
      </c>
      <c r="EX203">
        <v>57.2074</v>
      </c>
      <c r="EY203">
        <v>-1.6907000000000001</v>
      </c>
      <c r="EZ203">
        <v>2</v>
      </c>
      <c r="FA203">
        <v>0.69391000000000003</v>
      </c>
      <c r="FB203">
        <v>1.5105</v>
      </c>
      <c r="FC203">
        <v>20.262599999999999</v>
      </c>
      <c r="FD203">
        <v>5.2172900000000002</v>
      </c>
      <c r="FE203">
        <v>12.0068</v>
      </c>
      <c r="FF203">
        <v>4.9858500000000001</v>
      </c>
      <c r="FG203">
        <v>3.2845300000000002</v>
      </c>
      <c r="FH203">
        <v>6635.1</v>
      </c>
      <c r="FI203">
        <v>9999</v>
      </c>
      <c r="FJ203">
        <v>9999</v>
      </c>
      <c r="FK203">
        <v>492.8</v>
      </c>
      <c r="FL203">
        <v>1.8658399999999999</v>
      </c>
      <c r="FM203">
        <v>1.8621799999999999</v>
      </c>
      <c r="FN203">
        <v>1.8643099999999999</v>
      </c>
      <c r="FO203">
        <v>1.86036</v>
      </c>
      <c r="FP203">
        <v>1.86111</v>
      </c>
      <c r="FQ203">
        <v>1.86019</v>
      </c>
      <c r="FR203">
        <v>1.86188</v>
      </c>
      <c r="FS203">
        <v>1.85846</v>
      </c>
      <c r="FT203">
        <v>0</v>
      </c>
      <c r="FU203">
        <v>0</v>
      </c>
      <c r="FV203">
        <v>0</v>
      </c>
      <c r="FW203">
        <v>0</v>
      </c>
      <c r="FX203" t="s">
        <v>358</v>
      </c>
      <c r="FY203" t="s">
        <v>359</v>
      </c>
      <c r="FZ203" t="s">
        <v>360</v>
      </c>
      <c r="GA203" t="s">
        <v>360</v>
      </c>
      <c r="GB203" t="s">
        <v>360</v>
      </c>
      <c r="GC203" t="s">
        <v>360</v>
      </c>
      <c r="GD203">
        <v>0</v>
      </c>
      <c r="GE203">
        <v>100</v>
      </c>
      <c r="GF203">
        <v>100</v>
      </c>
      <c r="GG203">
        <v>0.61</v>
      </c>
      <c r="GH203">
        <v>0.2228</v>
      </c>
      <c r="GI203">
        <v>-0.28072112553630851</v>
      </c>
      <c r="GJ203">
        <v>8.4540356221501391E-4</v>
      </c>
      <c r="GK203">
        <v>6.8779579211309249E-8</v>
      </c>
      <c r="GL203">
        <v>-1.3381725072044801E-10</v>
      </c>
      <c r="GM203">
        <v>0.2227800000000002</v>
      </c>
      <c r="GN203">
        <v>0</v>
      </c>
      <c r="GO203">
        <v>0</v>
      </c>
      <c r="GP203">
        <v>0</v>
      </c>
      <c r="GQ203">
        <v>1</v>
      </c>
      <c r="GR203">
        <v>2082</v>
      </c>
      <c r="GS203">
        <v>3</v>
      </c>
      <c r="GT203">
        <v>35</v>
      </c>
      <c r="GU203">
        <v>28.8</v>
      </c>
      <c r="GV203">
        <v>28.8</v>
      </c>
      <c r="GW203">
        <v>3.3300800000000002</v>
      </c>
      <c r="GX203">
        <v>2.5695800000000002</v>
      </c>
      <c r="GY203">
        <v>2.04834</v>
      </c>
      <c r="GZ203">
        <v>2.6122999999999998</v>
      </c>
      <c r="HA203">
        <v>2.1972700000000001</v>
      </c>
      <c r="HB203">
        <v>2.34985</v>
      </c>
      <c r="HC203">
        <v>43.127899999999997</v>
      </c>
      <c r="HD203">
        <v>16.058299999999999</v>
      </c>
      <c r="HE203">
        <v>18</v>
      </c>
      <c r="HF203">
        <v>456.40199999999999</v>
      </c>
      <c r="HG203">
        <v>721.16099999999994</v>
      </c>
      <c r="HH203">
        <v>30.998899999999999</v>
      </c>
      <c r="HI203">
        <v>35.908700000000003</v>
      </c>
      <c r="HJ203">
        <v>29.9999</v>
      </c>
      <c r="HK203">
        <v>35.793199999999999</v>
      </c>
      <c r="HL203">
        <v>35.756500000000003</v>
      </c>
      <c r="HM203">
        <v>66.610600000000005</v>
      </c>
      <c r="HN203">
        <v>23.105399999999999</v>
      </c>
      <c r="HO203">
        <v>80.179400000000001</v>
      </c>
      <c r="HP203">
        <v>31</v>
      </c>
      <c r="HQ203">
        <v>1257.29</v>
      </c>
      <c r="HR203">
        <v>37.1496</v>
      </c>
      <c r="HS203">
        <v>98.905000000000001</v>
      </c>
      <c r="HT203">
        <v>98.509100000000004</v>
      </c>
    </row>
    <row r="204" spans="1:228" x14ac:dyDescent="0.2">
      <c r="A204">
        <v>189</v>
      </c>
      <c r="B204">
        <v>1665514409</v>
      </c>
      <c r="C204">
        <v>750</v>
      </c>
      <c r="D204" t="s">
        <v>737</v>
      </c>
      <c r="E204" t="s">
        <v>738</v>
      </c>
      <c r="F204">
        <v>4</v>
      </c>
      <c r="G204">
        <v>1665514407</v>
      </c>
      <c r="H204">
        <f t="shared" si="68"/>
        <v>9.3085693307260972E-4</v>
      </c>
      <c r="I204">
        <f t="shared" si="69"/>
        <v>0.93085693307260975</v>
      </c>
      <c r="J204">
        <f t="shared" si="70"/>
        <v>26.700448043804698</v>
      </c>
      <c r="K204">
        <f t="shared" si="71"/>
        <v>1225.96</v>
      </c>
      <c r="L204">
        <f t="shared" si="72"/>
        <v>347.24741501064307</v>
      </c>
      <c r="M204">
        <f t="shared" si="73"/>
        <v>35.140011862050137</v>
      </c>
      <c r="N204">
        <f t="shared" si="74"/>
        <v>124.06211559869665</v>
      </c>
      <c r="O204">
        <f t="shared" si="75"/>
        <v>5.0275665391401228E-2</v>
      </c>
      <c r="P204">
        <f t="shared" si="76"/>
        <v>3.6736123008639945</v>
      </c>
      <c r="Q204">
        <f t="shared" si="77"/>
        <v>4.9896525341315723E-2</v>
      </c>
      <c r="R204">
        <f t="shared" si="78"/>
        <v>3.1219154052344565E-2</v>
      </c>
      <c r="S204">
        <f t="shared" si="79"/>
        <v>226.1041689495957</v>
      </c>
      <c r="T204">
        <f t="shared" si="80"/>
        <v>35.161513688589494</v>
      </c>
      <c r="U204">
        <f t="shared" si="81"/>
        <v>34.82281428571428</v>
      </c>
      <c r="V204">
        <f t="shared" si="82"/>
        <v>5.5931855295206088</v>
      </c>
      <c r="W204">
        <f t="shared" si="83"/>
        <v>69.877972087664887</v>
      </c>
      <c r="X204">
        <f t="shared" si="84"/>
        <v>3.7928523861087067</v>
      </c>
      <c r="Y204">
        <f t="shared" si="85"/>
        <v>5.4278226353655654</v>
      </c>
      <c r="Z204">
        <f t="shared" si="86"/>
        <v>1.8003331434119021</v>
      </c>
      <c r="AA204">
        <f t="shared" si="87"/>
        <v>-41.050790748502088</v>
      </c>
      <c r="AB204">
        <f t="shared" si="88"/>
        <v>-106.98474568269573</v>
      </c>
      <c r="AC204">
        <f t="shared" si="89"/>
        <v>-6.7717170574660512</v>
      </c>
      <c r="AD204">
        <f t="shared" si="90"/>
        <v>71.296915460931828</v>
      </c>
      <c r="AE204">
        <f t="shared" si="91"/>
        <v>50.217606620866974</v>
      </c>
      <c r="AF204">
        <f t="shared" si="92"/>
        <v>1.0379574286159841</v>
      </c>
      <c r="AG204">
        <f t="shared" si="93"/>
        <v>26.700448043804698</v>
      </c>
      <c r="AH204">
        <v>1294.8566102698801</v>
      </c>
      <c r="AI204">
        <v>1276.298848484849</v>
      </c>
      <c r="AJ204">
        <v>1.7341463536322841</v>
      </c>
      <c r="AK204">
        <v>66.723164534499389</v>
      </c>
      <c r="AL204">
        <f t="shared" si="94"/>
        <v>0.93085693307260975</v>
      </c>
      <c r="AM204">
        <v>37.068835568677663</v>
      </c>
      <c r="AN204">
        <v>37.475220882352943</v>
      </c>
      <c r="AO204">
        <v>-6.4384223199028968E-3</v>
      </c>
      <c r="AP204">
        <v>87.376067795283461</v>
      </c>
      <c r="AQ204">
        <v>195</v>
      </c>
      <c r="AR204">
        <v>30</v>
      </c>
      <c r="AS204">
        <f t="shared" si="95"/>
        <v>1</v>
      </c>
      <c r="AT204">
        <f t="shared" si="96"/>
        <v>0</v>
      </c>
      <c r="AU204">
        <f t="shared" si="97"/>
        <v>47017.816760234651</v>
      </c>
      <c r="AV204">
        <f t="shared" si="98"/>
        <v>1199.937142857143</v>
      </c>
      <c r="AW204">
        <f t="shared" si="99"/>
        <v>1025.871656450568</v>
      </c>
      <c r="AX204">
        <f t="shared" si="100"/>
        <v>0.85493782949987551</v>
      </c>
      <c r="AY204">
        <f t="shared" si="101"/>
        <v>0.18843001093475964</v>
      </c>
      <c r="AZ204">
        <v>2.7</v>
      </c>
      <c r="BA204">
        <v>0.5</v>
      </c>
      <c r="BB204" t="s">
        <v>355</v>
      </c>
      <c r="BC204">
        <v>2</v>
      </c>
      <c r="BD204" t="b">
        <v>1</v>
      </c>
      <c r="BE204">
        <v>1665514407</v>
      </c>
      <c r="BF204">
        <v>1225.96</v>
      </c>
      <c r="BG204">
        <v>1247.3471428571429</v>
      </c>
      <c r="BH204">
        <v>37.4803</v>
      </c>
      <c r="BI204">
        <v>37.065328571428573</v>
      </c>
      <c r="BJ204">
        <v>1225.3485714285709</v>
      </c>
      <c r="BK204">
        <v>37.257542857142859</v>
      </c>
      <c r="BL204">
        <v>650.03200000000004</v>
      </c>
      <c r="BM204">
        <v>101.0958571428572</v>
      </c>
      <c r="BN204">
        <v>0.1000347285714286</v>
      </c>
      <c r="BO204">
        <v>34.282628571428567</v>
      </c>
      <c r="BP204">
        <v>34.82281428571428</v>
      </c>
      <c r="BQ204">
        <v>999.89999999999986</v>
      </c>
      <c r="BR204">
        <v>0</v>
      </c>
      <c r="BS204">
        <v>0</v>
      </c>
      <c r="BT204">
        <v>8982.1414285714291</v>
      </c>
      <c r="BU204">
        <v>0</v>
      </c>
      <c r="BV204">
        <v>173.42242857142861</v>
      </c>
      <c r="BW204">
        <v>-21.387828571428571</v>
      </c>
      <c r="BX204">
        <v>1273.6985714285711</v>
      </c>
      <c r="BY204">
        <v>1295.3614285714291</v>
      </c>
      <c r="BZ204">
        <v>0.41498571428571418</v>
      </c>
      <c r="CA204">
        <v>1247.3471428571429</v>
      </c>
      <c r="CB204">
        <v>37.065328571428573</v>
      </c>
      <c r="CC204">
        <v>3.7891114285714278</v>
      </c>
      <c r="CD204">
        <v>3.7471585714285709</v>
      </c>
      <c r="CE204">
        <v>27.97408571428571</v>
      </c>
      <c r="CF204">
        <v>27.783271428571432</v>
      </c>
      <c r="CG204">
        <v>1199.937142857143</v>
      </c>
      <c r="CH204">
        <v>0.49998957142857142</v>
      </c>
      <c r="CI204">
        <v>0.50001042857142852</v>
      </c>
      <c r="CJ204">
        <v>0</v>
      </c>
      <c r="CK204">
        <v>866.52485714285717</v>
      </c>
      <c r="CL204">
        <v>4.9990899999999998</v>
      </c>
      <c r="CM204">
        <v>9039.572857142859</v>
      </c>
      <c r="CN204">
        <v>9557.3442857142854</v>
      </c>
      <c r="CO204">
        <v>44.936999999999998</v>
      </c>
      <c r="CP204">
        <v>46.75</v>
      </c>
      <c r="CQ204">
        <v>45.75</v>
      </c>
      <c r="CR204">
        <v>45.936999999999998</v>
      </c>
      <c r="CS204">
        <v>46.375</v>
      </c>
      <c r="CT204">
        <v>597.45571428571441</v>
      </c>
      <c r="CU204">
        <v>597.48142857142852</v>
      </c>
      <c r="CV204">
        <v>0</v>
      </c>
      <c r="CW204">
        <v>1665514413.9000001</v>
      </c>
      <c r="CX204">
        <v>0</v>
      </c>
      <c r="CY204">
        <v>1665512677.5999999</v>
      </c>
      <c r="CZ204" t="s">
        <v>356</v>
      </c>
      <c r="DA204">
        <v>1665512677.5999999</v>
      </c>
      <c r="DB204">
        <v>1665512677.5999999</v>
      </c>
      <c r="DC204">
        <v>8</v>
      </c>
      <c r="DD204">
        <v>0</v>
      </c>
      <c r="DE204">
        <v>1.7000000000000001E-2</v>
      </c>
      <c r="DF204">
        <v>7.1999999999999995E-2</v>
      </c>
      <c r="DG204">
        <v>0.223</v>
      </c>
      <c r="DH204">
        <v>415</v>
      </c>
      <c r="DI204">
        <v>36</v>
      </c>
      <c r="DJ204">
        <v>0.26</v>
      </c>
      <c r="DK204">
        <v>0.31</v>
      </c>
      <c r="DL204">
        <v>-21.317544999999999</v>
      </c>
      <c r="DM204">
        <v>-0.54095684802993993</v>
      </c>
      <c r="DN204">
        <v>6.7385406246456517E-2</v>
      </c>
      <c r="DO204">
        <v>0</v>
      </c>
      <c r="DP204">
        <v>0.44808712499999998</v>
      </c>
      <c r="DQ204">
        <v>-0.16747538836773071</v>
      </c>
      <c r="DR204">
        <v>2.4910864558649399E-2</v>
      </c>
      <c r="DS204">
        <v>0</v>
      </c>
      <c r="DT204">
        <v>0</v>
      </c>
      <c r="DU204">
        <v>0</v>
      </c>
      <c r="DV204">
        <v>0</v>
      </c>
      <c r="DW204">
        <v>-1</v>
      </c>
      <c r="DX204">
        <v>0</v>
      </c>
      <c r="DY204">
        <v>2</v>
      </c>
      <c r="DZ204" t="s">
        <v>363</v>
      </c>
      <c r="EA204">
        <v>3.2942300000000002</v>
      </c>
      <c r="EB204">
        <v>2.6253500000000001</v>
      </c>
      <c r="EC204">
        <v>0.211143</v>
      </c>
      <c r="ED204">
        <v>0.21204200000000001</v>
      </c>
      <c r="EE204">
        <v>0.14775199999999999</v>
      </c>
      <c r="EF204">
        <v>0.145233</v>
      </c>
      <c r="EG204">
        <v>23807.4</v>
      </c>
      <c r="EH204">
        <v>24289.3</v>
      </c>
      <c r="EI204">
        <v>28098.9</v>
      </c>
      <c r="EJ204">
        <v>29697</v>
      </c>
      <c r="EK204">
        <v>32892.300000000003</v>
      </c>
      <c r="EL204">
        <v>35290.199999999997</v>
      </c>
      <c r="EM204">
        <v>39588.5</v>
      </c>
      <c r="EN204">
        <v>42504.9</v>
      </c>
      <c r="EO204">
        <v>1.8466499999999999</v>
      </c>
      <c r="EP204">
        <v>2.1231</v>
      </c>
      <c r="EQ204">
        <v>0.10201300000000001</v>
      </c>
      <c r="ER204">
        <v>0</v>
      </c>
      <c r="ES204">
        <v>33.175400000000003</v>
      </c>
      <c r="ET204">
        <v>999.9</v>
      </c>
      <c r="EU204">
        <v>67.099999999999994</v>
      </c>
      <c r="EV204">
        <v>38.6</v>
      </c>
      <c r="EW204">
        <v>45.643300000000004</v>
      </c>
      <c r="EX204">
        <v>57.087400000000002</v>
      </c>
      <c r="EY204">
        <v>-1.81891</v>
      </c>
      <c r="EZ204">
        <v>2</v>
      </c>
      <c r="FA204">
        <v>0.693666</v>
      </c>
      <c r="FB204">
        <v>1.50535</v>
      </c>
      <c r="FC204">
        <v>20.262699999999999</v>
      </c>
      <c r="FD204">
        <v>5.2174399999999999</v>
      </c>
      <c r="FE204">
        <v>12.0083</v>
      </c>
      <c r="FF204">
        <v>4.9857500000000003</v>
      </c>
      <c r="FG204">
        <v>3.2845</v>
      </c>
      <c r="FH204">
        <v>6635.1</v>
      </c>
      <c r="FI204">
        <v>9999</v>
      </c>
      <c r="FJ204">
        <v>9999</v>
      </c>
      <c r="FK204">
        <v>492.8</v>
      </c>
      <c r="FL204">
        <v>1.8658399999999999</v>
      </c>
      <c r="FM204">
        <v>1.8621799999999999</v>
      </c>
      <c r="FN204">
        <v>1.8643099999999999</v>
      </c>
      <c r="FO204">
        <v>1.86036</v>
      </c>
      <c r="FP204">
        <v>1.86111</v>
      </c>
      <c r="FQ204">
        <v>1.86019</v>
      </c>
      <c r="FR204">
        <v>1.86188</v>
      </c>
      <c r="FS204">
        <v>1.85843</v>
      </c>
      <c r="FT204">
        <v>0</v>
      </c>
      <c r="FU204">
        <v>0</v>
      </c>
      <c r="FV204">
        <v>0</v>
      </c>
      <c r="FW204">
        <v>0</v>
      </c>
      <c r="FX204" t="s">
        <v>358</v>
      </c>
      <c r="FY204" t="s">
        <v>359</v>
      </c>
      <c r="FZ204" t="s">
        <v>360</v>
      </c>
      <c r="GA204" t="s">
        <v>360</v>
      </c>
      <c r="GB204" t="s">
        <v>360</v>
      </c>
      <c r="GC204" t="s">
        <v>360</v>
      </c>
      <c r="GD204">
        <v>0</v>
      </c>
      <c r="GE204">
        <v>100</v>
      </c>
      <c r="GF204">
        <v>100</v>
      </c>
      <c r="GG204">
        <v>0.62</v>
      </c>
      <c r="GH204">
        <v>0.2228</v>
      </c>
      <c r="GI204">
        <v>-0.28072112553630851</v>
      </c>
      <c r="GJ204">
        <v>8.4540356221501391E-4</v>
      </c>
      <c r="GK204">
        <v>6.8779579211309249E-8</v>
      </c>
      <c r="GL204">
        <v>-1.3381725072044801E-10</v>
      </c>
      <c r="GM204">
        <v>0.2227800000000002</v>
      </c>
      <c r="GN204">
        <v>0</v>
      </c>
      <c r="GO204">
        <v>0</v>
      </c>
      <c r="GP204">
        <v>0</v>
      </c>
      <c r="GQ204">
        <v>1</v>
      </c>
      <c r="GR204">
        <v>2082</v>
      </c>
      <c r="GS204">
        <v>3</v>
      </c>
      <c r="GT204">
        <v>35</v>
      </c>
      <c r="GU204">
        <v>28.9</v>
      </c>
      <c r="GV204">
        <v>28.9</v>
      </c>
      <c r="GW204">
        <v>3.3447300000000002</v>
      </c>
      <c r="GX204">
        <v>2.5647000000000002</v>
      </c>
      <c r="GY204">
        <v>2.04834</v>
      </c>
      <c r="GZ204">
        <v>2.6122999999999998</v>
      </c>
      <c r="HA204">
        <v>2.1972700000000001</v>
      </c>
      <c r="HB204">
        <v>2.3754900000000001</v>
      </c>
      <c r="HC204">
        <v>43.127899999999997</v>
      </c>
      <c r="HD204">
        <v>16.049600000000002</v>
      </c>
      <c r="HE204">
        <v>18</v>
      </c>
      <c r="HF204">
        <v>457.14299999999997</v>
      </c>
      <c r="HG204">
        <v>721.11599999999999</v>
      </c>
      <c r="HH204">
        <v>30.998699999999999</v>
      </c>
      <c r="HI204">
        <v>35.9054</v>
      </c>
      <c r="HJ204">
        <v>29.999700000000001</v>
      </c>
      <c r="HK204">
        <v>35.79</v>
      </c>
      <c r="HL204">
        <v>35.752600000000001</v>
      </c>
      <c r="HM204">
        <v>66.901499999999999</v>
      </c>
      <c r="HN204">
        <v>23.105399999999999</v>
      </c>
      <c r="HO204">
        <v>80.179400000000001</v>
      </c>
      <c r="HP204">
        <v>31</v>
      </c>
      <c r="HQ204">
        <v>1263.97</v>
      </c>
      <c r="HR204">
        <v>37.1723</v>
      </c>
      <c r="HS204">
        <v>98.904200000000003</v>
      </c>
      <c r="HT204">
        <v>98.510199999999998</v>
      </c>
    </row>
    <row r="205" spans="1:228" x14ac:dyDescent="0.2">
      <c r="A205">
        <v>190</v>
      </c>
      <c r="B205">
        <v>1665514413</v>
      </c>
      <c r="C205">
        <v>754</v>
      </c>
      <c r="D205" t="s">
        <v>739</v>
      </c>
      <c r="E205" t="s">
        <v>740</v>
      </c>
      <c r="F205">
        <v>4</v>
      </c>
      <c r="G205">
        <v>1665514410.6875</v>
      </c>
      <c r="H205">
        <f t="shared" si="68"/>
        <v>9.7196771681062042E-4</v>
      </c>
      <c r="I205">
        <f t="shared" si="69"/>
        <v>0.97196771681062044</v>
      </c>
      <c r="J205">
        <f t="shared" si="70"/>
        <v>26.579871486085302</v>
      </c>
      <c r="K205">
        <f t="shared" si="71"/>
        <v>1232.1375</v>
      </c>
      <c r="L205">
        <f t="shared" si="72"/>
        <v>392.45855926124193</v>
      </c>
      <c r="M205">
        <f t="shared" si="73"/>
        <v>39.714968799472125</v>
      </c>
      <c r="N205">
        <f t="shared" si="74"/>
        <v>124.68654642485765</v>
      </c>
      <c r="O205">
        <f t="shared" si="75"/>
        <v>5.2506071500176228E-2</v>
      </c>
      <c r="P205">
        <f t="shared" si="76"/>
        <v>3.6781819815215089</v>
      </c>
      <c r="Q205">
        <f t="shared" si="77"/>
        <v>5.2093203721996023E-2</v>
      </c>
      <c r="R205">
        <f t="shared" si="78"/>
        <v>3.2595076069473962E-2</v>
      </c>
      <c r="S205">
        <f t="shared" si="79"/>
        <v>226.12272478419186</v>
      </c>
      <c r="T205">
        <f t="shared" si="80"/>
        <v>35.1448366367324</v>
      </c>
      <c r="U205">
        <f t="shared" si="81"/>
        <v>34.819049999999997</v>
      </c>
      <c r="V205">
        <f t="shared" si="82"/>
        <v>5.5920182169200281</v>
      </c>
      <c r="W205">
        <f t="shared" si="83"/>
        <v>69.879550816475628</v>
      </c>
      <c r="X205">
        <f t="shared" si="84"/>
        <v>3.791430595920859</v>
      </c>
      <c r="Y205">
        <f t="shared" si="85"/>
        <v>5.4256653793872784</v>
      </c>
      <c r="Z205">
        <f t="shared" si="86"/>
        <v>1.8005876209991691</v>
      </c>
      <c r="AA205">
        <f t="shared" si="87"/>
        <v>-42.86377631134836</v>
      </c>
      <c r="AB205">
        <f t="shared" si="88"/>
        <v>-107.78743652204932</v>
      </c>
      <c r="AC205">
        <f t="shared" si="89"/>
        <v>-6.813685772680854</v>
      </c>
      <c r="AD205">
        <f t="shared" si="90"/>
        <v>68.657826178113311</v>
      </c>
      <c r="AE205">
        <f t="shared" si="91"/>
        <v>50.336029050637649</v>
      </c>
      <c r="AF205">
        <f t="shared" si="92"/>
        <v>1.0083152539127795</v>
      </c>
      <c r="AG205">
        <f t="shared" si="93"/>
        <v>26.579871486085302</v>
      </c>
      <c r="AH205">
        <v>1301.816960802244</v>
      </c>
      <c r="AI205">
        <v>1283.264848484848</v>
      </c>
      <c r="AJ205">
        <v>1.7455573223528349</v>
      </c>
      <c r="AK205">
        <v>66.723164534499389</v>
      </c>
      <c r="AL205">
        <f t="shared" si="94"/>
        <v>0.97196771681062044</v>
      </c>
      <c r="AM205">
        <v>37.062977200769318</v>
      </c>
      <c r="AN205">
        <v>37.459405588235299</v>
      </c>
      <c r="AO205">
        <v>-1.473168490288113E-3</v>
      </c>
      <c r="AP205">
        <v>87.376067795283461</v>
      </c>
      <c r="AQ205">
        <v>194</v>
      </c>
      <c r="AR205">
        <v>30</v>
      </c>
      <c r="AS205">
        <f t="shared" si="95"/>
        <v>1</v>
      </c>
      <c r="AT205">
        <f t="shared" si="96"/>
        <v>0</v>
      </c>
      <c r="AU205">
        <f t="shared" si="97"/>
        <v>47100.24300736306</v>
      </c>
      <c r="AV205">
        <f t="shared" si="98"/>
        <v>1200.03125</v>
      </c>
      <c r="AW205">
        <f t="shared" si="99"/>
        <v>1025.9525387482859</v>
      </c>
      <c r="AX205">
        <f t="shared" si="100"/>
        <v>0.85493818494167206</v>
      </c>
      <c r="AY205">
        <f t="shared" si="101"/>
        <v>0.18843069693742714</v>
      </c>
      <c r="AZ205">
        <v>2.7</v>
      </c>
      <c r="BA205">
        <v>0.5</v>
      </c>
      <c r="BB205" t="s">
        <v>355</v>
      </c>
      <c r="BC205">
        <v>2</v>
      </c>
      <c r="BD205" t="b">
        <v>1</v>
      </c>
      <c r="BE205">
        <v>1665514410.6875</v>
      </c>
      <c r="BF205">
        <v>1232.1375</v>
      </c>
      <c r="BG205">
        <v>1253.56125</v>
      </c>
      <c r="BH205">
        <v>37.466462499999999</v>
      </c>
      <c r="BI205">
        <v>37.063337500000003</v>
      </c>
      <c r="BJ205">
        <v>1231.5225</v>
      </c>
      <c r="BK205">
        <v>37.2436875</v>
      </c>
      <c r="BL205">
        <v>650.03424999999993</v>
      </c>
      <c r="BM205">
        <v>101.09524999999999</v>
      </c>
      <c r="BN205">
        <v>0.1000682375</v>
      </c>
      <c r="BO205">
        <v>34.275487499999997</v>
      </c>
      <c r="BP205">
        <v>34.819049999999997</v>
      </c>
      <c r="BQ205">
        <v>999.9</v>
      </c>
      <c r="BR205">
        <v>0</v>
      </c>
      <c r="BS205">
        <v>0</v>
      </c>
      <c r="BT205">
        <v>8997.96875</v>
      </c>
      <c r="BU205">
        <v>0</v>
      </c>
      <c r="BV205">
        <v>161.21700000000001</v>
      </c>
      <c r="BW205">
        <v>-21.4238</v>
      </c>
      <c r="BX205">
        <v>1280.0999999999999</v>
      </c>
      <c r="BY205">
        <v>1301.81125</v>
      </c>
      <c r="BZ205">
        <v>0.403128125</v>
      </c>
      <c r="CA205">
        <v>1253.56125</v>
      </c>
      <c r="CB205">
        <v>37.063337500000003</v>
      </c>
      <c r="CC205">
        <v>3.7876837499999998</v>
      </c>
      <c r="CD205">
        <v>3.7469299999999999</v>
      </c>
      <c r="CE205">
        <v>27.967612500000001</v>
      </c>
      <c r="CF205">
        <v>27.782237500000001</v>
      </c>
      <c r="CG205">
        <v>1200.03125</v>
      </c>
      <c r="CH205">
        <v>0.49997950000000002</v>
      </c>
      <c r="CI205">
        <v>0.50002049999999998</v>
      </c>
      <c r="CJ205">
        <v>0</v>
      </c>
      <c r="CK205">
        <v>866.72699999999998</v>
      </c>
      <c r="CL205">
        <v>4.9990899999999998</v>
      </c>
      <c r="CM205">
        <v>9044.2837499999987</v>
      </c>
      <c r="CN205">
        <v>9558.010000000002</v>
      </c>
      <c r="CO205">
        <v>44.936999999999998</v>
      </c>
      <c r="CP205">
        <v>46.75</v>
      </c>
      <c r="CQ205">
        <v>45.75</v>
      </c>
      <c r="CR205">
        <v>45.936999999999998</v>
      </c>
      <c r="CS205">
        <v>46.375</v>
      </c>
      <c r="CT205">
        <v>597.49</v>
      </c>
      <c r="CU205">
        <v>597.54375000000005</v>
      </c>
      <c r="CV205">
        <v>0</v>
      </c>
      <c r="CW205">
        <v>1665514418.0999999</v>
      </c>
      <c r="CX205">
        <v>0</v>
      </c>
      <c r="CY205">
        <v>1665512677.5999999</v>
      </c>
      <c r="CZ205" t="s">
        <v>356</v>
      </c>
      <c r="DA205">
        <v>1665512677.5999999</v>
      </c>
      <c r="DB205">
        <v>1665512677.5999999</v>
      </c>
      <c r="DC205">
        <v>8</v>
      </c>
      <c r="DD205">
        <v>0</v>
      </c>
      <c r="DE205">
        <v>1.7000000000000001E-2</v>
      </c>
      <c r="DF205">
        <v>7.1999999999999995E-2</v>
      </c>
      <c r="DG205">
        <v>0.223</v>
      </c>
      <c r="DH205">
        <v>415</v>
      </c>
      <c r="DI205">
        <v>36</v>
      </c>
      <c r="DJ205">
        <v>0.26</v>
      </c>
      <c r="DK205">
        <v>0.31</v>
      </c>
      <c r="DL205">
        <v>-21.3404825</v>
      </c>
      <c r="DM205">
        <v>-0.62858499061912443</v>
      </c>
      <c r="DN205">
        <v>7.4621544769255407E-2</v>
      </c>
      <c r="DO205">
        <v>0</v>
      </c>
      <c r="DP205">
        <v>0.43917282499999999</v>
      </c>
      <c r="DQ205">
        <v>-0.2957758536585367</v>
      </c>
      <c r="DR205">
        <v>2.8907210194765848E-2</v>
      </c>
      <c r="DS205">
        <v>0</v>
      </c>
      <c r="DT205">
        <v>0</v>
      </c>
      <c r="DU205">
        <v>0</v>
      </c>
      <c r="DV205">
        <v>0</v>
      </c>
      <c r="DW205">
        <v>-1</v>
      </c>
      <c r="DX205">
        <v>0</v>
      </c>
      <c r="DY205">
        <v>2</v>
      </c>
      <c r="DZ205" t="s">
        <v>363</v>
      </c>
      <c r="EA205">
        <v>3.2941199999999999</v>
      </c>
      <c r="EB205">
        <v>2.62541</v>
      </c>
      <c r="EC205">
        <v>0.21185100000000001</v>
      </c>
      <c r="ED205">
        <v>0.21276600000000001</v>
      </c>
      <c r="EE205">
        <v>0.14770800000000001</v>
      </c>
      <c r="EF205">
        <v>0.145234</v>
      </c>
      <c r="EG205">
        <v>23786.5</v>
      </c>
      <c r="EH205">
        <v>24267.599999999999</v>
      </c>
      <c r="EI205">
        <v>28099.5</v>
      </c>
      <c r="EJ205">
        <v>29697.9</v>
      </c>
      <c r="EK205">
        <v>32894.800000000003</v>
      </c>
      <c r="EL205">
        <v>35291.1</v>
      </c>
      <c r="EM205">
        <v>39589.4</v>
      </c>
      <c r="EN205">
        <v>42505.9</v>
      </c>
      <c r="EO205">
        <v>1.8472999999999999</v>
      </c>
      <c r="EP205">
        <v>2.1233</v>
      </c>
      <c r="EQ205">
        <v>0.101477</v>
      </c>
      <c r="ER205">
        <v>0</v>
      </c>
      <c r="ES205">
        <v>33.169499999999999</v>
      </c>
      <c r="ET205">
        <v>999.9</v>
      </c>
      <c r="EU205">
        <v>67.099999999999994</v>
      </c>
      <c r="EV205">
        <v>38.6</v>
      </c>
      <c r="EW205">
        <v>45.646099999999997</v>
      </c>
      <c r="EX205">
        <v>57.237400000000001</v>
      </c>
      <c r="EY205">
        <v>-1.79888</v>
      </c>
      <c r="EZ205">
        <v>2</v>
      </c>
      <c r="FA205">
        <v>0.69301800000000002</v>
      </c>
      <c r="FB205">
        <v>1.5025299999999999</v>
      </c>
      <c r="FC205">
        <v>20.2624</v>
      </c>
      <c r="FD205">
        <v>5.21774</v>
      </c>
      <c r="FE205">
        <v>12.0067</v>
      </c>
      <c r="FF205">
        <v>4.9857500000000003</v>
      </c>
      <c r="FG205">
        <v>3.2845</v>
      </c>
      <c r="FH205">
        <v>6635.4</v>
      </c>
      <c r="FI205">
        <v>9999</v>
      </c>
      <c r="FJ205">
        <v>9999</v>
      </c>
      <c r="FK205">
        <v>492.8</v>
      </c>
      <c r="FL205">
        <v>1.8658300000000001</v>
      </c>
      <c r="FM205">
        <v>1.8621799999999999</v>
      </c>
      <c r="FN205">
        <v>1.8643099999999999</v>
      </c>
      <c r="FO205">
        <v>1.8603499999999999</v>
      </c>
      <c r="FP205">
        <v>1.86111</v>
      </c>
      <c r="FQ205">
        <v>1.8601700000000001</v>
      </c>
      <c r="FR205">
        <v>1.86188</v>
      </c>
      <c r="FS205">
        <v>1.8584700000000001</v>
      </c>
      <c r="FT205">
        <v>0</v>
      </c>
      <c r="FU205">
        <v>0</v>
      </c>
      <c r="FV205">
        <v>0</v>
      </c>
      <c r="FW205">
        <v>0</v>
      </c>
      <c r="FX205" t="s">
        <v>358</v>
      </c>
      <c r="FY205" t="s">
        <v>359</v>
      </c>
      <c r="FZ205" t="s">
        <v>360</v>
      </c>
      <c r="GA205" t="s">
        <v>360</v>
      </c>
      <c r="GB205" t="s">
        <v>360</v>
      </c>
      <c r="GC205" t="s">
        <v>360</v>
      </c>
      <c r="GD205">
        <v>0</v>
      </c>
      <c r="GE205">
        <v>100</v>
      </c>
      <c r="GF205">
        <v>100</v>
      </c>
      <c r="GG205">
        <v>0.62</v>
      </c>
      <c r="GH205">
        <v>0.2228</v>
      </c>
      <c r="GI205">
        <v>-0.28072112553630851</v>
      </c>
      <c r="GJ205">
        <v>8.4540356221501391E-4</v>
      </c>
      <c r="GK205">
        <v>6.8779579211309249E-8</v>
      </c>
      <c r="GL205">
        <v>-1.3381725072044801E-10</v>
      </c>
      <c r="GM205">
        <v>0.2227800000000002</v>
      </c>
      <c r="GN205">
        <v>0</v>
      </c>
      <c r="GO205">
        <v>0</v>
      </c>
      <c r="GP205">
        <v>0</v>
      </c>
      <c r="GQ205">
        <v>1</v>
      </c>
      <c r="GR205">
        <v>2082</v>
      </c>
      <c r="GS205">
        <v>3</v>
      </c>
      <c r="GT205">
        <v>35</v>
      </c>
      <c r="GU205">
        <v>28.9</v>
      </c>
      <c r="GV205">
        <v>28.9</v>
      </c>
      <c r="GW205">
        <v>3.3593799999999998</v>
      </c>
      <c r="GX205">
        <v>2.5683600000000002</v>
      </c>
      <c r="GY205">
        <v>2.04834</v>
      </c>
      <c r="GZ205">
        <v>2.6122999999999998</v>
      </c>
      <c r="HA205">
        <v>2.1972700000000001</v>
      </c>
      <c r="HB205">
        <v>2.33765</v>
      </c>
      <c r="HC205">
        <v>43.127899999999997</v>
      </c>
      <c r="HD205">
        <v>16.040800000000001</v>
      </c>
      <c r="HE205">
        <v>18</v>
      </c>
      <c r="HF205">
        <v>457.50900000000001</v>
      </c>
      <c r="HG205">
        <v>721.26400000000001</v>
      </c>
      <c r="HH205">
        <v>30.998999999999999</v>
      </c>
      <c r="HI205">
        <v>35.901299999999999</v>
      </c>
      <c r="HJ205">
        <v>29.999600000000001</v>
      </c>
      <c r="HK205">
        <v>35.785400000000003</v>
      </c>
      <c r="HL205">
        <v>35.748899999999999</v>
      </c>
      <c r="HM205">
        <v>67.180300000000003</v>
      </c>
      <c r="HN205">
        <v>22.8232</v>
      </c>
      <c r="HO205">
        <v>80.179400000000001</v>
      </c>
      <c r="HP205">
        <v>31</v>
      </c>
      <c r="HQ205">
        <v>1270.6500000000001</v>
      </c>
      <c r="HR205">
        <v>37.207099999999997</v>
      </c>
      <c r="HS205">
        <v>98.906199999999998</v>
      </c>
      <c r="HT205">
        <v>98.512799999999999</v>
      </c>
    </row>
    <row r="206" spans="1:228" x14ac:dyDescent="0.2">
      <c r="A206">
        <v>191</v>
      </c>
      <c r="B206">
        <v>1665514417</v>
      </c>
      <c r="C206">
        <v>758</v>
      </c>
      <c r="D206" t="s">
        <v>741</v>
      </c>
      <c r="E206" t="s">
        <v>742</v>
      </c>
      <c r="F206">
        <v>4</v>
      </c>
      <c r="G206">
        <v>1665514415</v>
      </c>
      <c r="H206">
        <f t="shared" si="68"/>
        <v>9.7115609860951697E-4</v>
      </c>
      <c r="I206">
        <f t="shared" si="69"/>
        <v>0.97115609860951702</v>
      </c>
      <c r="J206">
        <f t="shared" si="70"/>
        <v>26.837010056309168</v>
      </c>
      <c r="K206">
        <f t="shared" si="71"/>
        <v>1239.3457142857139</v>
      </c>
      <c r="L206">
        <f t="shared" si="72"/>
        <v>391.99909470026086</v>
      </c>
      <c r="M206">
        <f t="shared" si="73"/>
        <v>39.668069536836903</v>
      </c>
      <c r="N206">
        <f t="shared" si="74"/>
        <v>125.41470793971655</v>
      </c>
      <c r="O206">
        <f t="shared" si="75"/>
        <v>5.2524634539558766E-2</v>
      </c>
      <c r="P206">
        <f t="shared" si="76"/>
        <v>3.6807320923955134</v>
      </c>
      <c r="Q206">
        <f t="shared" si="77"/>
        <v>5.2111759837337887E-2</v>
      </c>
      <c r="R206">
        <f t="shared" si="78"/>
        <v>3.26066743500045E-2</v>
      </c>
      <c r="S206">
        <f t="shared" si="79"/>
        <v>226.10634394981611</v>
      </c>
      <c r="T206">
        <f t="shared" si="80"/>
        <v>35.137649356391748</v>
      </c>
      <c r="U206">
        <f t="shared" si="81"/>
        <v>34.808885714285722</v>
      </c>
      <c r="V206">
        <f t="shared" si="82"/>
        <v>5.5888673092012038</v>
      </c>
      <c r="W206">
        <f t="shared" si="83"/>
        <v>69.886756375126922</v>
      </c>
      <c r="X206">
        <f t="shared" si="84"/>
        <v>3.7904041114089084</v>
      </c>
      <c r="Y206">
        <f t="shared" si="85"/>
        <v>5.4236371925224072</v>
      </c>
      <c r="Z206">
        <f t="shared" si="86"/>
        <v>1.7984631977922954</v>
      </c>
      <c r="AA206">
        <f t="shared" si="87"/>
        <v>-42.827983948679702</v>
      </c>
      <c r="AB206">
        <f t="shared" si="88"/>
        <v>-107.17791778277343</v>
      </c>
      <c r="AC206">
        <f t="shared" si="89"/>
        <v>-6.7699041158657369</v>
      </c>
      <c r="AD206">
        <f t="shared" si="90"/>
        <v>69.330538102497243</v>
      </c>
      <c r="AE206">
        <f t="shared" si="91"/>
        <v>50.561374535927975</v>
      </c>
      <c r="AF206">
        <f t="shared" si="92"/>
        <v>0.95015333351485154</v>
      </c>
      <c r="AG206">
        <f t="shared" si="93"/>
        <v>26.837010056309168</v>
      </c>
      <c r="AH206">
        <v>1308.855991447406</v>
      </c>
      <c r="AI206">
        <v>1290.194181818182</v>
      </c>
      <c r="AJ206">
        <v>1.7455951734929991</v>
      </c>
      <c r="AK206">
        <v>66.723164534499389</v>
      </c>
      <c r="AL206">
        <f t="shared" si="94"/>
        <v>0.97115609860951702</v>
      </c>
      <c r="AM206">
        <v>37.06344114425162</v>
      </c>
      <c r="AN206">
        <v>37.457152941176453</v>
      </c>
      <c r="AO206">
        <v>-1.029458617664368E-3</v>
      </c>
      <c r="AP206">
        <v>87.376067795283461</v>
      </c>
      <c r="AQ206">
        <v>193</v>
      </c>
      <c r="AR206">
        <v>30</v>
      </c>
      <c r="AS206">
        <f t="shared" si="95"/>
        <v>1</v>
      </c>
      <c r="AT206">
        <f t="shared" si="96"/>
        <v>0</v>
      </c>
      <c r="AU206">
        <f t="shared" si="97"/>
        <v>47146.663059504281</v>
      </c>
      <c r="AV206">
        <f t="shared" si="98"/>
        <v>1199.947142857143</v>
      </c>
      <c r="AW206">
        <f t="shared" si="99"/>
        <v>1025.880356450682</v>
      </c>
      <c r="AX206">
        <f t="shared" si="100"/>
        <v>0.85493795502358705</v>
      </c>
      <c r="AY206">
        <f t="shared" si="101"/>
        <v>0.1884302531955232</v>
      </c>
      <c r="AZ206">
        <v>2.7</v>
      </c>
      <c r="BA206">
        <v>0.5</v>
      </c>
      <c r="BB206" t="s">
        <v>355</v>
      </c>
      <c r="BC206">
        <v>2</v>
      </c>
      <c r="BD206" t="b">
        <v>1</v>
      </c>
      <c r="BE206">
        <v>1665514415</v>
      </c>
      <c r="BF206">
        <v>1239.3457142857139</v>
      </c>
      <c r="BG206">
        <v>1260.8342857142859</v>
      </c>
      <c r="BH206">
        <v>37.456699999999998</v>
      </c>
      <c r="BI206">
        <v>37.076857142857143</v>
      </c>
      <c r="BJ206">
        <v>1238.728571428572</v>
      </c>
      <c r="BK206">
        <v>37.233957142857143</v>
      </c>
      <c r="BL206">
        <v>650.09042857142856</v>
      </c>
      <c r="BM206">
        <v>101.0941428571429</v>
      </c>
      <c r="BN206">
        <v>0.1001457857142857</v>
      </c>
      <c r="BO206">
        <v>34.268771428571434</v>
      </c>
      <c r="BP206">
        <v>34.808885714285722</v>
      </c>
      <c r="BQ206">
        <v>999.89999999999986</v>
      </c>
      <c r="BR206">
        <v>0</v>
      </c>
      <c r="BS206">
        <v>0</v>
      </c>
      <c r="BT206">
        <v>9006.8742857142861</v>
      </c>
      <c r="BU206">
        <v>0</v>
      </c>
      <c r="BV206">
        <v>148.38</v>
      </c>
      <c r="BW206">
        <v>-21.49014285714286</v>
      </c>
      <c r="BX206">
        <v>1287.5714285714289</v>
      </c>
      <c r="BY206">
        <v>1309.3814285714291</v>
      </c>
      <c r="BZ206">
        <v>0.37987900000000002</v>
      </c>
      <c r="CA206">
        <v>1260.8342857142859</v>
      </c>
      <c r="CB206">
        <v>37.076857142857143</v>
      </c>
      <c r="CC206">
        <v>3.786654285714286</v>
      </c>
      <c r="CD206">
        <v>3.7482500000000001</v>
      </c>
      <c r="CE206">
        <v>27.962985714285711</v>
      </c>
      <c r="CF206">
        <v>27.788271428571431</v>
      </c>
      <c r="CG206">
        <v>1199.947142857143</v>
      </c>
      <c r="CH206">
        <v>0.49998557142857142</v>
      </c>
      <c r="CI206">
        <v>0.50001442857142853</v>
      </c>
      <c r="CJ206">
        <v>0</v>
      </c>
      <c r="CK206">
        <v>867.11057142857135</v>
      </c>
      <c r="CL206">
        <v>4.9990899999999998</v>
      </c>
      <c r="CM206">
        <v>9047.2928571428583</v>
      </c>
      <c r="CN206">
        <v>9557.3842857142845</v>
      </c>
      <c r="CO206">
        <v>44.936999999999998</v>
      </c>
      <c r="CP206">
        <v>46.722999999999999</v>
      </c>
      <c r="CQ206">
        <v>45.723000000000013</v>
      </c>
      <c r="CR206">
        <v>45.936999999999998</v>
      </c>
      <c r="CS206">
        <v>46.375</v>
      </c>
      <c r="CT206">
        <v>597.45571428571441</v>
      </c>
      <c r="CU206">
        <v>597.49142857142851</v>
      </c>
      <c r="CV206">
        <v>0</v>
      </c>
      <c r="CW206">
        <v>1665514422.3</v>
      </c>
      <c r="CX206">
        <v>0</v>
      </c>
      <c r="CY206">
        <v>1665512677.5999999</v>
      </c>
      <c r="CZ206" t="s">
        <v>356</v>
      </c>
      <c r="DA206">
        <v>1665512677.5999999</v>
      </c>
      <c r="DB206">
        <v>1665512677.5999999</v>
      </c>
      <c r="DC206">
        <v>8</v>
      </c>
      <c r="DD206">
        <v>0</v>
      </c>
      <c r="DE206">
        <v>1.7000000000000001E-2</v>
      </c>
      <c r="DF206">
        <v>7.1999999999999995E-2</v>
      </c>
      <c r="DG206">
        <v>0.223</v>
      </c>
      <c r="DH206">
        <v>415</v>
      </c>
      <c r="DI206">
        <v>36</v>
      </c>
      <c r="DJ206">
        <v>0.26</v>
      </c>
      <c r="DK206">
        <v>0.31</v>
      </c>
      <c r="DL206">
        <v>-21.392402499999999</v>
      </c>
      <c r="DM206">
        <v>-0.68496022514065225</v>
      </c>
      <c r="DN206">
        <v>8.0911054521307355E-2</v>
      </c>
      <c r="DO206">
        <v>0</v>
      </c>
      <c r="DP206">
        <v>0.4192495</v>
      </c>
      <c r="DQ206">
        <v>-0.25745716322701762</v>
      </c>
      <c r="DR206">
        <v>2.493812657057462E-2</v>
      </c>
      <c r="DS206">
        <v>0</v>
      </c>
      <c r="DT206">
        <v>0</v>
      </c>
      <c r="DU206">
        <v>0</v>
      </c>
      <c r="DV206">
        <v>0</v>
      </c>
      <c r="DW206">
        <v>-1</v>
      </c>
      <c r="DX206">
        <v>0</v>
      </c>
      <c r="DY206">
        <v>2</v>
      </c>
      <c r="DZ206" t="s">
        <v>363</v>
      </c>
      <c r="EA206">
        <v>3.2943600000000002</v>
      </c>
      <c r="EB206">
        <v>2.6254</v>
      </c>
      <c r="EC206">
        <v>0.212564</v>
      </c>
      <c r="ED206">
        <v>0.21345900000000001</v>
      </c>
      <c r="EE206">
        <v>0.14770900000000001</v>
      </c>
      <c r="EF206">
        <v>0.14530399999999999</v>
      </c>
      <c r="EG206">
        <v>23765.8</v>
      </c>
      <c r="EH206">
        <v>24246.400000000001</v>
      </c>
      <c r="EI206">
        <v>28100.6</v>
      </c>
      <c r="EJ206">
        <v>29698.1</v>
      </c>
      <c r="EK206">
        <v>32896.199999999997</v>
      </c>
      <c r="EL206">
        <v>35288.800000000003</v>
      </c>
      <c r="EM206">
        <v>39591</v>
      </c>
      <c r="EN206">
        <v>42506.7</v>
      </c>
      <c r="EO206">
        <v>1.84965</v>
      </c>
      <c r="EP206">
        <v>2.1232199999999999</v>
      </c>
      <c r="EQ206">
        <v>0.101842</v>
      </c>
      <c r="ER206">
        <v>0</v>
      </c>
      <c r="ES206">
        <v>33.163200000000003</v>
      </c>
      <c r="ET206">
        <v>999.9</v>
      </c>
      <c r="EU206">
        <v>67.099999999999994</v>
      </c>
      <c r="EV206">
        <v>38.6</v>
      </c>
      <c r="EW206">
        <v>45.645600000000002</v>
      </c>
      <c r="EX206">
        <v>56.907400000000003</v>
      </c>
      <c r="EY206">
        <v>-1.9992000000000001</v>
      </c>
      <c r="EZ206">
        <v>2</v>
      </c>
      <c r="FA206">
        <v>0.692604</v>
      </c>
      <c r="FB206">
        <v>1.50017</v>
      </c>
      <c r="FC206">
        <v>20.262499999999999</v>
      </c>
      <c r="FD206">
        <v>5.2165400000000002</v>
      </c>
      <c r="FE206">
        <v>12.006399999999999</v>
      </c>
      <c r="FF206">
        <v>4.9855</v>
      </c>
      <c r="FG206">
        <v>3.2844500000000001</v>
      </c>
      <c r="FH206">
        <v>6635.4</v>
      </c>
      <c r="FI206">
        <v>9999</v>
      </c>
      <c r="FJ206">
        <v>9999</v>
      </c>
      <c r="FK206">
        <v>492.8</v>
      </c>
      <c r="FL206">
        <v>1.8658399999999999</v>
      </c>
      <c r="FM206">
        <v>1.8621799999999999</v>
      </c>
      <c r="FN206">
        <v>1.86432</v>
      </c>
      <c r="FO206">
        <v>1.86036</v>
      </c>
      <c r="FP206">
        <v>1.86111</v>
      </c>
      <c r="FQ206">
        <v>1.86019</v>
      </c>
      <c r="FR206">
        <v>1.86188</v>
      </c>
      <c r="FS206">
        <v>1.85842</v>
      </c>
      <c r="FT206">
        <v>0</v>
      </c>
      <c r="FU206">
        <v>0</v>
      </c>
      <c r="FV206">
        <v>0</v>
      </c>
      <c r="FW206">
        <v>0</v>
      </c>
      <c r="FX206" t="s">
        <v>358</v>
      </c>
      <c r="FY206" t="s">
        <v>359</v>
      </c>
      <c r="FZ206" t="s">
        <v>360</v>
      </c>
      <c r="GA206" t="s">
        <v>360</v>
      </c>
      <c r="GB206" t="s">
        <v>360</v>
      </c>
      <c r="GC206" t="s">
        <v>360</v>
      </c>
      <c r="GD206">
        <v>0</v>
      </c>
      <c r="GE206">
        <v>100</v>
      </c>
      <c r="GF206">
        <v>100</v>
      </c>
      <c r="GG206">
        <v>0.62</v>
      </c>
      <c r="GH206">
        <v>0.2228</v>
      </c>
      <c r="GI206">
        <v>-0.28072112553630851</v>
      </c>
      <c r="GJ206">
        <v>8.4540356221501391E-4</v>
      </c>
      <c r="GK206">
        <v>6.8779579211309249E-8</v>
      </c>
      <c r="GL206">
        <v>-1.3381725072044801E-10</v>
      </c>
      <c r="GM206">
        <v>0.2227800000000002</v>
      </c>
      <c r="GN206">
        <v>0</v>
      </c>
      <c r="GO206">
        <v>0</v>
      </c>
      <c r="GP206">
        <v>0</v>
      </c>
      <c r="GQ206">
        <v>1</v>
      </c>
      <c r="GR206">
        <v>2082</v>
      </c>
      <c r="GS206">
        <v>3</v>
      </c>
      <c r="GT206">
        <v>35</v>
      </c>
      <c r="GU206">
        <v>29</v>
      </c>
      <c r="GV206">
        <v>29</v>
      </c>
      <c r="GW206">
        <v>3.3740199999999998</v>
      </c>
      <c r="GX206">
        <v>2.5720200000000002</v>
      </c>
      <c r="GY206">
        <v>2.04834</v>
      </c>
      <c r="GZ206">
        <v>2.6122999999999998</v>
      </c>
      <c r="HA206">
        <v>2.1972700000000001</v>
      </c>
      <c r="HB206">
        <v>2.3168899999999999</v>
      </c>
      <c r="HC206">
        <v>43.127899999999997</v>
      </c>
      <c r="HD206">
        <v>16.040800000000001</v>
      </c>
      <c r="HE206">
        <v>18</v>
      </c>
      <c r="HF206">
        <v>458.91300000000001</v>
      </c>
      <c r="HG206">
        <v>721.14</v>
      </c>
      <c r="HH206">
        <v>30.999199999999998</v>
      </c>
      <c r="HI206">
        <v>35.897100000000002</v>
      </c>
      <c r="HJ206">
        <v>29.999600000000001</v>
      </c>
      <c r="HK206">
        <v>35.780999999999999</v>
      </c>
      <c r="HL206">
        <v>35.744300000000003</v>
      </c>
      <c r="HM206">
        <v>67.461699999999993</v>
      </c>
      <c r="HN206">
        <v>22.8232</v>
      </c>
      <c r="HO206">
        <v>80.179400000000001</v>
      </c>
      <c r="HP206">
        <v>31</v>
      </c>
      <c r="HQ206">
        <v>1277.33</v>
      </c>
      <c r="HR206">
        <v>37.226700000000001</v>
      </c>
      <c r="HS206">
        <v>98.910200000000003</v>
      </c>
      <c r="HT206">
        <v>98.514200000000002</v>
      </c>
    </row>
    <row r="207" spans="1:228" x14ac:dyDescent="0.2">
      <c r="A207">
        <v>192</v>
      </c>
      <c r="B207">
        <v>1665514421</v>
      </c>
      <c r="C207">
        <v>762</v>
      </c>
      <c r="D207" t="s">
        <v>743</v>
      </c>
      <c r="E207" t="s">
        <v>744</v>
      </c>
      <c r="F207">
        <v>4</v>
      </c>
      <c r="G207">
        <v>1665514418.6875</v>
      </c>
      <c r="H207">
        <f t="shared" si="68"/>
        <v>9.2245410394927341E-4</v>
      </c>
      <c r="I207">
        <f t="shared" si="69"/>
        <v>0.92245410394927341</v>
      </c>
      <c r="J207">
        <f t="shared" si="70"/>
        <v>26.299330322875761</v>
      </c>
      <c r="K207">
        <f t="shared" si="71"/>
        <v>1245.61625</v>
      </c>
      <c r="L207">
        <f t="shared" si="72"/>
        <v>372.36630413006628</v>
      </c>
      <c r="M207">
        <f t="shared" si="73"/>
        <v>37.681754695855616</v>
      </c>
      <c r="N207">
        <f t="shared" si="74"/>
        <v>126.05062664659538</v>
      </c>
      <c r="O207">
        <f t="shared" si="75"/>
        <v>4.9873915781048682E-2</v>
      </c>
      <c r="P207">
        <f t="shared" si="76"/>
        <v>3.671843794610314</v>
      </c>
      <c r="Q207">
        <f t="shared" si="77"/>
        <v>4.9500608361574702E-2</v>
      </c>
      <c r="R207">
        <f t="shared" si="78"/>
        <v>3.0971187315128528E-2</v>
      </c>
      <c r="S207">
        <f t="shared" si="79"/>
        <v>226.12455898464597</v>
      </c>
      <c r="T207">
        <f t="shared" si="80"/>
        <v>35.148073927006337</v>
      </c>
      <c r="U207">
        <f t="shared" si="81"/>
        <v>34.809062500000003</v>
      </c>
      <c r="V207">
        <f t="shared" si="82"/>
        <v>5.5889220992199267</v>
      </c>
      <c r="W207">
        <f t="shared" si="83"/>
        <v>69.896056685921991</v>
      </c>
      <c r="X207">
        <f t="shared" si="84"/>
        <v>3.7905188647128263</v>
      </c>
      <c r="Y207">
        <f t="shared" si="85"/>
        <v>5.4230797049761001</v>
      </c>
      <c r="Z207">
        <f t="shared" si="86"/>
        <v>1.7984032345071004</v>
      </c>
      <c r="AA207">
        <f t="shared" si="87"/>
        <v>-40.680225984162959</v>
      </c>
      <c r="AB207">
        <f t="shared" si="88"/>
        <v>-107.31961092989252</v>
      </c>
      <c r="AC207">
        <f t="shared" si="89"/>
        <v>-6.7952082037817689</v>
      </c>
      <c r="AD207">
        <f t="shared" si="90"/>
        <v>71.329513866808725</v>
      </c>
      <c r="AE207">
        <f t="shared" si="91"/>
        <v>50.365221171648876</v>
      </c>
      <c r="AF207">
        <f t="shared" si="92"/>
        <v>0.90454052797929985</v>
      </c>
      <c r="AG207">
        <f t="shared" si="93"/>
        <v>26.299330322875761</v>
      </c>
      <c r="AH207">
        <v>1315.863704297295</v>
      </c>
      <c r="AI207">
        <v>1297.309515151514</v>
      </c>
      <c r="AJ207">
        <v>1.776068718244991</v>
      </c>
      <c r="AK207">
        <v>66.723164534499389</v>
      </c>
      <c r="AL207">
        <f t="shared" si="94"/>
        <v>0.92245410394927341</v>
      </c>
      <c r="AM207">
        <v>37.089471219985377</v>
      </c>
      <c r="AN207">
        <v>37.458302352941182</v>
      </c>
      <c r="AO207">
        <v>-1.082933551078164E-5</v>
      </c>
      <c r="AP207">
        <v>87.376067795283461</v>
      </c>
      <c r="AQ207">
        <v>193</v>
      </c>
      <c r="AR207">
        <v>30</v>
      </c>
      <c r="AS207">
        <f t="shared" si="95"/>
        <v>1</v>
      </c>
      <c r="AT207">
        <f t="shared" si="96"/>
        <v>0</v>
      </c>
      <c r="AU207">
        <f t="shared" si="97"/>
        <v>46988.740597215387</v>
      </c>
      <c r="AV207">
        <f t="shared" si="98"/>
        <v>1200.05</v>
      </c>
      <c r="AW207">
        <f t="shared" si="99"/>
        <v>1025.9676885930808</v>
      </c>
      <c r="AX207">
        <f t="shared" si="100"/>
        <v>0.85493745143375766</v>
      </c>
      <c r="AY207">
        <f t="shared" si="101"/>
        <v>0.18842928126715219</v>
      </c>
      <c r="AZ207">
        <v>2.7</v>
      </c>
      <c r="BA207">
        <v>0.5</v>
      </c>
      <c r="BB207" t="s">
        <v>355</v>
      </c>
      <c r="BC207">
        <v>2</v>
      </c>
      <c r="BD207" t="b">
        <v>1</v>
      </c>
      <c r="BE207">
        <v>1665514418.6875</v>
      </c>
      <c r="BF207">
        <v>1245.61625</v>
      </c>
      <c r="BG207">
        <v>1267.0025000000001</v>
      </c>
      <c r="BH207">
        <v>37.457425000000001</v>
      </c>
      <c r="BI207">
        <v>37.095812500000001</v>
      </c>
      <c r="BJ207">
        <v>1244.9962499999999</v>
      </c>
      <c r="BK207">
        <v>37.234650000000002</v>
      </c>
      <c r="BL207">
        <v>650.08225000000004</v>
      </c>
      <c r="BM207">
        <v>101.09524999999999</v>
      </c>
      <c r="BN207">
        <v>0.10014356250000001</v>
      </c>
      <c r="BO207">
        <v>34.266925000000001</v>
      </c>
      <c r="BP207">
        <v>34.809062500000003</v>
      </c>
      <c r="BQ207">
        <v>999.9</v>
      </c>
      <c r="BR207">
        <v>0</v>
      </c>
      <c r="BS207">
        <v>0</v>
      </c>
      <c r="BT207">
        <v>8976.09375</v>
      </c>
      <c r="BU207">
        <v>0</v>
      </c>
      <c r="BV207">
        <v>139.607125</v>
      </c>
      <c r="BW207">
        <v>-21.387162499999999</v>
      </c>
      <c r="BX207">
        <v>1294.0887499999999</v>
      </c>
      <c r="BY207">
        <v>1315.8150000000001</v>
      </c>
      <c r="BZ207">
        <v>0.36161125</v>
      </c>
      <c r="CA207">
        <v>1267.0025000000001</v>
      </c>
      <c r="CB207">
        <v>37.095812500000001</v>
      </c>
      <c r="CC207">
        <v>3.786775</v>
      </c>
      <c r="CD207">
        <v>3.7502162499999998</v>
      </c>
      <c r="CE207">
        <v>27.9635</v>
      </c>
      <c r="CF207">
        <v>27.797225000000001</v>
      </c>
      <c r="CG207">
        <v>1200.05</v>
      </c>
      <c r="CH207">
        <v>0.50000399999999989</v>
      </c>
      <c r="CI207">
        <v>0.49999599999999988</v>
      </c>
      <c r="CJ207">
        <v>0</v>
      </c>
      <c r="CK207">
        <v>867.50012500000003</v>
      </c>
      <c r="CL207">
        <v>4.9990899999999998</v>
      </c>
      <c r="CM207">
        <v>9051.0649999999987</v>
      </c>
      <c r="CN207">
        <v>9558.276249999999</v>
      </c>
      <c r="CO207">
        <v>44.936999999999998</v>
      </c>
      <c r="CP207">
        <v>46.742125000000001</v>
      </c>
      <c r="CQ207">
        <v>45.694875000000003</v>
      </c>
      <c r="CR207">
        <v>45.921499999999988</v>
      </c>
      <c r="CS207">
        <v>46.351374999999997</v>
      </c>
      <c r="CT207">
        <v>597.52750000000003</v>
      </c>
      <c r="CU207">
        <v>597.52250000000004</v>
      </c>
      <c r="CV207">
        <v>0</v>
      </c>
      <c r="CW207">
        <v>1665514425.9000001</v>
      </c>
      <c r="CX207">
        <v>0</v>
      </c>
      <c r="CY207">
        <v>1665512677.5999999</v>
      </c>
      <c r="CZ207" t="s">
        <v>356</v>
      </c>
      <c r="DA207">
        <v>1665512677.5999999</v>
      </c>
      <c r="DB207">
        <v>1665512677.5999999</v>
      </c>
      <c r="DC207">
        <v>8</v>
      </c>
      <c r="DD207">
        <v>0</v>
      </c>
      <c r="DE207">
        <v>1.7000000000000001E-2</v>
      </c>
      <c r="DF207">
        <v>7.1999999999999995E-2</v>
      </c>
      <c r="DG207">
        <v>0.223</v>
      </c>
      <c r="DH207">
        <v>415</v>
      </c>
      <c r="DI207">
        <v>36</v>
      </c>
      <c r="DJ207">
        <v>0.26</v>
      </c>
      <c r="DK207">
        <v>0.31</v>
      </c>
      <c r="DL207">
        <v>-21.417310000000001</v>
      </c>
      <c r="DM207">
        <v>-0.23550619136960579</v>
      </c>
      <c r="DN207">
        <v>6.6365694451274923E-2</v>
      </c>
      <c r="DO207">
        <v>0</v>
      </c>
      <c r="DP207">
        <v>0.400901275</v>
      </c>
      <c r="DQ207">
        <v>-0.25827664165103359</v>
      </c>
      <c r="DR207">
        <v>2.5026973568519531E-2</v>
      </c>
      <c r="DS207">
        <v>0</v>
      </c>
      <c r="DT207">
        <v>0</v>
      </c>
      <c r="DU207">
        <v>0</v>
      </c>
      <c r="DV207">
        <v>0</v>
      </c>
      <c r="DW207">
        <v>-1</v>
      </c>
      <c r="DX207">
        <v>0</v>
      </c>
      <c r="DY207">
        <v>2</v>
      </c>
      <c r="DZ207" t="s">
        <v>363</v>
      </c>
      <c r="EA207">
        <v>3.2939799999999999</v>
      </c>
      <c r="EB207">
        <v>2.62513</v>
      </c>
      <c r="EC207">
        <v>0.213284</v>
      </c>
      <c r="ED207">
        <v>0.21415799999999999</v>
      </c>
      <c r="EE207">
        <v>0.14771200000000001</v>
      </c>
      <c r="EF207">
        <v>0.14537900000000001</v>
      </c>
      <c r="EG207">
        <v>23744.400000000001</v>
      </c>
      <c r="EH207">
        <v>24225.3</v>
      </c>
      <c r="EI207">
        <v>28101</v>
      </c>
      <c r="EJ207">
        <v>29698.799999999999</v>
      </c>
      <c r="EK207">
        <v>32896.400000000001</v>
      </c>
      <c r="EL207">
        <v>35286.400000000001</v>
      </c>
      <c r="EM207">
        <v>39591.300000000003</v>
      </c>
      <c r="EN207">
        <v>42507.4</v>
      </c>
      <c r="EO207">
        <v>1.85032</v>
      </c>
      <c r="EP207">
        <v>2.1236299999999999</v>
      </c>
      <c r="EQ207">
        <v>0.10187599999999999</v>
      </c>
      <c r="ER207">
        <v>0</v>
      </c>
      <c r="ES207">
        <v>33.157600000000002</v>
      </c>
      <c r="ET207">
        <v>999.9</v>
      </c>
      <c r="EU207">
        <v>67.099999999999994</v>
      </c>
      <c r="EV207">
        <v>38.6</v>
      </c>
      <c r="EW207">
        <v>45.639400000000002</v>
      </c>
      <c r="EX207">
        <v>56.817399999999999</v>
      </c>
      <c r="EY207">
        <v>-1.8790100000000001</v>
      </c>
      <c r="EZ207">
        <v>2</v>
      </c>
      <c r="FA207">
        <v>0.69220800000000005</v>
      </c>
      <c r="FB207">
        <v>1.4981800000000001</v>
      </c>
      <c r="FC207">
        <v>20.262699999999999</v>
      </c>
      <c r="FD207">
        <v>5.2168400000000004</v>
      </c>
      <c r="FE207">
        <v>12.0062</v>
      </c>
      <c r="FF207">
        <v>4.9855</v>
      </c>
      <c r="FG207">
        <v>3.2844799999999998</v>
      </c>
      <c r="FH207">
        <v>6635.7</v>
      </c>
      <c r="FI207">
        <v>9999</v>
      </c>
      <c r="FJ207">
        <v>9999</v>
      </c>
      <c r="FK207">
        <v>492.8</v>
      </c>
      <c r="FL207">
        <v>1.8658399999999999</v>
      </c>
      <c r="FM207">
        <v>1.8621799999999999</v>
      </c>
      <c r="FN207">
        <v>1.86432</v>
      </c>
      <c r="FO207">
        <v>1.8603499999999999</v>
      </c>
      <c r="FP207">
        <v>1.86111</v>
      </c>
      <c r="FQ207">
        <v>1.8601700000000001</v>
      </c>
      <c r="FR207">
        <v>1.86188</v>
      </c>
      <c r="FS207">
        <v>1.85843</v>
      </c>
      <c r="FT207">
        <v>0</v>
      </c>
      <c r="FU207">
        <v>0</v>
      </c>
      <c r="FV207">
        <v>0</v>
      </c>
      <c r="FW207">
        <v>0</v>
      </c>
      <c r="FX207" t="s">
        <v>358</v>
      </c>
      <c r="FY207" t="s">
        <v>359</v>
      </c>
      <c r="FZ207" t="s">
        <v>360</v>
      </c>
      <c r="GA207" t="s">
        <v>360</v>
      </c>
      <c r="GB207" t="s">
        <v>360</v>
      </c>
      <c r="GC207" t="s">
        <v>360</v>
      </c>
      <c r="GD207">
        <v>0</v>
      </c>
      <c r="GE207">
        <v>100</v>
      </c>
      <c r="GF207">
        <v>100</v>
      </c>
      <c r="GG207">
        <v>0.62</v>
      </c>
      <c r="GH207">
        <v>0.2228</v>
      </c>
      <c r="GI207">
        <v>-0.28072112553630851</v>
      </c>
      <c r="GJ207">
        <v>8.4540356221501391E-4</v>
      </c>
      <c r="GK207">
        <v>6.8779579211309249E-8</v>
      </c>
      <c r="GL207">
        <v>-1.3381725072044801E-10</v>
      </c>
      <c r="GM207">
        <v>0.2227800000000002</v>
      </c>
      <c r="GN207">
        <v>0</v>
      </c>
      <c r="GO207">
        <v>0</v>
      </c>
      <c r="GP207">
        <v>0</v>
      </c>
      <c r="GQ207">
        <v>1</v>
      </c>
      <c r="GR207">
        <v>2082</v>
      </c>
      <c r="GS207">
        <v>3</v>
      </c>
      <c r="GT207">
        <v>35</v>
      </c>
      <c r="GU207">
        <v>29.1</v>
      </c>
      <c r="GV207">
        <v>29.1</v>
      </c>
      <c r="GW207">
        <v>3.3874499999999999</v>
      </c>
      <c r="GX207">
        <v>2.5683600000000002</v>
      </c>
      <c r="GY207">
        <v>2.04834</v>
      </c>
      <c r="GZ207">
        <v>2.6122999999999998</v>
      </c>
      <c r="HA207">
        <v>2.1972700000000001</v>
      </c>
      <c r="HB207">
        <v>2.3645</v>
      </c>
      <c r="HC207">
        <v>43.100900000000003</v>
      </c>
      <c r="HD207">
        <v>16.049600000000002</v>
      </c>
      <c r="HE207">
        <v>18</v>
      </c>
      <c r="HF207">
        <v>459.30399999999997</v>
      </c>
      <c r="HG207">
        <v>721.48</v>
      </c>
      <c r="HH207">
        <v>30.999400000000001</v>
      </c>
      <c r="HI207">
        <v>35.893799999999999</v>
      </c>
      <c r="HJ207">
        <v>29.999600000000001</v>
      </c>
      <c r="HK207">
        <v>35.777700000000003</v>
      </c>
      <c r="HL207">
        <v>35.741100000000003</v>
      </c>
      <c r="HM207">
        <v>67.745099999999994</v>
      </c>
      <c r="HN207">
        <v>22.552299999999999</v>
      </c>
      <c r="HO207">
        <v>80.179400000000001</v>
      </c>
      <c r="HP207">
        <v>31</v>
      </c>
      <c r="HQ207">
        <v>1284.01</v>
      </c>
      <c r="HR207">
        <v>37.255800000000001</v>
      </c>
      <c r="HS207">
        <v>98.9114</v>
      </c>
      <c r="HT207">
        <v>98.516000000000005</v>
      </c>
    </row>
    <row r="208" spans="1:228" x14ac:dyDescent="0.2">
      <c r="A208">
        <v>193</v>
      </c>
      <c r="B208">
        <v>1665514425</v>
      </c>
      <c r="C208">
        <v>766</v>
      </c>
      <c r="D208" t="s">
        <v>745</v>
      </c>
      <c r="E208" t="s">
        <v>746</v>
      </c>
      <c r="F208">
        <v>4</v>
      </c>
      <c r="G208">
        <v>1665514423</v>
      </c>
      <c r="H208">
        <f t="shared" ref="H208:H271" si="102">(I208)/1000</f>
        <v>8.9555322968753396E-4</v>
      </c>
      <c r="I208">
        <f t="shared" ref="I208:I271" si="103">IF(BD208, AL208, AF208)</f>
        <v>0.89555322968753392</v>
      </c>
      <c r="J208">
        <f t="shared" ref="J208:J271" si="104">IF(BD208, AG208, AE208)</f>
        <v>27.752957793371873</v>
      </c>
      <c r="K208">
        <f t="shared" ref="K208:K271" si="105">BF208 - IF(AS208&gt;1, J208*AZ208*100/(AU208*BT208), 0)</f>
        <v>1252.747142857143</v>
      </c>
      <c r="L208">
        <f t="shared" ref="L208:L271" si="106">((R208-H208/2)*K208-J208)/(R208+H208/2)</f>
        <v>307.70574158997567</v>
      </c>
      <c r="M208">
        <f t="shared" ref="M208:M271" si="107">L208*(BM208+BN208)/1000</f>
        <v>31.138456373941587</v>
      </c>
      <c r="N208">
        <f t="shared" ref="N208:N271" si="108">(BF208 - IF(AS208&gt;1, J208*AZ208*100/(AU208*BT208), 0))*(BM208+BN208)/1000</f>
        <v>126.77245492356431</v>
      </c>
      <c r="O208">
        <f t="shared" ref="O208:O271" si="109">2/((1/Q208-1/P208)+SIGN(Q208)*SQRT((1/Q208-1/P208)*(1/Q208-1/P208) + 4*BA208/((BA208+1)*(BA208+1))*(2*1/Q208*1/P208-1/P208*1/P208)))</f>
        <v>4.8471390235181266E-2</v>
      </c>
      <c r="P208">
        <f t="shared" ref="P208:P271" si="110">IF(LEFT(BB208,1)&lt;&gt;"0",IF(LEFT(BB208,1)="1",3,BC208),$D$4+$E$4*(BT208*BM208/($K$4*1000))+$F$4*(BT208*BM208/($K$4*1000))*MAX(MIN(AZ208,$J$4),$I$4)*MAX(MIN(AZ208,$J$4),$I$4)+$G$4*MAX(MIN(AZ208,$J$4),$I$4)*(BT208*BM208/($K$4*1000))+$H$4*(BT208*BM208/($K$4*1000))*(BT208*BM208/($K$4*1000)))</f>
        <v>3.68418461686182</v>
      </c>
      <c r="Q208">
        <f t="shared" ref="Q208:Q271" si="111">H208*(1000-(1000*0.61365*EXP(17.502*U208/(240.97+U208))/(BM208+BN208)+BH208)/2)/(1000*0.61365*EXP(17.502*U208/(240.97+U208))/(BM208+BN208)-BH208)</f>
        <v>4.8119875499597273E-2</v>
      </c>
      <c r="R208">
        <f t="shared" ref="R208:R271" si="112">1/((BA208+1)/(O208/1.6)+1/(P208/1.37)) + BA208/((BA208+1)/(O208/1.6) + BA208/(P208/1.37))</f>
        <v>3.0106291708959086E-2</v>
      </c>
      <c r="S208">
        <f t="shared" ref="S208:S271" si="113">(AV208*AY208)</f>
        <v>226.09933886164137</v>
      </c>
      <c r="T208">
        <f t="shared" ref="T208:T271" si="114">(BO208+(S208+2*0.95*0.0000000567*(((BO208+$B$6)+273)^4-(BO208+273)^4)-44100*H208)/(1.84*29.3*P208+8*0.95*0.0000000567*(BO208+273)^3))</f>
        <v>35.146131344192966</v>
      </c>
      <c r="U208">
        <f t="shared" ref="U208:U271" si="115">($C$6*BP208+$D$6*BQ208+$E$6*T208)</f>
        <v>34.803071428571442</v>
      </c>
      <c r="V208">
        <f t="shared" ref="V208:V271" si="116">0.61365*EXP(17.502*U208/(240.97+U208))</f>
        <v>5.5870655865281007</v>
      </c>
      <c r="W208">
        <f t="shared" ref="W208:W271" si="117">(X208/Y208*100)</f>
        <v>69.922987532236263</v>
      </c>
      <c r="X208">
        <f t="shared" ref="X208:X271" si="118">BH208*(BM208+BN208)/1000</f>
        <v>3.7909940386337149</v>
      </c>
      <c r="Y208">
        <f t="shared" ref="Y208:Y271" si="119">0.61365*EXP(17.502*BO208/(240.97+BO208))</f>
        <v>5.4216705727654606</v>
      </c>
      <c r="Z208">
        <f t="shared" ref="Z208:Z271" si="120">(V208-BH208*(BM208+BN208)/1000)</f>
        <v>1.7960715478943858</v>
      </c>
      <c r="AA208">
        <f t="shared" ref="AA208:AA271" si="121">(-H208*44100)</f>
        <v>-39.493897429220247</v>
      </c>
      <c r="AB208">
        <f t="shared" ref="AB208:AB271" si="122">2*29.3*P208*0.92*(BO208-U208)</f>
        <v>-107.41748583728209</v>
      </c>
      <c r="AC208">
        <f t="shared" ref="AC208:AC271" si="123">2*0.95*0.0000000567*(((BO208+$B$6)+273)^4-(U208+273)^4)</f>
        <v>-6.7782704685377047</v>
      </c>
      <c r="AD208">
        <f t="shared" ref="AD208:AD271" si="124">S208+AC208+AA208+AB208</f>
        <v>72.409685126601332</v>
      </c>
      <c r="AE208">
        <f t="shared" ref="AE208:AE271" si="125">BL208*AS208*(BG208-BF208*(1000-AS208*BI208)/(1000-AS208*BH208))/(100*AZ208)</f>
        <v>50.53669152095442</v>
      </c>
      <c r="AF208">
        <f t="shared" ref="AF208:AF271" si="126">1000*BL208*AS208*(BH208-BI208)/(100*AZ208*(1000-AS208*BH208))</f>
        <v>0.76220142317093087</v>
      </c>
      <c r="AG208">
        <f t="shared" ref="AG208:AG271" si="127">(AH208 - AI208 - BM208*1000/(8.314*(BO208+273.15)) * AK208/BL208 * AJ208) * BL208/(100*AZ208) * (1000 - BI208)/1000</f>
        <v>27.752957793371873</v>
      </c>
      <c r="AH208">
        <v>1322.7500072767939</v>
      </c>
      <c r="AI208">
        <v>1304.0035757575749</v>
      </c>
      <c r="AJ208">
        <v>1.668222305376893</v>
      </c>
      <c r="AK208">
        <v>66.723164534499389</v>
      </c>
      <c r="AL208">
        <f t="shared" ref="AL208:AL271" si="128">(AN208 - AM208 + BM208*1000/(8.314*(BO208+273.15)) * AP208/BL208 * AO208) * BL208/(100*AZ208) * 1000/(1000 - AN208)</f>
        <v>0.89555322968753392</v>
      </c>
      <c r="AM208">
        <v>37.107900808972978</v>
      </c>
      <c r="AN208">
        <v>37.466102058823488</v>
      </c>
      <c r="AO208">
        <v>-2.6944747683520279E-5</v>
      </c>
      <c r="AP208">
        <v>87.376067795283461</v>
      </c>
      <c r="AQ208">
        <v>193</v>
      </c>
      <c r="AR208">
        <v>30</v>
      </c>
      <c r="AS208">
        <f t="shared" ref="AS208:AS271" si="129">IF(AQ208*$H$12&gt;=AU208,1,(AU208/(AU208-AQ208*$H$12)))</f>
        <v>1</v>
      </c>
      <c r="AT208">
        <f t="shared" ref="AT208:AT271" si="130">(AS208-1)*100</f>
        <v>0</v>
      </c>
      <c r="AU208">
        <f t="shared" ref="AU208:AU271" si="131">MAX(0,($B$12+$C$12*BT208)/(1+$D$12*BT208)*BM208/(BO208+273)*$E$12)</f>
        <v>47209.147016777431</v>
      </c>
      <c r="AV208">
        <f t="shared" ref="AV208:AV271" si="132">$B$10*BU208+$C$10*BV208+$F$10*CG208*(1-CJ208)</f>
        <v>1199.9042857142861</v>
      </c>
      <c r="AW208">
        <f t="shared" ref="AW208:AW271" si="133">AV208*AX208</f>
        <v>1025.8442709127678</v>
      </c>
      <c r="AX208">
        <f t="shared" ref="AX208:AX271" si="134">($B$10*$D$8+$C$10*$D$8+$F$10*((CT208+CL208)/MAX(CT208+CL208+CU208, 0.1)*$I$8+CU208/MAX(CT208+CL208+CU208, 0.1)*$J$8))/($B$10+$C$10+$F$10)</f>
        <v>0.85493841727725584</v>
      </c>
      <c r="AY208">
        <f t="shared" ref="AY208:AY271" si="135">($B$10*$K$8+$C$10*$K$8+$F$10*((CT208+CL208)/MAX(CT208+CL208+CU208, 0.1)*$P$8+CU208/MAX(CT208+CL208+CU208, 0.1)*$Q$8))/($B$10+$C$10+$F$10)</f>
        <v>0.18843114534510361</v>
      </c>
      <c r="AZ208">
        <v>2.7</v>
      </c>
      <c r="BA208">
        <v>0.5</v>
      </c>
      <c r="BB208" t="s">
        <v>355</v>
      </c>
      <c r="BC208">
        <v>2</v>
      </c>
      <c r="BD208" t="b">
        <v>1</v>
      </c>
      <c r="BE208">
        <v>1665514423</v>
      </c>
      <c r="BF208">
        <v>1252.747142857143</v>
      </c>
      <c r="BG208">
        <v>1274.1357142857139</v>
      </c>
      <c r="BH208">
        <v>37.462057142857148</v>
      </c>
      <c r="BI208">
        <v>37.157314285714293</v>
      </c>
      <c r="BJ208">
        <v>1252.1257142857139</v>
      </c>
      <c r="BK208">
        <v>37.239271428571428</v>
      </c>
      <c r="BL208">
        <v>650.00671428571434</v>
      </c>
      <c r="BM208">
        <v>101.09571428571429</v>
      </c>
      <c r="BN208">
        <v>9.9850714285714279E-2</v>
      </c>
      <c r="BO208">
        <v>34.262257142857138</v>
      </c>
      <c r="BP208">
        <v>34.803071428571442</v>
      </c>
      <c r="BQ208">
        <v>999.89999999999986</v>
      </c>
      <c r="BR208">
        <v>0</v>
      </c>
      <c r="BS208">
        <v>0</v>
      </c>
      <c r="BT208">
        <v>9018.6628571428555</v>
      </c>
      <c r="BU208">
        <v>0</v>
      </c>
      <c r="BV208">
        <v>133.09771428571429</v>
      </c>
      <c r="BW208">
        <v>-21.38674285714286</v>
      </c>
      <c r="BX208">
        <v>1301.504285714286</v>
      </c>
      <c r="BY208">
        <v>1323.305714285714</v>
      </c>
      <c r="BZ208">
        <v>0.30473600000000012</v>
      </c>
      <c r="CA208">
        <v>1274.1357142857139</v>
      </c>
      <c r="CB208">
        <v>37.157314285714293</v>
      </c>
      <c r="CC208">
        <v>3.787251428571428</v>
      </c>
      <c r="CD208">
        <v>3.756442857142857</v>
      </c>
      <c r="CE208">
        <v>27.965671428571429</v>
      </c>
      <c r="CF208">
        <v>27.825671428571429</v>
      </c>
      <c r="CG208">
        <v>1199.9042857142861</v>
      </c>
      <c r="CH208">
        <v>0.49996957142857151</v>
      </c>
      <c r="CI208">
        <v>0.50003042857142854</v>
      </c>
      <c r="CJ208">
        <v>0</v>
      </c>
      <c r="CK208">
        <v>867.73299999999995</v>
      </c>
      <c r="CL208">
        <v>4.9990899999999998</v>
      </c>
      <c r="CM208">
        <v>9051.9485714285711</v>
      </c>
      <c r="CN208">
        <v>9556.984285714283</v>
      </c>
      <c r="CO208">
        <v>44.936999999999998</v>
      </c>
      <c r="CP208">
        <v>46.686999999999998</v>
      </c>
      <c r="CQ208">
        <v>45.686999999999998</v>
      </c>
      <c r="CR208">
        <v>45.875</v>
      </c>
      <c r="CS208">
        <v>46.311999999999998</v>
      </c>
      <c r="CT208">
        <v>597.41714285714284</v>
      </c>
      <c r="CU208">
        <v>597.49</v>
      </c>
      <c r="CV208">
        <v>0</v>
      </c>
      <c r="CW208">
        <v>1665514430.0999999</v>
      </c>
      <c r="CX208">
        <v>0</v>
      </c>
      <c r="CY208">
        <v>1665512677.5999999</v>
      </c>
      <c r="CZ208" t="s">
        <v>356</v>
      </c>
      <c r="DA208">
        <v>1665512677.5999999</v>
      </c>
      <c r="DB208">
        <v>1665512677.5999999</v>
      </c>
      <c r="DC208">
        <v>8</v>
      </c>
      <c r="DD208">
        <v>0</v>
      </c>
      <c r="DE208">
        <v>1.7000000000000001E-2</v>
      </c>
      <c r="DF208">
        <v>7.1999999999999995E-2</v>
      </c>
      <c r="DG208">
        <v>0.223</v>
      </c>
      <c r="DH208">
        <v>415</v>
      </c>
      <c r="DI208">
        <v>36</v>
      </c>
      <c r="DJ208">
        <v>0.26</v>
      </c>
      <c r="DK208">
        <v>0.31</v>
      </c>
      <c r="DL208">
        <v>-21.406029268292681</v>
      </c>
      <c r="DM208">
        <v>0.15746550522646921</v>
      </c>
      <c r="DN208">
        <v>7.7587405452369987E-2</v>
      </c>
      <c r="DO208">
        <v>0</v>
      </c>
      <c r="DP208">
        <v>0.3819832195121951</v>
      </c>
      <c r="DQ208">
        <v>-0.33925133101045241</v>
      </c>
      <c r="DR208">
        <v>3.5018680322610393E-2</v>
      </c>
      <c r="DS208">
        <v>0</v>
      </c>
      <c r="DT208">
        <v>0</v>
      </c>
      <c r="DU208">
        <v>0</v>
      </c>
      <c r="DV208">
        <v>0</v>
      </c>
      <c r="DW208">
        <v>-1</v>
      </c>
      <c r="DX208">
        <v>0</v>
      </c>
      <c r="DY208">
        <v>2</v>
      </c>
      <c r="DZ208" t="s">
        <v>363</v>
      </c>
      <c r="EA208">
        <v>3.2941400000000001</v>
      </c>
      <c r="EB208">
        <v>2.6254499999999998</v>
      </c>
      <c r="EC208">
        <v>0.213972</v>
      </c>
      <c r="ED208">
        <v>0.21486</v>
      </c>
      <c r="EE208">
        <v>0.14774899999999999</v>
      </c>
      <c r="EF208">
        <v>0.14554500000000001</v>
      </c>
      <c r="EG208">
        <v>23723.599999999999</v>
      </c>
      <c r="EH208">
        <v>24203.7</v>
      </c>
      <c r="EI208">
        <v>28101.1</v>
      </c>
      <c r="EJ208">
        <v>29698.9</v>
      </c>
      <c r="EK208">
        <v>32895.300000000003</v>
      </c>
      <c r="EL208">
        <v>35279.4</v>
      </c>
      <c r="EM208">
        <v>39591.699999999997</v>
      </c>
      <c r="EN208">
        <v>42507.1</v>
      </c>
      <c r="EO208">
        <v>1.8501799999999999</v>
      </c>
      <c r="EP208">
        <v>2.1237499999999998</v>
      </c>
      <c r="EQ208">
        <v>0.101883</v>
      </c>
      <c r="ER208">
        <v>0</v>
      </c>
      <c r="ES208">
        <v>33.152799999999999</v>
      </c>
      <c r="ET208">
        <v>999.9</v>
      </c>
      <c r="EU208">
        <v>67.099999999999994</v>
      </c>
      <c r="EV208">
        <v>38.6</v>
      </c>
      <c r="EW208">
        <v>45.641500000000001</v>
      </c>
      <c r="EX208">
        <v>56.787399999999998</v>
      </c>
      <c r="EY208">
        <v>-1.9591400000000001</v>
      </c>
      <c r="EZ208">
        <v>2</v>
      </c>
      <c r="FA208">
        <v>0.69181199999999998</v>
      </c>
      <c r="FB208">
        <v>1.4966699999999999</v>
      </c>
      <c r="FC208">
        <v>20.262799999999999</v>
      </c>
      <c r="FD208">
        <v>5.2178899999999997</v>
      </c>
      <c r="FE208">
        <v>12.0061</v>
      </c>
      <c r="FF208">
        <v>4.9857500000000003</v>
      </c>
      <c r="FG208">
        <v>3.2845800000000001</v>
      </c>
      <c r="FH208">
        <v>6635.7</v>
      </c>
      <c r="FI208">
        <v>9999</v>
      </c>
      <c r="FJ208">
        <v>9999</v>
      </c>
      <c r="FK208">
        <v>492.8</v>
      </c>
      <c r="FL208">
        <v>1.8658399999999999</v>
      </c>
      <c r="FM208">
        <v>1.8621799999999999</v>
      </c>
      <c r="FN208">
        <v>1.86432</v>
      </c>
      <c r="FO208">
        <v>1.8603499999999999</v>
      </c>
      <c r="FP208">
        <v>1.86111</v>
      </c>
      <c r="FQ208">
        <v>1.8601799999999999</v>
      </c>
      <c r="FR208">
        <v>1.86188</v>
      </c>
      <c r="FS208">
        <v>1.8584000000000001</v>
      </c>
      <c r="FT208">
        <v>0</v>
      </c>
      <c r="FU208">
        <v>0</v>
      </c>
      <c r="FV208">
        <v>0</v>
      </c>
      <c r="FW208">
        <v>0</v>
      </c>
      <c r="FX208" t="s">
        <v>358</v>
      </c>
      <c r="FY208" t="s">
        <v>359</v>
      </c>
      <c r="FZ208" t="s">
        <v>360</v>
      </c>
      <c r="GA208" t="s">
        <v>360</v>
      </c>
      <c r="GB208" t="s">
        <v>360</v>
      </c>
      <c r="GC208" t="s">
        <v>360</v>
      </c>
      <c r="GD208">
        <v>0</v>
      </c>
      <c r="GE208">
        <v>100</v>
      </c>
      <c r="GF208">
        <v>100</v>
      </c>
      <c r="GG208">
        <v>0.62</v>
      </c>
      <c r="GH208">
        <v>0.2228</v>
      </c>
      <c r="GI208">
        <v>-0.28072112553630851</v>
      </c>
      <c r="GJ208">
        <v>8.4540356221501391E-4</v>
      </c>
      <c r="GK208">
        <v>6.8779579211309249E-8</v>
      </c>
      <c r="GL208">
        <v>-1.3381725072044801E-10</v>
      </c>
      <c r="GM208">
        <v>0.2227800000000002</v>
      </c>
      <c r="GN208">
        <v>0</v>
      </c>
      <c r="GO208">
        <v>0</v>
      </c>
      <c r="GP208">
        <v>0</v>
      </c>
      <c r="GQ208">
        <v>1</v>
      </c>
      <c r="GR208">
        <v>2082</v>
      </c>
      <c r="GS208">
        <v>3</v>
      </c>
      <c r="GT208">
        <v>35</v>
      </c>
      <c r="GU208">
        <v>29.1</v>
      </c>
      <c r="GV208">
        <v>29.1</v>
      </c>
      <c r="GW208">
        <v>3.4008799999999999</v>
      </c>
      <c r="GX208">
        <v>2.5659200000000002</v>
      </c>
      <c r="GY208">
        <v>2.04834</v>
      </c>
      <c r="GZ208">
        <v>2.6122999999999998</v>
      </c>
      <c r="HA208">
        <v>2.1972700000000001</v>
      </c>
      <c r="HB208">
        <v>2.3840300000000001</v>
      </c>
      <c r="HC208">
        <v>43.100900000000003</v>
      </c>
      <c r="HD208">
        <v>16.049600000000002</v>
      </c>
      <c r="HE208">
        <v>18</v>
      </c>
      <c r="HF208">
        <v>459.19</v>
      </c>
      <c r="HG208">
        <v>721.56</v>
      </c>
      <c r="HH208">
        <v>30.999500000000001</v>
      </c>
      <c r="HI208">
        <v>35.889099999999999</v>
      </c>
      <c r="HJ208">
        <v>29.999600000000001</v>
      </c>
      <c r="HK208">
        <v>35.7744</v>
      </c>
      <c r="HL208">
        <v>35.737699999999997</v>
      </c>
      <c r="HM208">
        <v>68.027199999999993</v>
      </c>
      <c r="HN208">
        <v>22.552299999999999</v>
      </c>
      <c r="HO208">
        <v>80.179400000000001</v>
      </c>
      <c r="HP208">
        <v>31</v>
      </c>
      <c r="HQ208">
        <v>1290.7</v>
      </c>
      <c r="HR208">
        <v>37.262999999999998</v>
      </c>
      <c r="HS208">
        <v>98.912000000000006</v>
      </c>
      <c r="HT208">
        <v>98.516000000000005</v>
      </c>
    </row>
    <row r="209" spans="1:228" x14ac:dyDescent="0.2">
      <c r="A209">
        <v>194</v>
      </c>
      <c r="B209">
        <v>1665514429</v>
      </c>
      <c r="C209">
        <v>770</v>
      </c>
      <c r="D209" t="s">
        <v>747</v>
      </c>
      <c r="E209" t="s">
        <v>748</v>
      </c>
      <c r="F209">
        <v>4</v>
      </c>
      <c r="G209">
        <v>1665514426.6875</v>
      </c>
      <c r="H209">
        <f t="shared" si="102"/>
        <v>7.9889660365490059E-4</v>
      </c>
      <c r="I209">
        <f t="shared" si="103"/>
        <v>0.79889660365490056</v>
      </c>
      <c r="J209">
        <f t="shared" si="104"/>
        <v>26.991080540555085</v>
      </c>
      <c r="K209">
        <f t="shared" si="105"/>
        <v>1258.86625</v>
      </c>
      <c r="L209">
        <f t="shared" si="106"/>
        <v>234.49693411857083</v>
      </c>
      <c r="M209">
        <f t="shared" si="107"/>
        <v>23.730365383494721</v>
      </c>
      <c r="N209">
        <f t="shared" si="108"/>
        <v>127.39337592509706</v>
      </c>
      <c r="O209">
        <f t="shared" si="109"/>
        <v>4.3331516164996531E-2</v>
      </c>
      <c r="P209">
        <f t="shared" si="110"/>
        <v>3.6772735037740563</v>
      </c>
      <c r="Q209">
        <f t="shared" si="111"/>
        <v>4.3049839633133781E-2</v>
      </c>
      <c r="R209">
        <f t="shared" si="112"/>
        <v>2.6931304462907348E-2</v>
      </c>
      <c r="S209">
        <f t="shared" si="113"/>
        <v>226.11810369787136</v>
      </c>
      <c r="T209">
        <f t="shared" si="114"/>
        <v>35.161367556135929</v>
      </c>
      <c r="U209">
        <f t="shared" si="115"/>
        <v>34.793387499999987</v>
      </c>
      <c r="V209">
        <f t="shared" si="116"/>
        <v>5.5840658650735708</v>
      </c>
      <c r="W209">
        <f t="shared" si="117"/>
        <v>69.987984809653895</v>
      </c>
      <c r="X209">
        <f t="shared" si="118"/>
        <v>3.7931144833930128</v>
      </c>
      <c r="Y209">
        <f t="shared" si="119"/>
        <v>5.4196652378392303</v>
      </c>
      <c r="Z209">
        <f t="shared" si="120"/>
        <v>1.790951381680558</v>
      </c>
      <c r="AA209">
        <f t="shared" si="121"/>
        <v>-35.231340221181114</v>
      </c>
      <c r="AB209">
        <f t="shared" si="122"/>
        <v>-106.6134469318236</v>
      </c>
      <c r="AC209">
        <f t="shared" si="123"/>
        <v>-6.7396408710993079</v>
      </c>
      <c r="AD209">
        <f t="shared" si="124"/>
        <v>77.533675673767334</v>
      </c>
      <c r="AE209">
        <f t="shared" si="125"/>
        <v>50.744700774144228</v>
      </c>
      <c r="AF209">
        <f t="shared" si="126"/>
        <v>0.75297928059219288</v>
      </c>
      <c r="AG209">
        <f t="shared" si="127"/>
        <v>26.991080540555085</v>
      </c>
      <c r="AH209">
        <v>1329.823337574973</v>
      </c>
      <c r="AI209">
        <v>1311.066545454544</v>
      </c>
      <c r="AJ209">
        <v>1.7517743273369599</v>
      </c>
      <c r="AK209">
        <v>66.723164534499389</v>
      </c>
      <c r="AL209">
        <f t="shared" si="128"/>
        <v>0.79889660365490056</v>
      </c>
      <c r="AM209">
        <v>37.178698721415422</v>
      </c>
      <c r="AN209">
        <v>37.496762058823514</v>
      </c>
      <c r="AO209">
        <v>2.495651987844057E-4</v>
      </c>
      <c r="AP209">
        <v>87.376067795283461</v>
      </c>
      <c r="AQ209">
        <v>192</v>
      </c>
      <c r="AR209">
        <v>30</v>
      </c>
      <c r="AS209">
        <f t="shared" si="129"/>
        <v>1</v>
      </c>
      <c r="AT209">
        <f t="shared" si="130"/>
        <v>0</v>
      </c>
      <c r="AU209">
        <f t="shared" si="131"/>
        <v>47087.128374309192</v>
      </c>
      <c r="AV209">
        <f t="shared" si="132"/>
        <v>1200.0125</v>
      </c>
      <c r="AW209">
        <f t="shared" si="133"/>
        <v>1025.935944921177</v>
      </c>
      <c r="AX209">
        <f t="shared" si="134"/>
        <v>0.8549377151664479</v>
      </c>
      <c r="AY209">
        <f t="shared" si="135"/>
        <v>0.18842979027124412</v>
      </c>
      <c r="AZ209">
        <v>2.7</v>
      </c>
      <c r="BA209">
        <v>0.5</v>
      </c>
      <c r="BB209" t="s">
        <v>355</v>
      </c>
      <c r="BC209">
        <v>2</v>
      </c>
      <c r="BD209" t="b">
        <v>1</v>
      </c>
      <c r="BE209">
        <v>1665514426.6875</v>
      </c>
      <c r="BF209">
        <v>1258.86625</v>
      </c>
      <c r="BG209">
        <v>1280.3375000000001</v>
      </c>
      <c r="BH209">
        <v>37.482512499999999</v>
      </c>
      <c r="BI209">
        <v>37.181474999999992</v>
      </c>
      <c r="BJ209">
        <v>1258.24</v>
      </c>
      <c r="BK209">
        <v>37.259762499999987</v>
      </c>
      <c r="BL209">
        <v>650.03212499999995</v>
      </c>
      <c r="BM209">
        <v>101.096875</v>
      </c>
      <c r="BN209">
        <v>0.10003605</v>
      </c>
      <c r="BO209">
        <v>34.255612499999998</v>
      </c>
      <c r="BP209">
        <v>34.793387499999987</v>
      </c>
      <c r="BQ209">
        <v>999.9</v>
      </c>
      <c r="BR209">
        <v>0</v>
      </c>
      <c r="BS209">
        <v>0</v>
      </c>
      <c r="BT209">
        <v>8994.6875</v>
      </c>
      <c r="BU209">
        <v>0</v>
      </c>
      <c r="BV209">
        <v>130.25149999999999</v>
      </c>
      <c r="BW209">
        <v>-21.473537499999999</v>
      </c>
      <c r="BX209">
        <v>1307.8887500000001</v>
      </c>
      <c r="BY209">
        <v>1329.7825</v>
      </c>
      <c r="BZ209">
        <v>0.30104962499999999</v>
      </c>
      <c r="CA209">
        <v>1280.3375000000001</v>
      </c>
      <c r="CB209">
        <v>37.181474999999992</v>
      </c>
      <c r="CC209">
        <v>3.7893625000000002</v>
      </c>
      <c r="CD209">
        <v>3.7589275</v>
      </c>
      <c r="CE209">
        <v>27.975212500000001</v>
      </c>
      <c r="CF209">
        <v>27.8370125</v>
      </c>
      <c r="CG209">
        <v>1200.0125</v>
      </c>
      <c r="CH209">
        <v>0.49999349999999998</v>
      </c>
      <c r="CI209">
        <v>0.50000650000000002</v>
      </c>
      <c r="CJ209">
        <v>0</v>
      </c>
      <c r="CK209">
        <v>867.80449999999996</v>
      </c>
      <c r="CL209">
        <v>4.9990899999999998</v>
      </c>
      <c r="CM209">
        <v>9054.9974999999995</v>
      </c>
      <c r="CN209">
        <v>9557.9312499999996</v>
      </c>
      <c r="CO209">
        <v>44.898249999999997</v>
      </c>
      <c r="CP209">
        <v>46.686999999999998</v>
      </c>
      <c r="CQ209">
        <v>45.686999999999998</v>
      </c>
      <c r="CR209">
        <v>45.875</v>
      </c>
      <c r="CS209">
        <v>46.319875000000003</v>
      </c>
      <c r="CT209">
        <v>597.49874999999997</v>
      </c>
      <c r="CU209">
        <v>597.51499999999999</v>
      </c>
      <c r="CV209">
        <v>0</v>
      </c>
      <c r="CW209">
        <v>1665514434.3</v>
      </c>
      <c r="CX209">
        <v>0</v>
      </c>
      <c r="CY209">
        <v>1665512677.5999999</v>
      </c>
      <c r="CZ209" t="s">
        <v>356</v>
      </c>
      <c r="DA209">
        <v>1665512677.5999999</v>
      </c>
      <c r="DB209">
        <v>1665512677.5999999</v>
      </c>
      <c r="DC209">
        <v>8</v>
      </c>
      <c r="DD209">
        <v>0</v>
      </c>
      <c r="DE209">
        <v>1.7000000000000001E-2</v>
      </c>
      <c r="DF209">
        <v>7.1999999999999995E-2</v>
      </c>
      <c r="DG209">
        <v>0.223</v>
      </c>
      <c r="DH209">
        <v>415</v>
      </c>
      <c r="DI209">
        <v>36</v>
      </c>
      <c r="DJ209">
        <v>0.26</v>
      </c>
      <c r="DK209">
        <v>0.31</v>
      </c>
      <c r="DL209">
        <v>-21.429062500000001</v>
      </c>
      <c r="DM209">
        <v>-4.1780487804848811E-2</v>
      </c>
      <c r="DN209">
        <v>8.8036778358536003E-2</v>
      </c>
      <c r="DO209">
        <v>1</v>
      </c>
      <c r="DP209">
        <v>0.35365655000000001</v>
      </c>
      <c r="DQ209">
        <v>-0.41773607504690491</v>
      </c>
      <c r="DR209">
        <v>4.1774241670525868E-2</v>
      </c>
      <c r="DS209">
        <v>0</v>
      </c>
      <c r="DT209">
        <v>0</v>
      </c>
      <c r="DU209">
        <v>0</v>
      </c>
      <c r="DV209">
        <v>0</v>
      </c>
      <c r="DW209">
        <v>-1</v>
      </c>
      <c r="DX209">
        <v>1</v>
      </c>
      <c r="DY209">
        <v>2</v>
      </c>
      <c r="DZ209" t="s">
        <v>357</v>
      </c>
      <c r="EA209">
        <v>3.2940200000000002</v>
      </c>
      <c r="EB209">
        <v>2.6251500000000001</v>
      </c>
      <c r="EC209">
        <v>0.21469199999999999</v>
      </c>
      <c r="ED209">
        <v>0.21555099999999999</v>
      </c>
      <c r="EE209">
        <v>0.14782699999999999</v>
      </c>
      <c r="EF209">
        <v>0.14555599999999999</v>
      </c>
      <c r="EG209">
        <v>23702</v>
      </c>
      <c r="EH209">
        <v>24182.3</v>
      </c>
      <c r="EI209">
        <v>28101.4</v>
      </c>
      <c r="EJ209">
        <v>29698.9</v>
      </c>
      <c r="EK209">
        <v>32892.400000000001</v>
      </c>
      <c r="EL209">
        <v>35279.4</v>
      </c>
      <c r="EM209">
        <v>39591.699999999997</v>
      </c>
      <c r="EN209">
        <v>42507.7</v>
      </c>
      <c r="EO209">
        <v>1.8508199999999999</v>
      </c>
      <c r="EP209">
        <v>2.1237499999999998</v>
      </c>
      <c r="EQ209">
        <v>0.101183</v>
      </c>
      <c r="ER209">
        <v>0</v>
      </c>
      <c r="ES209">
        <v>33.146900000000002</v>
      </c>
      <c r="ET209">
        <v>999.9</v>
      </c>
      <c r="EU209">
        <v>67.099999999999994</v>
      </c>
      <c r="EV209">
        <v>38.6</v>
      </c>
      <c r="EW209">
        <v>45.640900000000002</v>
      </c>
      <c r="EX209">
        <v>56.907400000000003</v>
      </c>
      <c r="EY209">
        <v>-1.9871799999999999</v>
      </c>
      <c r="EZ209">
        <v>2</v>
      </c>
      <c r="FA209">
        <v>0.69128800000000001</v>
      </c>
      <c r="FB209">
        <v>1.4946900000000001</v>
      </c>
      <c r="FC209">
        <v>20.262899999999998</v>
      </c>
      <c r="FD209">
        <v>5.2171399999999997</v>
      </c>
      <c r="FE209">
        <v>12.007400000000001</v>
      </c>
      <c r="FF209">
        <v>4.9859</v>
      </c>
      <c r="FG209">
        <v>3.2846500000000001</v>
      </c>
      <c r="FH209">
        <v>6635.7</v>
      </c>
      <c r="FI209">
        <v>9999</v>
      </c>
      <c r="FJ209">
        <v>9999</v>
      </c>
      <c r="FK209">
        <v>492.8</v>
      </c>
      <c r="FL209">
        <v>1.8658399999999999</v>
      </c>
      <c r="FM209">
        <v>1.8621799999999999</v>
      </c>
      <c r="FN209">
        <v>1.8643099999999999</v>
      </c>
      <c r="FO209">
        <v>1.8603499999999999</v>
      </c>
      <c r="FP209">
        <v>1.8611</v>
      </c>
      <c r="FQ209">
        <v>1.86019</v>
      </c>
      <c r="FR209">
        <v>1.86188</v>
      </c>
      <c r="FS209">
        <v>1.85839</v>
      </c>
      <c r="FT209">
        <v>0</v>
      </c>
      <c r="FU209">
        <v>0</v>
      </c>
      <c r="FV209">
        <v>0</v>
      </c>
      <c r="FW209">
        <v>0</v>
      </c>
      <c r="FX209" t="s">
        <v>358</v>
      </c>
      <c r="FY209" t="s">
        <v>359</v>
      </c>
      <c r="FZ209" t="s">
        <v>360</v>
      </c>
      <c r="GA209" t="s">
        <v>360</v>
      </c>
      <c r="GB209" t="s">
        <v>360</v>
      </c>
      <c r="GC209" t="s">
        <v>360</v>
      </c>
      <c r="GD209">
        <v>0</v>
      </c>
      <c r="GE209">
        <v>100</v>
      </c>
      <c r="GF209">
        <v>100</v>
      </c>
      <c r="GG209">
        <v>0.63</v>
      </c>
      <c r="GH209">
        <v>0.2228</v>
      </c>
      <c r="GI209">
        <v>-0.28072112553630851</v>
      </c>
      <c r="GJ209">
        <v>8.4540356221501391E-4</v>
      </c>
      <c r="GK209">
        <v>6.8779579211309249E-8</v>
      </c>
      <c r="GL209">
        <v>-1.3381725072044801E-10</v>
      </c>
      <c r="GM209">
        <v>0.2227800000000002</v>
      </c>
      <c r="GN209">
        <v>0</v>
      </c>
      <c r="GO209">
        <v>0</v>
      </c>
      <c r="GP209">
        <v>0</v>
      </c>
      <c r="GQ209">
        <v>1</v>
      </c>
      <c r="GR209">
        <v>2082</v>
      </c>
      <c r="GS209">
        <v>3</v>
      </c>
      <c r="GT209">
        <v>35</v>
      </c>
      <c r="GU209">
        <v>29.2</v>
      </c>
      <c r="GV209">
        <v>29.2</v>
      </c>
      <c r="GW209">
        <v>3.41675</v>
      </c>
      <c r="GX209">
        <v>2.5683600000000002</v>
      </c>
      <c r="GY209">
        <v>2.04834</v>
      </c>
      <c r="GZ209">
        <v>2.6122999999999998</v>
      </c>
      <c r="HA209">
        <v>2.1972700000000001</v>
      </c>
      <c r="HB209">
        <v>2.33521</v>
      </c>
      <c r="HC209">
        <v>43.100900000000003</v>
      </c>
      <c r="HD209">
        <v>16.040800000000001</v>
      </c>
      <c r="HE209">
        <v>18</v>
      </c>
      <c r="HF209">
        <v>459.56</v>
      </c>
      <c r="HG209">
        <v>721.52300000000002</v>
      </c>
      <c r="HH209">
        <v>30.999500000000001</v>
      </c>
      <c r="HI209">
        <v>35.884700000000002</v>
      </c>
      <c r="HJ209">
        <v>29.999500000000001</v>
      </c>
      <c r="HK209">
        <v>35.770299999999999</v>
      </c>
      <c r="HL209">
        <v>35.734499999999997</v>
      </c>
      <c r="HM209">
        <v>68.312799999999996</v>
      </c>
      <c r="HN209">
        <v>22.552299999999999</v>
      </c>
      <c r="HO209">
        <v>80.179400000000001</v>
      </c>
      <c r="HP209">
        <v>31</v>
      </c>
      <c r="HQ209">
        <v>1297.3800000000001</v>
      </c>
      <c r="HR209">
        <v>37.255400000000002</v>
      </c>
      <c r="HS209">
        <v>98.912400000000005</v>
      </c>
      <c r="HT209">
        <v>98.516599999999997</v>
      </c>
    </row>
    <row r="210" spans="1:228" x14ac:dyDescent="0.2">
      <c r="A210">
        <v>195</v>
      </c>
      <c r="B210">
        <v>1665514433</v>
      </c>
      <c r="C210">
        <v>774</v>
      </c>
      <c r="D210" t="s">
        <v>749</v>
      </c>
      <c r="E210" t="s">
        <v>750</v>
      </c>
      <c r="F210">
        <v>4</v>
      </c>
      <c r="G210">
        <v>1665514431</v>
      </c>
      <c r="H210">
        <f t="shared" si="102"/>
        <v>9.2455555924993973E-4</v>
      </c>
      <c r="I210">
        <f t="shared" si="103"/>
        <v>0.92455555924993971</v>
      </c>
      <c r="J210">
        <f t="shared" si="104"/>
        <v>26.783427090402228</v>
      </c>
      <c r="K210">
        <f t="shared" si="105"/>
        <v>1266.1514285714291</v>
      </c>
      <c r="L210">
        <f t="shared" si="106"/>
        <v>385.21345469914775</v>
      </c>
      <c r="M210">
        <f t="shared" si="107"/>
        <v>38.981916416750444</v>
      </c>
      <c r="N210">
        <f t="shared" si="108"/>
        <v>128.1289855206862</v>
      </c>
      <c r="O210">
        <f t="shared" si="109"/>
        <v>5.0357974431935557E-2</v>
      </c>
      <c r="P210">
        <f t="shared" si="110"/>
        <v>3.6724630631501354</v>
      </c>
      <c r="Q210">
        <f t="shared" si="111"/>
        <v>4.9977478949269058E-2</v>
      </c>
      <c r="R210">
        <f t="shared" si="112"/>
        <v>3.1269870523239519E-2</v>
      </c>
      <c r="S210">
        <f t="shared" si="113"/>
        <v>226.1071933784194</v>
      </c>
      <c r="T210">
        <f t="shared" si="114"/>
        <v>35.128681671749398</v>
      </c>
      <c r="U210">
        <f t="shared" si="115"/>
        <v>34.782600000000002</v>
      </c>
      <c r="V210">
        <f t="shared" si="116"/>
        <v>5.5807259466057202</v>
      </c>
      <c r="W210">
        <f t="shared" si="117"/>
        <v>70.058928378947599</v>
      </c>
      <c r="X210">
        <f t="shared" si="118"/>
        <v>3.7953896328497789</v>
      </c>
      <c r="Y210">
        <f t="shared" si="119"/>
        <v>5.417424617631287</v>
      </c>
      <c r="Z210">
        <f t="shared" si="120"/>
        <v>1.7853363137559413</v>
      </c>
      <c r="AA210">
        <f t="shared" si="121"/>
        <v>-40.77290016292234</v>
      </c>
      <c r="AB210">
        <f t="shared" si="122"/>
        <v>-105.80859286232139</v>
      </c>
      <c r="AC210">
        <f t="shared" si="123"/>
        <v>-6.6969277967382679</v>
      </c>
      <c r="AD210">
        <f t="shared" si="124"/>
        <v>72.828772556437414</v>
      </c>
      <c r="AE210">
        <f t="shared" si="125"/>
        <v>50.486624612963446</v>
      </c>
      <c r="AF210">
        <f t="shared" si="126"/>
        <v>0.80714884421148603</v>
      </c>
      <c r="AG210">
        <f t="shared" si="127"/>
        <v>26.783427090402228</v>
      </c>
      <c r="AH210">
        <v>1336.7414724221869</v>
      </c>
      <c r="AI210">
        <v>1318.1048484848479</v>
      </c>
      <c r="AJ210">
        <v>1.744028933997672</v>
      </c>
      <c r="AK210">
        <v>66.723164534499389</v>
      </c>
      <c r="AL210">
        <f t="shared" si="128"/>
        <v>0.92455555924993971</v>
      </c>
      <c r="AM210">
        <v>37.182863801341313</v>
      </c>
      <c r="AN210">
        <v>37.508534411764707</v>
      </c>
      <c r="AO210">
        <v>8.268708535866082E-3</v>
      </c>
      <c r="AP210">
        <v>87.376067795283461</v>
      </c>
      <c r="AQ210">
        <v>191</v>
      </c>
      <c r="AR210">
        <v>29</v>
      </c>
      <c r="AS210">
        <f t="shared" si="129"/>
        <v>1</v>
      </c>
      <c r="AT210">
        <f t="shared" si="130"/>
        <v>0</v>
      </c>
      <c r="AU210">
        <f t="shared" si="131"/>
        <v>47002.62950768428</v>
      </c>
      <c r="AV210">
        <f t="shared" si="132"/>
        <v>1199.951428571429</v>
      </c>
      <c r="AW210">
        <f t="shared" si="133"/>
        <v>1025.8840421649845</v>
      </c>
      <c r="AX210">
        <f t="shared" si="134"/>
        <v>0.85493797310306474</v>
      </c>
      <c r="AY210">
        <f t="shared" si="135"/>
        <v>0.18843028808891493</v>
      </c>
      <c r="AZ210">
        <v>2.7</v>
      </c>
      <c r="BA210">
        <v>0.5</v>
      </c>
      <c r="BB210" t="s">
        <v>355</v>
      </c>
      <c r="BC210">
        <v>2</v>
      </c>
      <c r="BD210" t="b">
        <v>1</v>
      </c>
      <c r="BE210">
        <v>1665514431</v>
      </c>
      <c r="BF210">
        <v>1266.1514285714291</v>
      </c>
      <c r="BG210">
        <v>1287.5471428571429</v>
      </c>
      <c r="BH210">
        <v>37.505471428571433</v>
      </c>
      <c r="BI210">
        <v>37.182771428571428</v>
      </c>
      <c r="BJ210">
        <v>1265.522857142857</v>
      </c>
      <c r="BK210">
        <v>37.282685714285712</v>
      </c>
      <c r="BL210">
        <v>650.00500000000011</v>
      </c>
      <c r="BM210">
        <v>101.0954285714286</v>
      </c>
      <c r="BN210">
        <v>0.10019671428571431</v>
      </c>
      <c r="BO210">
        <v>34.248185714285718</v>
      </c>
      <c r="BP210">
        <v>34.782600000000002</v>
      </c>
      <c r="BQ210">
        <v>999.89999999999986</v>
      </c>
      <c r="BR210">
        <v>0</v>
      </c>
      <c r="BS210">
        <v>0</v>
      </c>
      <c r="BT210">
        <v>8978.2142857142862</v>
      </c>
      <c r="BU210">
        <v>0</v>
      </c>
      <c r="BV210">
        <v>128.715</v>
      </c>
      <c r="BW210">
        <v>-21.39584285714286</v>
      </c>
      <c r="BX210">
        <v>1315.49</v>
      </c>
      <c r="BY210">
        <v>1337.272857142857</v>
      </c>
      <c r="BZ210">
        <v>0.32270542857142848</v>
      </c>
      <c r="CA210">
        <v>1287.5471428571429</v>
      </c>
      <c r="CB210">
        <v>37.182771428571428</v>
      </c>
      <c r="CC210">
        <v>3.7916300000000001</v>
      </c>
      <c r="CD210">
        <v>3.759007142857143</v>
      </c>
      <c r="CE210">
        <v>27.985485714285719</v>
      </c>
      <c r="CF210">
        <v>27.83735714285714</v>
      </c>
      <c r="CG210">
        <v>1199.951428571429</v>
      </c>
      <c r="CH210">
        <v>0.49998757142857142</v>
      </c>
      <c r="CI210">
        <v>0.50001242857142858</v>
      </c>
      <c r="CJ210">
        <v>0</v>
      </c>
      <c r="CK210">
        <v>868.31485714285725</v>
      </c>
      <c r="CL210">
        <v>4.9990899999999998</v>
      </c>
      <c r="CM210">
        <v>9059.4985714285722</v>
      </c>
      <c r="CN210">
        <v>9557.425714285715</v>
      </c>
      <c r="CO210">
        <v>44.892714285714291</v>
      </c>
      <c r="CP210">
        <v>46.686999999999998</v>
      </c>
      <c r="CQ210">
        <v>45.686999999999998</v>
      </c>
      <c r="CR210">
        <v>45.866</v>
      </c>
      <c r="CS210">
        <v>46.311999999999998</v>
      </c>
      <c r="CT210">
        <v>597.4571428571428</v>
      </c>
      <c r="CU210">
        <v>597.49428571428575</v>
      </c>
      <c r="CV210">
        <v>0</v>
      </c>
      <c r="CW210">
        <v>1665514437.9000001</v>
      </c>
      <c r="CX210">
        <v>0</v>
      </c>
      <c r="CY210">
        <v>1665512677.5999999</v>
      </c>
      <c r="CZ210" t="s">
        <v>356</v>
      </c>
      <c r="DA210">
        <v>1665512677.5999999</v>
      </c>
      <c r="DB210">
        <v>1665512677.5999999</v>
      </c>
      <c r="DC210">
        <v>8</v>
      </c>
      <c r="DD210">
        <v>0</v>
      </c>
      <c r="DE210">
        <v>1.7000000000000001E-2</v>
      </c>
      <c r="DF210">
        <v>7.1999999999999995E-2</v>
      </c>
      <c r="DG210">
        <v>0.223</v>
      </c>
      <c r="DH210">
        <v>415</v>
      </c>
      <c r="DI210">
        <v>36</v>
      </c>
      <c r="DJ210">
        <v>0.26</v>
      </c>
      <c r="DK210">
        <v>0.31</v>
      </c>
      <c r="DL210">
        <v>-21.425257500000001</v>
      </c>
      <c r="DM210">
        <v>0.25533545966235333</v>
      </c>
      <c r="DN210">
        <v>8.6079686591843535E-2</v>
      </c>
      <c r="DO210">
        <v>0</v>
      </c>
      <c r="DP210">
        <v>0.33671184999999998</v>
      </c>
      <c r="DQ210">
        <v>-0.28861064915572332</v>
      </c>
      <c r="DR210">
        <v>3.3963434287149173E-2</v>
      </c>
      <c r="DS210">
        <v>0</v>
      </c>
      <c r="DT210">
        <v>0</v>
      </c>
      <c r="DU210">
        <v>0</v>
      </c>
      <c r="DV210">
        <v>0</v>
      </c>
      <c r="DW210">
        <v>-1</v>
      </c>
      <c r="DX210">
        <v>0</v>
      </c>
      <c r="DY210">
        <v>2</v>
      </c>
      <c r="DZ210" t="s">
        <v>363</v>
      </c>
      <c r="EA210">
        <v>3.29419</v>
      </c>
      <c r="EB210">
        <v>2.6252800000000001</v>
      </c>
      <c r="EC210">
        <v>0.21538599999999999</v>
      </c>
      <c r="ED210">
        <v>0.21625</v>
      </c>
      <c r="EE210">
        <v>0.14785400000000001</v>
      </c>
      <c r="EF210">
        <v>0.14554800000000001</v>
      </c>
      <c r="EG210">
        <v>23681.1</v>
      </c>
      <c r="EH210">
        <v>24161.4</v>
      </c>
      <c r="EI210">
        <v>28101.5</v>
      </c>
      <c r="EJ210">
        <v>29699.9</v>
      </c>
      <c r="EK210">
        <v>32891.699999999997</v>
      </c>
      <c r="EL210">
        <v>35280.699999999997</v>
      </c>
      <c r="EM210">
        <v>39592.199999999997</v>
      </c>
      <c r="EN210">
        <v>42508.800000000003</v>
      </c>
      <c r="EO210">
        <v>1.8545199999999999</v>
      </c>
      <c r="EP210">
        <v>2.12385</v>
      </c>
      <c r="EQ210">
        <v>0.101767</v>
      </c>
      <c r="ER210">
        <v>0</v>
      </c>
      <c r="ES210">
        <v>33.139899999999997</v>
      </c>
      <c r="ET210">
        <v>999.9</v>
      </c>
      <c r="EU210">
        <v>67.099999999999994</v>
      </c>
      <c r="EV210">
        <v>38.6</v>
      </c>
      <c r="EW210">
        <v>45.645099999999999</v>
      </c>
      <c r="EX210">
        <v>56.997399999999999</v>
      </c>
      <c r="EY210">
        <v>-1.99119</v>
      </c>
      <c r="EZ210">
        <v>2</v>
      </c>
      <c r="FA210">
        <v>0.69101400000000002</v>
      </c>
      <c r="FB210">
        <v>1.48926</v>
      </c>
      <c r="FC210">
        <v>20.263000000000002</v>
      </c>
      <c r="FD210">
        <v>5.2172900000000002</v>
      </c>
      <c r="FE210">
        <v>12.007300000000001</v>
      </c>
      <c r="FF210">
        <v>4.9859999999999998</v>
      </c>
      <c r="FG210">
        <v>3.2846500000000001</v>
      </c>
      <c r="FH210">
        <v>6636</v>
      </c>
      <c r="FI210">
        <v>9999</v>
      </c>
      <c r="FJ210">
        <v>9999</v>
      </c>
      <c r="FK210">
        <v>492.8</v>
      </c>
      <c r="FL210">
        <v>1.8658399999999999</v>
      </c>
      <c r="FM210">
        <v>1.8621799999999999</v>
      </c>
      <c r="FN210">
        <v>1.8643099999999999</v>
      </c>
      <c r="FO210">
        <v>1.8603499999999999</v>
      </c>
      <c r="FP210">
        <v>1.8611</v>
      </c>
      <c r="FQ210">
        <v>1.8602000000000001</v>
      </c>
      <c r="FR210">
        <v>1.86188</v>
      </c>
      <c r="FS210">
        <v>1.8584099999999999</v>
      </c>
      <c r="FT210">
        <v>0</v>
      </c>
      <c r="FU210">
        <v>0</v>
      </c>
      <c r="FV210">
        <v>0</v>
      </c>
      <c r="FW210">
        <v>0</v>
      </c>
      <c r="FX210" t="s">
        <v>358</v>
      </c>
      <c r="FY210" t="s">
        <v>359</v>
      </c>
      <c r="FZ210" t="s">
        <v>360</v>
      </c>
      <c r="GA210" t="s">
        <v>360</v>
      </c>
      <c r="GB210" t="s">
        <v>360</v>
      </c>
      <c r="GC210" t="s">
        <v>360</v>
      </c>
      <c r="GD210">
        <v>0</v>
      </c>
      <c r="GE210">
        <v>100</v>
      </c>
      <c r="GF210">
        <v>100</v>
      </c>
      <c r="GG210">
        <v>0.63</v>
      </c>
      <c r="GH210">
        <v>0.2228</v>
      </c>
      <c r="GI210">
        <v>-0.28072112553630851</v>
      </c>
      <c r="GJ210">
        <v>8.4540356221501391E-4</v>
      </c>
      <c r="GK210">
        <v>6.8779579211309249E-8</v>
      </c>
      <c r="GL210">
        <v>-1.3381725072044801E-10</v>
      </c>
      <c r="GM210">
        <v>0.2227800000000002</v>
      </c>
      <c r="GN210">
        <v>0</v>
      </c>
      <c r="GO210">
        <v>0</v>
      </c>
      <c r="GP210">
        <v>0</v>
      </c>
      <c r="GQ210">
        <v>1</v>
      </c>
      <c r="GR210">
        <v>2082</v>
      </c>
      <c r="GS210">
        <v>3</v>
      </c>
      <c r="GT210">
        <v>35</v>
      </c>
      <c r="GU210">
        <v>29.3</v>
      </c>
      <c r="GV210">
        <v>29.3</v>
      </c>
      <c r="GW210">
        <v>3.43018</v>
      </c>
      <c r="GX210">
        <v>2.5659200000000002</v>
      </c>
      <c r="GY210">
        <v>2.04834</v>
      </c>
      <c r="GZ210">
        <v>2.6122999999999998</v>
      </c>
      <c r="HA210">
        <v>2.1972700000000001</v>
      </c>
      <c r="HB210">
        <v>2.32544</v>
      </c>
      <c r="HC210">
        <v>43.100900000000003</v>
      </c>
      <c r="HD210">
        <v>16.040800000000001</v>
      </c>
      <c r="HE210">
        <v>18</v>
      </c>
      <c r="HF210">
        <v>461.80599999999998</v>
      </c>
      <c r="HG210">
        <v>721.57</v>
      </c>
      <c r="HH210">
        <v>30.998899999999999</v>
      </c>
      <c r="HI210">
        <v>35.881399999999999</v>
      </c>
      <c r="HJ210">
        <v>29.999700000000001</v>
      </c>
      <c r="HK210">
        <v>35.767000000000003</v>
      </c>
      <c r="HL210">
        <v>35.730400000000003</v>
      </c>
      <c r="HM210">
        <v>68.593800000000002</v>
      </c>
      <c r="HN210">
        <v>22.552299999999999</v>
      </c>
      <c r="HO210">
        <v>80.179400000000001</v>
      </c>
      <c r="HP210">
        <v>31</v>
      </c>
      <c r="HQ210">
        <v>1304.07</v>
      </c>
      <c r="HR210">
        <v>37.261800000000001</v>
      </c>
      <c r="HS210">
        <v>98.913300000000007</v>
      </c>
      <c r="HT210">
        <v>98.519400000000005</v>
      </c>
    </row>
    <row r="211" spans="1:228" x14ac:dyDescent="0.2">
      <c r="A211">
        <v>196</v>
      </c>
      <c r="B211">
        <v>1665514437</v>
      </c>
      <c r="C211">
        <v>778</v>
      </c>
      <c r="D211" t="s">
        <v>751</v>
      </c>
      <c r="E211" t="s">
        <v>752</v>
      </c>
      <c r="F211">
        <v>4</v>
      </c>
      <c r="G211">
        <v>1665514434.6875</v>
      </c>
      <c r="H211">
        <f t="shared" si="102"/>
        <v>8.4601644062538373E-4</v>
      </c>
      <c r="I211">
        <f t="shared" si="103"/>
        <v>0.84601644062538373</v>
      </c>
      <c r="J211">
        <f t="shared" si="104"/>
        <v>27.157433779425471</v>
      </c>
      <c r="K211">
        <f t="shared" si="105"/>
        <v>1272.2375</v>
      </c>
      <c r="L211">
        <f t="shared" si="106"/>
        <v>300.02305232464943</v>
      </c>
      <c r="M211">
        <f t="shared" si="107"/>
        <v>30.361096822780674</v>
      </c>
      <c r="N211">
        <f t="shared" si="108"/>
        <v>128.74519347691782</v>
      </c>
      <c r="O211">
        <f t="shared" si="109"/>
        <v>4.6061088773732967E-2</v>
      </c>
      <c r="P211">
        <f t="shared" si="110"/>
        <v>3.6757087772711516</v>
      </c>
      <c r="Q211">
        <f t="shared" si="111"/>
        <v>4.5742813523514801E-2</v>
      </c>
      <c r="R211">
        <f t="shared" si="112"/>
        <v>2.8617670704295974E-2</v>
      </c>
      <c r="S211">
        <f t="shared" si="113"/>
        <v>226.13237128514206</v>
      </c>
      <c r="T211">
        <f t="shared" si="114"/>
        <v>35.136392096074331</v>
      </c>
      <c r="U211">
        <f t="shared" si="115"/>
        <v>34.783099999999997</v>
      </c>
      <c r="V211">
        <f t="shared" si="116"/>
        <v>5.5808807132478462</v>
      </c>
      <c r="W211">
        <f t="shared" si="117"/>
        <v>70.101319203169368</v>
      </c>
      <c r="X211">
        <f t="shared" si="118"/>
        <v>3.7959687770813324</v>
      </c>
      <c r="Y211">
        <f t="shared" si="119"/>
        <v>5.4149748110727591</v>
      </c>
      <c r="Z211">
        <f t="shared" si="120"/>
        <v>1.7849119361665138</v>
      </c>
      <c r="AA211">
        <f t="shared" si="121"/>
        <v>-37.309325031579419</v>
      </c>
      <c r="AB211">
        <f t="shared" si="122"/>
        <v>-107.61092387936598</v>
      </c>
      <c r="AC211">
        <f t="shared" si="123"/>
        <v>-6.8047353678290694</v>
      </c>
      <c r="AD211">
        <f t="shared" si="124"/>
        <v>74.407387006367586</v>
      </c>
      <c r="AE211">
        <f t="shared" si="125"/>
        <v>50.635399109290638</v>
      </c>
      <c r="AF211">
        <f t="shared" si="126"/>
        <v>0.83712133330739413</v>
      </c>
      <c r="AG211">
        <f t="shared" si="127"/>
        <v>27.157433779425471</v>
      </c>
      <c r="AH211">
        <v>1343.6812000318041</v>
      </c>
      <c r="AI211">
        <v>1324.949515151515</v>
      </c>
      <c r="AJ211">
        <v>1.727752377374574</v>
      </c>
      <c r="AK211">
        <v>66.723164534499389</v>
      </c>
      <c r="AL211">
        <f t="shared" si="128"/>
        <v>0.84601644062538373</v>
      </c>
      <c r="AM211">
        <v>37.180726326836748</v>
      </c>
      <c r="AN211">
        <v>37.513703529411757</v>
      </c>
      <c r="AO211">
        <v>9.8789931028990161E-4</v>
      </c>
      <c r="AP211">
        <v>87.376067795283461</v>
      </c>
      <c r="AQ211">
        <v>190</v>
      </c>
      <c r="AR211">
        <v>29</v>
      </c>
      <c r="AS211">
        <f t="shared" si="129"/>
        <v>1</v>
      </c>
      <c r="AT211">
        <f t="shared" si="130"/>
        <v>0</v>
      </c>
      <c r="AU211">
        <f t="shared" si="131"/>
        <v>47061.649338409567</v>
      </c>
      <c r="AV211">
        <f t="shared" si="132"/>
        <v>1200.0862500000001</v>
      </c>
      <c r="AW211">
        <f t="shared" si="133"/>
        <v>1025.9991887487781</v>
      </c>
      <c r="AX211">
        <f t="shared" si="134"/>
        <v>0.85493787529752807</v>
      </c>
      <c r="AY211">
        <f t="shared" si="135"/>
        <v>0.18843009932422944</v>
      </c>
      <c r="AZ211">
        <v>2.7</v>
      </c>
      <c r="BA211">
        <v>0.5</v>
      </c>
      <c r="BB211" t="s">
        <v>355</v>
      </c>
      <c r="BC211">
        <v>2</v>
      </c>
      <c r="BD211" t="b">
        <v>1</v>
      </c>
      <c r="BE211">
        <v>1665514434.6875</v>
      </c>
      <c r="BF211">
        <v>1272.2375</v>
      </c>
      <c r="BG211">
        <v>1293.7125000000001</v>
      </c>
      <c r="BH211">
        <v>37.511099999999999</v>
      </c>
      <c r="BI211">
        <v>37.176425000000002</v>
      </c>
      <c r="BJ211">
        <v>1271.60625</v>
      </c>
      <c r="BK211">
        <v>37.288325</v>
      </c>
      <c r="BL211">
        <v>650.01687500000003</v>
      </c>
      <c r="BM211">
        <v>101.09587500000001</v>
      </c>
      <c r="BN211">
        <v>0.100005075</v>
      </c>
      <c r="BO211">
        <v>34.240062500000001</v>
      </c>
      <c r="BP211">
        <v>34.783099999999997</v>
      </c>
      <c r="BQ211">
        <v>999.9</v>
      </c>
      <c r="BR211">
        <v>0</v>
      </c>
      <c r="BS211">
        <v>0</v>
      </c>
      <c r="BT211">
        <v>8989.375</v>
      </c>
      <c r="BU211">
        <v>0</v>
      </c>
      <c r="BV211">
        <v>128.45162500000001</v>
      </c>
      <c r="BW211">
        <v>-21.474900000000002</v>
      </c>
      <c r="BX211">
        <v>1321.82125</v>
      </c>
      <c r="BY211">
        <v>1343.6675</v>
      </c>
      <c r="BZ211">
        <v>0.33468212500000011</v>
      </c>
      <c r="CA211">
        <v>1293.7125000000001</v>
      </c>
      <c r="CB211">
        <v>37.176425000000002</v>
      </c>
      <c r="CC211">
        <v>3.7922150000000001</v>
      </c>
      <c r="CD211">
        <v>3.7583812499999998</v>
      </c>
      <c r="CE211">
        <v>27.988137500000001</v>
      </c>
      <c r="CF211">
        <v>27.834499999999998</v>
      </c>
      <c r="CG211">
        <v>1200.0862500000001</v>
      </c>
      <c r="CH211">
        <v>0.49998812500000001</v>
      </c>
      <c r="CI211">
        <v>0.50001187499999999</v>
      </c>
      <c r="CJ211">
        <v>0</v>
      </c>
      <c r="CK211">
        <v>868.90212499999996</v>
      </c>
      <c r="CL211">
        <v>4.9990899999999998</v>
      </c>
      <c r="CM211">
        <v>9064.5512500000004</v>
      </c>
      <c r="CN211">
        <v>9558.5212499999998</v>
      </c>
      <c r="CO211">
        <v>44.875</v>
      </c>
      <c r="CP211">
        <v>46.686999999999998</v>
      </c>
      <c r="CQ211">
        <v>45.686999999999998</v>
      </c>
      <c r="CR211">
        <v>45.827749999999988</v>
      </c>
      <c r="CS211">
        <v>46.311999999999998</v>
      </c>
      <c r="CT211">
        <v>597.53</v>
      </c>
      <c r="CU211">
        <v>597.55875000000003</v>
      </c>
      <c r="CV211">
        <v>0</v>
      </c>
      <c r="CW211">
        <v>1665514442.0999999</v>
      </c>
      <c r="CX211">
        <v>0</v>
      </c>
      <c r="CY211">
        <v>1665512677.5999999</v>
      </c>
      <c r="CZ211" t="s">
        <v>356</v>
      </c>
      <c r="DA211">
        <v>1665512677.5999999</v>
      </c>
      <c r="DB211">
        <v>1665512677.5999999</v>
      </c>
      <c r="DC211">
        <v>8</v>
      </c>
      <c r="DD211">
        <v>0</v>
      </c>
      <c r="DE211">
        <v>1.7000000000000001E-2</v>
      </c>
      <c r="DF211">
        <v>7.1999999999999995E-2</v>
      </c>
      <c r="DG211">
        <v>0.223</v>
      </c>
      <c r="DH211">
        <v>415</v>
      </c>
      <c r="DI211">
        <v>36</v>
      </c>
      <c r="DJ211">
        <v>0.26</v>
      </c>
      <c r="DK211">
        <v>0.31</v>
      </c>
      <c r="DL211">
        <v>-21.418967500000001</v>
      </c>
      <c r="DM211">
        <v>-0.2382045028142612</v>
      </c>
      <c r="DN211">
        <v>7.9441117777571596E-2</v>
      </c>
      <c r="DO211">
        <v>0</v>
      </c>
      <c r="DP211">
        <v>0.32617822499999999</v>
      </c>
      <c r="DQ211">
        <v>-8.9549662288931589E-2</v>
      </c>
      <c r="DR211">
        <v>2.4068425433010261E-2</v>
      </c>
      <c r="DS211">
        <v>1</v>
      </c>
      <c r="DT211">
        <v>0</v>
      </c>
      <c r="DU211">
        <v>0</v>
      </c>
      <c r="DV211">
        <v>0</v>
      </c>
      <c r="DW211">
        <v>-1</v>
      </c>
      <c r="DX211">
        <v>1</v>
      </c>
      <c r="DY211">
        <v>2</v>
      </c>
      <c r="DZ211" t="s">
        <v>357</v>
      </c>
      <c r="EA211">
        <v>3.2939799999999999</v>
      </c>
      <c r="EB211">
        <v>2.6252399999999998</v>
      </c>
      <c r="EC211">
        <v>0.21607799999999999</v>
      </c>
      <c r="ED211">
        <v>0.21693599999999999</v>
      </c>
      <c r="EE211">
        <v>0.14787400000000001</v>
      </c>
      <c r="EF211">
        <v>0.14549999999999999</v>
      </c>
      <c r="EG211">
        <v>23660.400000000001</v>
      </c>
      <c r="EH211">
        <v>24140.7</v>
      </c>
      <c r="EI211">
        <v>28101.8</v>
      </c>
      <c r="EJ211">
        <v>29700.400000000001</v>
      </c>
      <c r="EK211">
        <v>32891.5</v>
      </c>
      <c r="EL211">
        <v>35283.4</v>
      </c>
      <c r="EM211">
        <v>39592.800000000003</v>
      </c>
      <c r="EN211">
        <v>42509.599999999999</v>
      </c>
      <c r="EO211">
        <v>1.8552999999999999</v>
      </c>
      <c r="EP211">
        <v>2.12405</v>
      </c>
      <c r="EQ211">
        <v>0.10191600000000001</v>
      </c>
      <c r="ER211">
        <v>0</v>
      </c>
      <c r="ES211">
        <v>33.131700000000002</v>
      </c>
      <c r="ET211">
        <v>999.9</v>
      </c>
      <c r="EU211">
        <v>67.099999999999994</v>
      </c>
      <c r="EV211">
        <v>38.6</v>
      </c>
      <c r="EW211">
        <v>45.643799999999999</v>
      </c>
      <c r="EX211">
        <v>57.327399999999997</v>
      </c>
      <c r="EY211">
        <v>-1.9631400000000001</v>
      </c>
      <c r="EZ211">
        <v>2</v>
      </c>
      <c r="FA211">
        <v>0.69061700000000004</v>
      </c>
      <c r="FB211">
        <v>1.4827900000000001</v>
      </c>
      <c r="FC211">
        <v>20.262799999999999</v>
      </c>
      <c r="FD211">
        <v>5.2178899999999997</v>
      </c>
      <c r="FE211">
        <v>12.0059</v>
      </c>
      <c r="FF211">
        <v>4.9859999999999998</v>
      </c>
      <c r="FG211">
        <v>3.2846500000000001</v>
      </c>
      <c r="FH211">
        <v>6636</v>
      </c>
      <c r="FI211">
        <v>9999</v>
      </c>
      <c r="FJ211">
        <v>9999</v>
      </c>
      <c r="FK211">
        <v>492.8</v>
      </c>
      <c r="FL211">
        <v>1.8658399999999999</v>
      </c>
      <c r="FM211">
        <v>1.8621799999999999</v>
      </c>
      <c r="FN211">
        <v>1.8643099999999999</v>
      </c>
      <c r="FO211">
        <v>1.8603499999999999</v>
      </c>
      <c r="FP211">
        <v>1.8611</v>
      </c>
      <c r="FQ211">
        <v>1.8601700000000001</v>
      </c>
      <c r="FR211">
        <v>1.86188</v>
      </c>
      <c r="FS211">
        <v>1.85839</v>
      </c>
      <c r="FT211">
        <v>0</v>
      </c>
      <c r="FU211">
        <v>0</v>
      </c>
      <c r="FV211">
        <v>0</v>
      </c>
      <c r="FW211">
        <v>0</v>
      </c>
      <c r="FX211" t="s">
        <v>358</v>
      </c>
      <c r="FY211" t="s">
        <v>359</v>
      </c>
      <c r="FZ211" t="s">
        <v>360</v>
      </c>
      <c r="GA211" t="s">
        <v>360</v>
      </c>
      <c r="GB211" t="s">
        <v>360</v>
      </c>
      <c r="GC211" t="s">
        <v>360</v>
      </c>
      <c r="GD211">
        <v>0</v>
      </c>
      <c r="GE211">
        <v>100</v>
      </c>
      <c r="GF211">
        <v>100</v>
      </c>
      <c r="GG211">
        <v>0.63</v>
      </c>
      <c r="GH211">
        <v>0.22270000000000001</v>
      </c>
      <c r="GI211">
        <v>-0.28072112553630851</v>
      </c>
      <c r="GJ211">
        <v>8.4540356221501391E-4</v>
      </c>
      <c r="GK211">
        <v>6.8779579211309249E-8</v>
      </c>
      <c r="GL211">
        <v>-1.3381725072044801E-10</v>
      </c>
      <c r="GM211">
        <v>0.2227800000000002</v>
      </c>
      <c r="GN211">
        <v>0</v>
      </c>
      <c r="GO211">
        <v>0</v>
      </c>
      <c r="GP211">
        <v>0</v>
      </c>
      <c r="GQ211">
        <v>1</v>
      </c>
      <c r="GR211">
        <v>2082</v>
      </c>
      <c r="GS211">
        <v>3</v>
      </c>
      <c r="GT211">
        <v>35</v>
      </c>
      <c r="GU211">
        <v>29.3</v>
      </c>
      <c r="GV211">
        <v>29.3</v>
      </c>
      <c r="GW211">
        <v>3.4436</v>
      </c>
      <c r="GX211">
        <v>2.5647000000000002</v>
      </c>
      <c r="GY211">
        <v>2.04834</v>
      </c>
      <c r="GZ211">
        <v>2.6122999999999998</v>
      </c>
      <c r="HA211">
        <v>2.1972700000000001</v>
      </c>
      <c r="HB211">
        <v>2.35229</v>
      </c>
      <c r="HC211">
        <v>43.100900000000003</v>
      </c>
      <c r="HD211">
        <v>16.049600000000002</v>
      </c>
      <c r="HE211">
        <v>18</v>
      </c>
      <c r="HF211">
        <v>462.26</v>
      </c>
      <c r="HG211">
        <v>721.721</v>
      </c>
      <c r="HH211">
        <v>30.9985</v>
      </c>
      <c r="HI211">
        <v>35.877200000000002</v>
      </c>
      <c r="HJ211">
        <v>29.999700000000001</v>
      </c>
      <c r="HK211">
        <v>35.7637</v>
      </c>
      <c r="HL211">
        <v>35.7271</v>
      </c>
      <c r="HM211">
        <v>68.875399999999999</v>
      </c>
      <c r="HN211">
        <v>22.552299999999999</v>
      </c>
      <c r="HO211">
        <v>79.809200000000004</v>
      </c>
      <c r="HP211">
        <v>31</v>
      </c>
      <c r="HQ211">
        <v>1310.75</v>
      </c>
      <c r="HR211">
        <v>37.251600000000003</v>
      </c>
      <c r="HS211">
        <v>98.914599999999993</v>
      </c>
      <c r="HT211">
        <v>98.521299999999997</v>
      </c>
    </row>
    <row r="212" spans="1:228" x14ac:dyDescent="0.2">
      <c r="A212">
        <v>197</v>
      </c>
      <c r="B212">
        <v>1665514441.5</v>
      </c>
      <c r="C212">
        <v>782.5</v>
      </c>
      <c r="D212" t="s">
        <v>753</v>
      </c>
      <c r="E212" t="s">
        <v>754</v>
      </c>
      <c r="F212">
        <v>4</v>
      </c>
      <c r="G212">
        <v>1665514439.25</v>
      </c>
      <c r="H212">
        <f t="shared" si="102"/>
        <v>8.89036895187394E-4</v>
      </c>
      <c r="I212">
        <f t="shared" si="103"/>
        <v>0.88903689518739404</v>
      </c>
      <c r="J212">
        <f t="shared" si="104"/>
        <v>26.841583539246432</v>
      </c>
      <c r="K212">
        <f t="shared" si="105"/>
        <v>1279.77</v>
      </c>
      <c r="L212">
        <f t="shared" si="106"/>
        <v>365.22935247671933</v>
      </c>
      <c r="M212">
        <f t="shared" si="107"/>
        <v>36.959506086782362</v>
      </c>
      <c r="N212">
        <f t="shared" si="108"/>
        <v>129.50675180932089</v>
      </c>
      <c r="O212">
        <f t="shared" si="109"/>
        <v>4.8541187033411808E-2</v>
      </c>
      <c r="P212">
        <f t="shared" si="110"/>
        <v>3.683933021683123</v>
      </c>
      <c r="Q212">
        <f t="shared" si="111"/>
        <v>4.8188639321268899E-2</v>
      </c>
      <c r="R212">
        <f t="shared" si="112"/>
        <v>3.0149360963204343E-2</v>
      </c>
      <c r="S212">
        <f t="shared" si="113"/>
        <v>226.11746511158967</v>
      </c>
      <c r="T212">
        <f t="shared" si="114"/>
        <v>35.117955796280356</v>
      </c>
      <c r="U212">
        <f t="shared" si="115"/>
        <v>34.770449999999997</v>
      </c>
      <c r="V212">
        <f t="shared" si="116"/>
        <v>5.5769662638188011</v>
      </c>
      <c r="W212">
        <f t="shared" si="117"/>
        <v>70.1398514668183</v>
      </c>
      <c r="X212">
        <f t="shared" si="118"/>
        <v>3.7964694261987968</v>
      </c>
      <c r="Y212">
        <f t="shared" si="119"/>
        <v>5.4127138093453588</v>
      </c>
      <c r="Z212">
        <f t="shared" si="120"/>
        <v>1.7804968376200043</v>
      </c>
      <c r="AA212">
        <f t="shared" si="121"/>
        <v>-39.206527077764072</v>
      </c>
      <c r="AB212">
        <f t="shared" si="122"/>
        <v>-106.82886659878902</v>
      </c>
      <c r="AC212">
        <f t="shared" si="123"/>
        <v>-6.7395387937350737</v>
      </c>
      <c r="AD212">
        <f t="shared" si="124"/>
        <v>73.342532641301503</v>
      </c>
      <c r="AE212">
        <f t="shared" si="125"/>
        <v>50.860550234901091</v>
      </c>
      <c r="AF212">
        <f t="shared" si="126"/>
        <v>0.914766272785562</v>
      </c>
      <c r="AG212">
        <f t="shared" si="127"/>
        <v>26.841583539246432</v>
      </c>
      <c r="AH212">
        <v>1351.5175378966319</v>
      </c>
      <c r="AI212">
        <v>1332.7517575757579</v>
      </c>
      <c r="AJ212">
        <v>1.7694613537526751</v>
      </c>
      <c r="AK212">
        <v>66.723164534499389</v>
      </c>
      <c r="AL212">
        <f t="shared" si="128"/>
        <v>0.88903689518739404</v>
      </c>
      <c r="AM212">
        <v>37.162952544961392</v>
      </c>
      <c r="AN212">
        <v>37.514634705882337</v>
      </c>
      <c r="AO212">
        <v>7.0873155635202249E-4</v>
      </c>
      <c r="AP212">
        <v>87.376067795283461</v>
      </c>
      <c r="AQ212">
        <v>191</v>
      </c>
      <c r="AR212">
        <v>29</v>
      </c>
      <c r="AS212">
        <f t="shared" si="129"/>
        <v>1</v>
      </c>
      <c r="AT212">
        <f t="shared" si="130"/>
        <v>0</v>
      </c>
      <c r="AU212">
        <f t="shared" si="131"/>
        <v>47209.227843154702</v>
      </c>
      <c r="AV212">
        <f t="shared" si="132"/>
        <v>1199.99875</v>
      </c>
      <c r="AW212">
        <f t="shared" si="133"/>
        <v>1025.9252010940879</v>
      </c>
      <c r="AX212">
        <f t="shared" si="134"/>
        <v>0.85493855813940467</v>
      </c>
      <c r="AY212">
        <f t="shared" si="135"/>
        <v>0.18843141720905099</v>
      </c>
      <c r="AZ212">
        <v>2.7</v>
      </c>
      <c r="BA212">
        <v>0.5</v>
      </c>
      <c r="BB212" t="s">
        <v>355</v>
      </c>
      <c r="BC212">
        <v>2</v>
      </c>
      <c r="BD212" t="b">
        <v>1</v>
      </c>
      <c r="BE212">
        <v>1665514439.25</v>
      </c>
      <c r="BF212">
        <v>1279.77</v>
      </c>
      <c r="BG212">
        <v>1301.38375</v>
      </c>
      <c r="BH212">
        <v>37.516249999999999</v>
      </c>
      <c r="BI212">
        <v>37.150512499999998</v>
      </c>
      <c r="BJ212">
        <v>1279.1375</v>
      </c>
      <c r="BK212">
        <v>37.293475000000001</v>
      </c>
      <c r="BL212">
        <v>649.97675000000004</v>
      </c>
      <c r="BM212">
        <v>101.0955</v>
      </c>
      <c r="BN212">
        <v>9.9833387499999995E-2</v>
      </c>
      <c r="BO212">
        <v>34.2325625</v>
      </c>
      <c r="BP212">
        <v>34.770449999999997</v>
      </c>
      <c r="BQ212">
        <v>999.9</v>
      </c>
      <c r="BR212">
        <v>0</v>
      </c>
      <c r="BS212">
        <v>0</v>
      </c>
      <c r="BT212">
        <v>9017.8125</v>
      </c>
      <c r="BU212">
        <v>0</v>
      </c>
      <c r="BV212">
        <v>128.25662500000001</v>
      </c>
      <c r="BW212">
        <v>-21.614862500000001</v>
      </c>
      <c r="BX212">
        <v>1329.6537499999999</v>
      </c>
      <c r="BY212">
        <v>1351.5962500000001</v>
      </c>
      <c r="BZ212">
        <v>0.36571312499999997</v>
      </c>
      <c r="CA212">
        <v>1301.38375</v>
      </c>
      <c r="CB212">
        <v>37.150512499999998</v>
      </c>
      <c r="CC212">
        <v>3.7927200000000001</v>
      </c>
      <c r="CD212">
        <v>3.7557499999999999</v>
      </c>
      <c r="CE212">
        <v>27.990412500000001</v>
      </c>
      <c r="CF212">
        <v>27.822487500000001</v>
      </c>
      <c r="CG212">
        <v>1199.99875</v>
      </c>
      <c r="CH212">
        <v>0.49996400000000002</v>
      </c>
      <c r="CI212">
        <v>0.50003600000000004</v>
      </c>
      <c r="CJ212">
        <v>0</v>
      </c>
      <c r="CK212">
        <v>869.32724999999994</v>
      </c>
      <c r="CL212">
        <v>4.9990899999999998</v>
      </c>
      <c r="CM212">
        <v>9066.098750000001</v>
      </c>
      <c r="CN212">
        <v>9557.7262499999997</v>
      </c>
      <c r="CO212">
        <v>44.875</v>
      </c>
      <c r="CP212">
        <v>46.671499999999988</v>
      </c>
      <c r="CQ212">
        <v>45.686999999999998</v>
      </c>
      <c r="CR212">
        <v>45.811999999999998</v>
      </c>
      <c r="CS212">
        <v>46.311999999999998</v>
      </c>
      <c r="CT212">
        <v>597.45749999999998</v>
      </c>
      <c r="CU212">
        <v>597.54124999999999</v>
      </c>
      <c r="CV212">
        <v>0</v>
      </c>
      <c r="CW212">
        <v>1665514446.3</v>
      </c>
      <c r="CX212">
        <v>0</v>
      </c>
      <c r="CY212">
        <v>1665512677.5999999</v>
      </c>
      <c r="CZ212" t="s">
        <v>356</v>
      </c>
      <c r="DA212">
        <v>1665512677.5999999</v>
      </c>
      <c r="DB212">
        <v>1665512677.5999999</v>
      </c>
      <c r="DC212">
        <v>8</v>
      </c>
      <c r="DD212">
        <v>0</v>
      </c>
      <c r="DE212">
        <v>1.7000000000000001E-2</v>
      </c>
      <c r="DF212">
        <v>7.1999999999999995E-2</v>
      </c>
      <c r="DG212">
        <v>0.223</v>
      </c>
      <c r="DH212">
        <v>415</v>
      </c>
      <c r="DI212">
        <v>36</v>
      </c>
      <c r="DJ212">
        <v>0.26</v>
      </c>
      <c r="DK212">
        <v>0.31</v>
      </c>
      <c r="DL212">
        <v>-21.471184999999998</v>
      </c>
      <c r="DM212">
        <v>-0.69309793621005611</v>
      </c>
      <c r="DN212">
        <v>0.1012175023155579</v>
      </c>
      <c r="DO212">
        <v>0</v>
      </c>
      <c r="DP212">
        <v>0.32694194999999998</v>
      </c>
      <c r="DQ212">
        <v>0.23078562101313249</v>
      </c>
      <c r="DR212">
        <v>2.5169391007680338E-2</v>
      </c>
      <c r="DS212">
        <v>0</v>
      </c>
      <c r="DT212">
        <v>0</v>
      </c>
      <c r="DU212">
        <v>0</v>
      </c>
      <c r="DV212">
        <v>0</v>
      </c>
      <c r="DW212">
        <v>-1</v>
      </c>
      <c r="DX212">
        <v>0</v>
      </c>
      <c r="DY212">
        <v>2</v>
      </c>
      <c r="DZ212" t="s">
        <v>363</v>
      </c>
      <c r="EA212">
        <v>3.29426</v>
      </c>
      <c r="EB212">
        <v>2.6253899999999999</v>
      </c>
      <c r="EC212">
        <v>0.216867</v>
      </c>
      <c r="ED212">
        <v>0.21770800000000001</v>
      </c>
      <c r="EE212">
        <v>0.147864</v>
      </c>
      <c r="EF212">
        <v>0.14552000000000001</v>
      </c>
      <c r="EG212">
        <v>23636.3</v>
      </c>
      <c r="EH212">
        <v>24117</v>
      </c>
      <c r="EI212">
        <v>28101.599999999999</v>
      </c>
      <c r="EJ212">
        <v>29700.7</v>
      </c>
      <c r="EK212">
        <v>32891.800000000003</v>
      </c>
      <c r="EL212">
        <v>35283</v>
      </c>
      <c r="EM212">
        <v>39592.5</v>
      </c>
      <c r="EN212">
        <v>42510</v>
      </c>
      <c r="EO212">
        <v>1.8546199999999999</v>
      </c>
      <c r="EP212">
        <v>2.1242299999999998</v>
      </c>
      <c r="EQ212">
        <v>0.10135</v>
      </c>
      <c r="ER212">
        <v>0</v>
      </c>
      <c r="ES212">
        <v>33.121000000000002</v>
      </c>
      <c r="ET212">
        <v>999.9</v>
      </c>
      <c r="EU212">
        <v>67.099999999999994</v>
      </c>
      <c r="EV212">
        <v>38.6</v>
      </c>
      <c r="EW212">
        <v>45.646299999999997</v>
      </c>
      <c r="EX212">
        <v>56.517400000000002</v>
      </c>
      <c r="EY212">
        <v>-1.9871799999999999</v>
      </c>
      <c r="EZ212">
        <v>2</v>
      </c>
      <c r="FA212">
        <v>0.69020599999999999</v>
      </c>
      <c r="FB212">
        <v>1.4744999999999999</v>
      </c>
      <c r="FC212">
        <v>20.262599999999999</v>
      </c>
      <c r="FD212">
        <v>5.2171399999999997</v>
      </c>
      <c r="FE212">
        <v>12.0076</v>
      </c>
      <c r="FF212">
        <v>4.9858000000000002</v>
      </c>
      <c r="FG212">
        <v>3.2845</v>
      </c>
      <c r="FH212">
        <v>6636.4</v>
      </c>
      <c r="FI212">
        <v>9999</v>
      </c>
      <c r="FJ212">
        <v>9999</v>
      </c>
      <c r="FK212">
        <v>492.8</v>
      </c>
      <c r="FL212">
        <v>1.8658399999999999</v>
      </c>
      <c r="FM212">
        <v>1.8621799999999999</v>
      </c>
      <c r="FN212">
        <v>1.8643099999999999</v>
      </c>
      <c r="FO212">
        <v>1.8603499999999999</v>
      </c>
      <c r="FP212">
        <v>1.86111</v>
      </c>
      <c r="FQ212">
        <v>1.86016</v>
      </c>
      <c r="FR212">
        <v>1.86188</v>
      </c>
      <c r="FS212">
        <v>1.8584000000000001</v>
      </c>
      <c r="FT212">
        <v>0</v>
      </c>
      <c r="FU212">
        <v>0</v>
      </c>
      <c r="FV212">
        <v>0</v>
      </c>
      <c r="FW212">
        <v>0</v>
      </c>
      <c r="FX212" t="s">
        <v>358</v>
      </c>
      <c r="FY212" t="s">
        <v>359</v>
      </c>
      <c r="FZ212" t="s">
        <v>360</v>
      </c>
      <c r="GA212" t="s">
        <v>360</v>
      </c>
      <c r="GB212" t="s">
        <v>360</v>
      </c>
      <c r="GC212" t="s">
        <v>360</v>
      </c>
      <c r="GD212">
        <v>0</v>
      </c>
      <c r="GE212">
        <v>100</v>
      </c>
      <c r="GF212">
        <v>100</v>
      </c>
      <c r="GG212">
        <v>0.64</v>
      </c>
      <c r="GH212">
        <v>0.22270000000000001</v>
      </c>
      <c r="GI212">
        <v>-0.28072112553630851</v>
      </c>
      <c r="GJ212">
        <v>8.4540356221501391E-4</v>
      </c>
      <c r="GK212">
        <v>6.8779579211309249E-8</v>
      </c>
      <c r="GL212">
        <v>-1.3381725072044801E-10</v>
      </c>
      <c r="GM212">
        <v>0.2227800000000002</v>
      </c>
      <c r="GN212">
        <v>0</v>
      </c>
      <c r="GO212">
        <v>0</v>
      </c>
      <c r="GP212">
        <v>0</v>
      </c>
      <c r="GQ212">
        <v>1</v>
      </c>
      <c r="GR212">
        <v>2082</v>
      </c>
      <c r="GS212">
        <v>3</v>
      </c>
      <c r="GT212">
        <v>35</v>
      </c>
      <c r="GU212">
        <v>29.4</v>
      </c>
      <c r="GV212">
        <v>29.4</v>
      </c>
      <c r="GW212">
        <v>3.46191</v>
      </c>
      <c r="GX212">
        <v>2.5659200000000002</v>
      </c>
      <c r="GY212">
        <v>2.04834</v>
      </c>
      <c r="GZ212">
        <v>2.6110799999999998</v>
      </c>
      <c r="HA212">
        <v>2.1972700000000001</v>
      </c>
      <c r="HB212">
        <v>2.3168899999999999</v>
      </c>
      <c r="HC212">
        <v>43.073900000000002</v>
      </c>
      <c r="HD212">
        <v>16.0321</v>
      </c>
      <c r="HE212">
        <v>18</v>
      </c>
      <c r="HF212">
        <v>461.815</v>
      </c>
      <c r="HG212">
        <v>721.83500000000004</v>
      </c>
      <c r="HH212">
        <v>30.998200000000001</v>
      </c>
      <c r="HI212">
        <v>35.8718</v>
      </c>
      <c r="HJ212">
        <v>29.999600000000001</v>
      </c>
      <c r="HK212">
        <v>35.759099999999997</v>
      </c>
      <c r="HL212">
        <v>35.7226</v>
      </c>
      <c r="HM212">
        <v>69.218299999999999</v>
      </c>
      <c r="HN212">
        <v>22.2653</v>
      </c>
      <c r="HO212">
        <v>79.809200000000004</v>
      </c>
      <c r="HP212">
        <v>31</v>
      </c>
      <c r="HQ212">
        <v>1317.44</v>
      </c>
      <c r="HR212">
        <v>37.263199999999998</v>
      </c>
      <c r="HS212">
        <v>98.913899999999998</v>
      </c>
      <c r="HT212">
        <v>98.522199999999998</v>
      </c>
    </row>
    <row r="213" spans="1:228" x14ac:dyDescent="0.2">
      <c r="A213">
        <v>198</v>
      </c>
      <c r="B213">
        <v>1665514445.5</v>
      </c>
      <c r="C213">
        <v>786.5</v>
      </c>
      <c r="D213" t="s">
        <v>755</v>
      </c>
      <c r="E213" t="s">
        <v>756</v>
      </c>
      <c r="F213">
        <v>4</v>
      </c>
      <c r="G213">
        <v>1665514443.5</v>
      </c>
      <c r="H213">
        <f t="shared" si="102"/>
        <v>8.6785519569623553E-4</v>
      </c>
      <c r="I213">
        <f t="shared" si="103"/>
        <v>0.86785519569623548</v>
      </c>
      <c r="J213">
        <f t="shared" si="104"/>
        <v>26.471859222243562</v>
      </c>
      <c r="K213">
        <f t="shared" si="105"/>
        <v>1287.0742857142859</v>
      </c>
      <c r="L213">
        <f t="shared" si="106"/>
        <v>364.63145979955476</v>
      </c>
      <c r="M213">
        <f t="shared" si="107"/>
        <v>36.898394520680043</v>
      </c>
      <c r="N213">
        <f t="shared" si="108"/>
        <v>130.24376667283434</v>
      </c>
      <c r="O213">
        <f t="shared" si="109"/>
        <v>4.7448522985243081E-2</v>
      </c>
      <c r="P213">
        <f t="shared" si="110"/>
        <v>3.6781027081001558</v>
      </c>
      <c r="Q213">
        <f t="shared" si="111"/>
        <v>4.7111078962796218E-2</v>
      </c>
      <c r="R213">
        <f t="shared" si="112"/>
        <v>2.9474542123285569E-2</v>
      </c>
      <c r="S213">
        <f t="shared" si="113"/>
        <v>226.11858480868875</v>
      </c>
      <c r="T213">
        <f t="shared" si="114"/>
        <v>35.119481104347486</v>
      </c>
      <c r="U213">
        <f t="shared" si="115"/>
        <v>34.759657142857137</v>
      </c>
      <c r="V213">
        <f t="shared" si="116"/>
        <v>5.5736283805498177</v>
      </c>
      <c r="W213">
        <f t="shared" si="117"/>
        <v>70.143868398174405</v>
      </c>
      <c r="X213">
        <f t="shared" si="118"/>
        <v>3.7957917966557728</v>
      </c>
      <c r="Y213">
        <f t="shared" si="119"/>
        <v>5.4114377825711193</v>
      </c>
      <c r="Z213">
        <f t="shared" si="120"/>
        <v>1.7778365838940449</v>
      </c>
      <c r="AA213">
        <f t="shared" si="121"/>
        <v>-38.272414130203984</v>
      </c>
      <c r="AB213">
        <f t="shared" si="122"/>
        <v>-105.35920036991287</v>
      </c>
      <c r="AC213">
        <f t="shared" si="123"/>
        <v>-6.6568696523780648</v>
      </c>
      <c r="AD213">
        <f t="shared" si="124"/>
        <v>75.830100656193835</v>
      </c>
      <c r="AE213">
        <f t="shared" si="125"/>
        <v>50.509017344288765</v>
      </c>
      <c r="AF213">
        <f t="shared" si="126"/>
        <v>0.7928800824404878</v>
      </c>
      <c r="AG213">
        <f t="shared" si="127"/>
        <v>26.471859222243562</v>
      </c>
      <c r="AH213">
        <v>1358.4906504671901</v>
      </c>
      <c r="AI213">
        <v>1339.883757575757</v>
      </c>
      <c r="AJ213">
        <v>1.7706432825253351</v>
      </c>
      <c r="AK213">
        <v>66.723164534499389</v>
      </c>
      <c r="AL213">
        <f t="shared" si="128"/>
        <v>0.86785519569623548</v>
      </c>
      <c r="AM213">
        <v>37.161125895408212</v>
      </c>
      <c r="AN213">
        <v>37.509877941176462</v>
      </c>
      <c r="AO213">
        <v>-3.4881078928481677E-4</v>
      </c>
      <c r="AP213">
        <v>87.376067795283461</v>
      </c>
      <c r="AQ213">
        <v>190</v>
      </c>
      <c r="AR213">
        <v>29</v>
      </c>
      <c r="AS213">
        <f t="shared" si="129"/>
        <v>1</v>
      </c>
      <c r="AT213">
        <f t="shared" si="130"/>
        <v>0</v>
      </c>
      <c r="AU213">
        <f t="shared" si="131"/>
        <v>47106.048603638883</v>
      </c>
      <c r="AV213">
        <f t="shared" si="132"/>
        <v>1200</v>
      </c>
      <c r="AW213">
        <f t="shared" si="133"/>
        <v>1025.9267278801497</v>
      </c>
      <c r="AX213">
        <f t="shared" si="134"/>
        <v>0.85493893990012471</v>
      </c>
      <c r="AY213">
        <f t="shared" si="135"/>
        <v>0.18843215400724062</v>
      </c>
      <c r="AZ213">
        <v>2.7</v>
      </c>
      <c r="BA213">
        <v>0.5</v>
      </c>
      <c r="BB213" t="s">
        <v>355</v>
      </c>
      <c r="BC213">
        <v>2</v>
      </c>
      <c r="BD213" t="b">
        <v>1</v>
      </c>
      <c r="BE213">
        <v>1665514443.5</v>
      </c>
      <c r="BF213">
        <v>1287.0742857142859</v>
      </c>
      <c r="BG213">
        <v>1308.474285714286</v>
      </c>
      <c r="BH213">
        <v>37.510171428571432</v>
      </c>
      <c r="BI213">
        <v>37.193242857142863</v>
      </c>
      <c r="BJ213">
        <v>1286.437142857143</v>
      </c>
      <c r="BK213">
        <v>37.287414285714291</v>
      </c>
      <c r="BL213">
        <v>650.1387142857144</v>
      </c>
      <c r="BM213">
        <v>101.0934285714286</v>
      </c>
      <c r="BN213">
        <v>0.1002384285714286</v>
      </c>
      <c r="BO213">
        <v>34.22832857142857</v>
      </c>
      <c r="BP213">
        <v>34.759657142857137</v>
      </c>
      <c r="BQ213">
        <v>999.89999999999986</v>
      </c>
      <c r="BR213">
        <v>0</v>
      </c>
      <c r="BS213">
        <v>0</v>
      </c>
      <c r="BT213">
        <v>8997.8571428571431</v>
      </c>
      <c r="BU213">
        <v>0</v>
      </c>
      <c r="BV213">
        <v>128.0122857142857</v>
      </c>
      <c r="BW213">
        <v>-21.401057142857141</v>
      </c>
      <c r="BX213">
        <v>1337.231428571429</v>
      </c>
      <c r="BY213">
        <v>1359.0214285714289</v>
      </c>
      <c r="BZ213">
        <v>0.316936</v>
      </c>
      <c r="CA213">
        <v>1308.474285714286</v>
      </c>
      <c r="CB213">
        <v>37.193242857142863</v>
      </c>
      <c r="CC213">
        <v>3.7920285714285709</v>
      </c>
      <c r="CD213">
        <v>3.759988571428571</v>
      </c>
      <c r="CE213">
        <v>27.987271428571429</v>
      </c>
      <c r="CF213">
        <v>27.841814285714289</v>
      </c>
      <c r="CG213">
        <v>1200</v>
      </c>
      <c r="CH213">
        <v>0.49995185714285711</v>
      </c>
      <c r="CI213">
        <v>0.50004814285714283</v>
      </c>
      <c r="CJ213">
        <v>0</v>
      </c>
      <c r="CK213">
        <v>869.26214285714298</v>
      </c>
      <c r="CL213">
        <v>4.9990899999999998</v>
      </c>
      <c r="CM213">
        <v>9066.3228571428572</v>
      </c>
      <c r="CN213">
        <v>9557.6885714285709</v>
      </c>
      <c r="CO213">
        <v>44.857000000000014</v>
      </c>
      <c r="CP213">
        <v>46.669285714285706</v>
      </c>
      <c r="CQ213">
        <v>45.686999999999998</v>
      </c>
      <c r="CR213">
        <v>45.758857142857153</v>
      </c>
      <c r="CS213">
        <v>46.311999999999998</v>
      </c>
      <c r="CT213">
        <v>597.44285714285718</v>
      </c>
      <c r="CU213">
        <v>597.55714285714282</v>
      </c>
      <c r="CV213">
        <v>0</v>
      </c>
      <c r="CW213">
        <v>1665514450.5</v>
      </c>
      <c r="CX213">
        <v>0</v>
      </c>
      <c r="CY213">
        <v>1665512677.5999999</v>
      </c>
      <c r="CZ213" t="s">
        <v>356</v>
      </c>
      <c r="DA213">
        <v>1665512677.5999999</v>
      </c>
      <c r="DB213">
        <v>1665512677.5999999</v>
      </c>
      <c r="DC213">
        <v>8</v>
      </c>
      <c r="DD213">
        <v>0</v>
      </c>
      <c r="DE213">
        <v>1.7000000000000001E-2</v>
      </c>
      <c r="DF213">
        <v>7.1999999999999995E-2</v>
      </c>
      <c r="DG213">
        <v>0.223</v>
      </c>
      <c r="DH213">
        <v>415</v>
      </c>
      <c r="DI213">
        <v>36</v>
      </c>
      <c r="DJ213">
        <v>0.26</v>
      </c>
      <c r="DK213">
        <v>0.31</v>
      </c>
      <c r="DL213">
        <v>-21.471534999999999</v>
      </c>
      <c r="DM213">
        <v>-0.17002626641650059</v>
      </c>
      <c r="DN213">
        <v>8.7872483036500026E-2</v>
      </c>
      <c r="DO213">
        <v>0</v>
      </c>
      <c r="DP213">
        <v>0.330393875</v>
      </c>
      <c r="DQ213">
        <v>0.1090626979362091</v>
      </c>
      <c r="DR213">
        <v>2.229618285625087E-2</v>
      </c>
      <c r="DS213">
        <v>0</v>
      </c>
      <c r="DT213">
        <v>0</v>
      </c>
      <c r="DU213">
        <v>0</v>
      </c>
      <c r="DV213">
        <v>0</v>
      </c>
      <c r="DW213">
        <v>-1</v>
      </c>
      <c r="DX213">
        <v>0</v>
      </c>
      <c r="DY213">
        <v>2</v>
      </c>
      <c r="DZ213" t="s">
        <v>363</v>
      </c>
      <c r="EA213">
        <v>3.2943799999999999</v>
      </c>
      <c r="EB213">
        <v>2.6254</v>
      </c>
      <c r="EC213">
        <v>0.21756900000000001</v>
      </c>
      <c r="ED213">
        <v>0.21839600000000001</v>
      </c>
      <c r="EE213">
        <v>0.147864</v>
      </c>
      <c r="EF213">
        <v>0.14560000000000001</v>
      </c>
      <c r="EG213">
        <v>23615.200000000001</v>
      </c>
      <c r="EH213">
        <v>24095.5</v>
      </c>
      <c r="EI213">
        <v>28101.8</v>
      </c>
      <c r="EJ213">
        <v>29700.5</v>
      </c>
      <c r="EK213">
        <v>32891.9</v>
      </c>
      <c r="EL213">
        <v>35279.599999999999</v>
      </c>
      <c r="EM213">
        <v>39592.6</v>
      </c>
      <c r="EN213">
        <v>42509.8</v>
      </c>
      <c r="EO213">
        <v>1.8554299999999999</v>
      </c>
      <c r="EP213">
        <v>2.1242299999999998</v>
      </c>
      <c r="EQ213">
        <v>0.101976</v>
      </c>
      <c r="ER213">
        <v>0</v>
      </c>
      <c r="ES213">
        <v>33.110599999999998</v>
      </c>
      <c r="ET213">
        <v>999.9</v>
      </c>
      <c r="EU213">
        <v>67.099999999999994</v>
      </c>
      <c r="EV213">
        <v>38.6</v>
      </c>
      <c r="EW213">
        <v>45.6434</v>
      </c>
      <c r="EX213">
        <v>56.997399999999999</v>
      </c>
      <c r="EY213">
        <v>-2.1394199999999999</v>
      </c>
      <c r="EZ213">
        <v>2</v>
      </c>
      <c r="FA213">
        <v>0.68993899999999997</v>
      </c>
      <c r="FB213">
        <v>1.4662999999999999</v>
      </c>
      <c r="FC213">
        <v>20.262799999999999</v>
      </c>
      <c r="FD213">
        <v>5.2165400000000002</v>
      </c>
      <c r="FE213">
        <v>12.006399999999999</v>
      </c>
      <c r="FF213">
        <v>4.9854000000000003</v>
      </c>
      <c r="FG213">
        <v>3.2844799999999998</v>
      </c>
      <c r="FH213">
        <v>6636.4</v>
      </c>
      <c r="FI213">
        <v>9999</v>
      </c>
      <c r="FJ213">
        <v>9999</v>
      </c>
      <c r="FK213">
        <v>492.8</v>
      </c>
      <c r="FL213">
        <v>1.8658300000000001</v>
      </c>
      <c r="FM213">
        <v>1.8621799999999999</v>
      </c>
      <c r="FN213">
        <v>1.8643099999999999</v>
      </c>
      <c r="FO213">
        <v>1.8603499999999999</v>
      </c>
      <c r="FP213">
        <v>1.86111</v>
      </c>
      <c r="FQ213">
        <v>1.8601799999999999</v>
      </c>
      <c r="FR213">
        <v>1.86188</v>
      </c>
      <c r="FS213">
        <v>1.8584000000000001</v>
      </c>
      <c r="FT213">
        <v>0</v>
      </c>
      <c r="FU213">
        <v>0</v>
      </c>
      <c r="FV213">
        <v>0</v>
      </c>
      <c r="FW213">
        <v>0</v>
      </c>
      <c r="FX213" t="s">
        <v>358</v>
      </c>
      <c r="FY213" t="s">
        <v>359</v>
      </c>
      <c r="FZ213" t="s">
        <v>360</v>
      </c>
      <c r="GA213" t="s">
        <v>360</v>
      </c>
      <c r="GB213" t="s">
        <v>360</v>
      </c>
      <c r="GC213" t="s">
        <v>360</v>
      </c>
      <c r="GD213">
        <v>0</v>
      </c>
      <c r="GE213">
        <v>100</v>
      </c>
      <c r="GF213">
        <v>100</v>
      </c>
      <c r="GG213">
        <v>0.64</v>
      </c>
      <c r="GH213">
        <v>0.2228</v>
      </c>
      <c r="GI213">
        <v>-0.28072112553630851</v>
      </c>
      <c r="GJ213">
        <v>8.4540356221501391E-4</v>
      </c>
      <c r="GK213">
        <v>6.8779579211309249E-8</v>
      </c>
      <c r="GL213">
        <v>-1.3381725072044801E-10</v>
      </c>
      <c r="GM213">
        <v>0.2227800000000002</v>
      </c>
      <c r="GN213">
        <v>0</v>
      </c>
      <c r="GO213">
        <v>0</v>
      </c>
      <c r="GP213">
        <v>0</v>
      </c>
      <c r="GQ213">
        <v>1</v>
      </c>
      <c r="GR213">
        <v>2082</v>
      </c>
      <c r="GS213">
        <v>3</v>
      </c>
      <c r="GT213">
        <v>35</v>
      </c>
      <c r="GU213">
        <v>29.5</v>
      </c>
      <c r="GV213">
        <v>29.5</v>
      </c>
      <c r="GW213">
        <v>3.4753400000000001</v>
      </c>
      <c r="GX213">
        <v>2.5756800000000002</v>
      </c>
      <c r="GY213">
        <v>2.04834</v>
      </c>
      <c r="GZ213">
        <v>2.6110799999999998</v>
      </c>
      <c r="HA213">
        <v>2.1972700000000001</v>
      </c>
      <c r="HB213">
        <v>2.33643</v>
      </c>
      <c r="HC213">
        <v>43.073900000000002</v>
      </c>
      <c r="HD213">
        <v>16.040800000000001</v>
      </c>
      <c r="HE213">
        <v>18</v>
      </c>
      <c r="HF213">
        <v>462.279</v>
      </c>
      <c r="HG213">
        <v>721.79</v>
      </c>
      <c r="HH213">
        <v>30.997900000000001</v>
      </c>
      <c r="HI213">
        <v>35.867699999999999</v>
      </c>
      <c r="HJ213">
        <v>29.999600000000001</v>
      </c>
      <c r="HK213">
        <v>35.755000000000003</v>
      </c>
      <c r="HL213">
        <v>35.718499999999999</v>
      </c>
      <c r="HM213">
        <v>69.497699999999995</v>
      </c>
      <c r="HN213">
        <v>22.2653</v>
      </c>
      <c r="HO213">
        <v>79.809200000000004</v>
      </c>
      <c r="HP213">
        <v>31</v>
      </c>
      <c r="HQ213">
        <v>1324.11</v>
      </c>
      <c r="HR213">
        <v>37.260199999999998</v>
      </c>
      <c r="HS213">
        <v>98.914299999999997</v>
      </c>
      <c r="HT213">
        <v>98.521699999999996</v>
      </c>
    </row>
    <row r="214" spans="1:228" x14ac:dyDescent="0.2">
      <c r="A214">
        <v>199</v>
      </c>
      <c r="B214">
        <v>1665514449.5</v>
      </c>
      <c r="C214">
        <v>790.5</v>
      </c>
      <c r="D214" t="s">
        <v>757</v>
      </c>
      <c r="E214" t="s">
        <v>758</v>
      </c>
      <c r="F214">
        <v>4</v>
      </c>
      <c r="G214">
        <v>1665514447.1875</v>
      </c>
      <c r="H214">
        <f t="shared" si="102"/>
        <v>7.8671581750801311E-4</v>
      </c>
      <c r="I214">
        <f t="shared" si="103"/>
        <v>0.78671581750801312</v>
      </c>
      <c r="J214">
        <f t="shared" si="104"/>
        <v>26.780521709248269</v>
      </c>
      <c r="K214">
        <f t="shared" si="105"/>
        <v>1293.2962500000001</v>
      </c>
      <c r="L214">
        <f t="shared" si="106"/>
        <v>269.63528766003037</v>
      </c>
      <c r="M214">
        <f t="shared" si="107"/>
        <v>27.284839386907823</v>
      </c>
      <c r="N214">
        <f t="shared" si="108"/>
        <v>130.87078018301625</v>
      </c>
      <c r="O214">
        <f t="shared" si="109"/>
        <v>4.3058706028052895E-2</v>
      </c>
      <c r="P214">
        <f t="shared" si="110"/>
        <v>3.6626763779305906</v>
      </c>
      <c r="Q214">
        <f t="shared" si="111"/>
        <v>4.2779452065207654E-2</v>
      </c>
      <c r="R214">
        <f t="shared" si="112"/>
        <v>2.6762096239174159E-2</v>
      </c>
      <c r="S214">
        <f t="shared" si="113"/>
        <v>226.11777223700116</v>
      </c>
      <c r="T214">
        <f t="shared" si="114"/>
        <v>35.13016397749778</v>
      </c>
      <c r="U214">
        <f t="shared" si="115"/>
        <v>34.75085</v>
      </c>
      <c r="V214">
        <f t="shared" si="116"/>
        <v>5.5709059016105096</v>
      </c>
      <c r="W214">
        <f t="shared" si="117"/>
        <v>70.188537326239839</v>
      </c>
      <c r="X214">
        <f t="shared" si="118"/>
        <v>3.7961174344377371</v>
      </c>
      <c r="Y214">
        <f t="shared" si="119"/>
        <v>5.40845781810952</v>
      </c>
      <c r="Z214">
        <f t="shared" si="120"/>
        <v>1.7747884671727725</v>
      </c>
      <c r="AA214">
        <f t="shared" si="121"/>
        <v>-34.69416755210338</v>
      </c>
      <c r="AB214">
        <f t="shared" si="122"/>
        <v>-105.1313482890466</v>
      </c>
      <c r="AC214">
        <f t="shared" si="123"/>
        <v>-6.6698415057356897</v>
      </c>
      <c r="AD214">
        <f t="shared" si="124"/>
        <v>79.622414890115493</v>
      </c>
      <c r="AE214">
        <f t="shared" si="125"/>
        <v>50.595095999179414</v>
      </c>
      <c r="AF214">
        <f t="shared" si="126"/>
        <v>0.78154194078702866</v>
      </c>
      <c r="AG214">
        <f t="shared" si="127"/>
        <v>26.780521709248269</v>
      </c>
      <c r="AH214">
        <v>1365.5547687234971</v>
      </c>
      <c r="AI214">
        <v>1346.881090909091</v>
      </c>
      <c r="AJ214">
        <v>1.7538174788701071</v>
      </c>
      <c r="AK214">
        <v>66.723164534499389</v>
      </c>
      <c r="AL214">
        <f t="shared" si="128"/>
        <v>0.78671581750801312</v>
      </c>
      <c r="AM214">
        <v>37.201284817626039</v>
      </c>
      <c r="AN214">
        <v>37.514951470588237</v>
      </c>
      <c r="AO214">
        <v>1.5541691908288219E-4</v>
      </c>
      <c r="AP214">
        <v>87.376067795283461</v>
      </c>
      <c r="AQ214">
        <v>189</v>
      </c>
      <c r="AR214">
        <v>29</v>
      </c>
      <c r="AS214">
        <f t="shared" si="129"/>
        <v>1</v>
      </c>
      <c r="AT214">
        <f t="shared" si="130"/>
        <v>0</v>
      </c>
      <c r="AU214">
        <f t="shared" si="131"/>
        <v>46832.987041654633</v>
      </c>
      <c r="AV214">
        <f t="shared" si="132"/>
        <v>1199.9974999999999</v>
      </c>
      <c r="AW214">
        <f t="shared" si="133"/>
        <v>1025.9244135943011</v>
      </c>
      <c r="AX214">
        <f t="shared" si="134"/>
        <v>0.85493879245106852</v>
      </c>
      <c r="AY214">
        <f t="shared" si="135"/>
        <v>0.18843186943056228</v>
      </c>
      <c r="AZ214">
        <v>2.7</v>
      </c>
      <c r="BA214">
        <v>0.5</v>
      </c>
      <c r="BB214" t="s">
        <v>355</v>
      </c>
      <c r="BC214">
        <v>2</v>
      </c>
      <c r="BD214" t="b">
        <v>1</v>
      </c>
      <c r="BE214">
        <v>1665514447.1875</v>
      </c>
      <c r="BF214">
        <v>1293.2962500000001</v>
      </c>
      <c r="BG214">
        <v>1314.73</v>
      </c>
      <c r="BH214">
        <v>37.514137499999997</v>
      </c>
      <c r="BI214">
        <v>37.201712499999999</v>
      </c>
      <c r="BJ214">
        <v>1292.6575</v>
      </c>
      <c r="BK214">
        <v>37.291362499999998</v>
      </c>
      <c r="BL214">
        <v>650.07674999999995</v>
      </c>
      <c r="BM214">
        <v>101.09125</v>
      </c>
      <c r="BN214">
        <v>0.100399</v>
      </c>
      <c r="BO214">
        <v>34.2184375</v>
      </c>
      <c r="BP214">
        <v>34.75085</v>
      </c>
      <c r="BQ214">
        <v>999.9</v>
      </c>
      <c r="BR214">
        <v>0</v>
      </c>
      <c r="BS214">
        <v>0</v>
      </c>
      <c r="BT214">
        <v>8944.84375</v>
      </c>
      <c r="BU214">
        <v>0</v>
      </c>
      <c r="BV214">
        <v>128.46975</v>
      </c>
      <c r="BW214">
        <v>-21.435700000000001</v>
      </c>
      <c r="BX214">
        <v>1343.7025000000001</v>
      </c>
      <c r="BY214">
        <v>1365.53125</v>
      </c>
      <c r="BZ214">
        <v>0.31241550000000001</v>
      </c>
      <c r="CA214">
        <v>1314.73</v>
      </c>
      <c r="CB214">
        <v>37.201712499999999</v>
      </c>
      <c r="CC214">
        <v>3.7923575</v>
      </c>
      <c r="CD214">
        <v>3.7607750000000002</v>
      </c>
      <c r="CE214">
        <v>27.988775</v>
      </c>
      <c r="CF214">
        <v>27.845424999999999</v>
      </c>
      <c r="CG214">
        <v>1199.9974999999999</v>
      </c>
      <c r="CH214">
        <v>0.49995737499999998</v>
      </c>
      <c r="CI214">
        <v>0.50004262500000007</v>
      </c>
      <c r="CJ214">
        <v>0</v>
      </c>
      <c r="CK214">
        <v>869.37275</v>
      </c>
      <c r="CL214">
        <v>4.9990899999999998</v>
      </c>
      <c r="CM214">
        <v>9066.9337500000001</v>
      </c>
      <c r="CN214">
        <v>9557.6762500000004</v>
      </c>
      <c r="CO214">
        <v>44.859250000000003</v>
      </c>
      <c r="CP214">
        <v>46.632750000000001</v>
      </c>
      <c r="CQ214">
        <v>45.632750000000001</v>
      </c>
      <c r="CR214">
        <v>45.75</v>
      </c>
      <c r="CS214">
        <v>46.265500000000003</v>
      </c>
      <c r="CT214">
        <v>597.44749999999999</v>
      </c>
      <c r="CU214">
        <v>597.54999999999995</v>
      </c>
      <c r="CV214">
        <v>0</v>
      </c>
      <c r="CW214">
        <v>1665514454.0999999</v>
      </c>
      <c r="CX214">
        <v>0</v>
      </c>
      <c r="CY214">
        <v>1665512677.5999999</v>
      </c>
      <c r="CZ214" t="s">
        <v>356</v>
      </c>
      <c r="DA214">
        <v>1665512677.5999999</v>
      </c>
      <c r="DB214">
        <v>1665512677.5999999</v>
      </c>
      <c r="DC214">
        <v>8</v>
      </c>
      <c r="DD214">
        <v>0</v>
      </c>
      <c r="DE214">
        <v>1.7000000000000001E-2</v>
      </c>
      <c r="DF214">
        <v>7.1999999999999995E-2</v>
      </c>
      <c r="DG214">
        <v>0.223</v>
      </c>
      <c r="DH214">
        <v>415</v>
      </c>
      <c r="DI214">
        <v>36</v>
      </c>
      <c r="DJ214">
        <v>0.26</v>
      </c>
      <c r="DK214">
        <v>0.31</v>
      </c>
      <c r="DL214">
        <v>-21.465134146341459</v>
      </c>
      <c r="DM214">
        <v>-9.7245993031306668E-2</v>
      </c>
      <c r="DN214">
        <v>8.7863709897512118E-2</v>
      </c>
      <c r="DO214">
        <v>1</v>
      </c>
      <c r="DP214">
        <v>0.33169163414634151</v>
      </c>
      <c r="DQ214">
        <v>-3.030700348432061E-2</v>
      </c>
      <c r="DR214">
        <v>2.0107950991119731E-2</v>
      </c>
      <c r="DS214">
        <v>1</v>
      </c>
      <c r="DT214">
        <v>0</v>
      </c>
      <c r="DU214">
        <v>0</v>
      </c>
      <c r="DV214">
        <v>0</v>
      </c>
      <c r="DW214">
        <v>-1</v>
      </c>
      <c r="DX214">
        <v>2</v>
      </c>
      <c r="DY214">
        <v>2</v>
      </c>
      <c r="DZ214" t="s">
        <v>576</v>
      </c>
      <c r="EA214">
        <v>3.2939500000000002</v>
      </c>
      <c r="EB214">
        <v>2.6249899999999999</v>
      </c>
      <c r="EC214">
        <v>0.21827199999999999</v>
      </c>
      <c r="ED214">
        <v>0.21909600000000001</v>
      </c>
      <c r="EE214">
        <v>0.147865</v>
      </c>
      <c r="EF214">
        <v>0.14560600000000001</v>
      </c>
      <c r="EG214">
        <v>23594.2</v>
      </c>
      <c r="EH214">
        <v>24074.1</v>
      </c>
      <c r="EI214">
        <v>28102.2</v>
      </c>
      <c r="EJ214">
        <v>29700.799999999999</v>
      </c>
      <c r="EK214">
        <v>32892.1</v>
      </c>
      <c r="EL214">
        <v>35279.4</v>
      </c>
      <c r="EM214">
        <v>39592.800000000003</v>
      </c>
      <c r="EN214">
        <v>42509.7</v>
      </c>
      <c r="EO214">
        <v>1.8583700000000001</v>
      </c>
      <c r="EP214">
        <v>2.1244000000000001</v>
      </c>
      <c r="EQ214">
        <v>0.10144</v>
      </c>
      <c r="ER214">
        <v>0</v>
      </c>
      <c r="ES214">
        <v>33.098100000000002</v>
      </c>
      <c r="ET214">
        <v>999.9</v>
      </c>
      <c r="EU214">
        <v>67.099999999999994</v>
      </c>
      <c r="EV214">
        <v>38.6</v>
      </c>
      <c r="EW214">
        <v>45.648299999999999</v>
      </c>
      <c r="EX214">
        <v>57.237400000000001</v>
      </c>
      <c r="EY214">
        <v>-1.9871799999999999</v>
      </c>
      <c r="EZ214">
        <v>2</v>
      </c>
      <c r="FA214">
        <v>0.68947199999999997</v>
      </c>
      <c r="FB214">
        <v>1.45485</v>
      </c>
      <c r="FC214">
        <v>20.263000000000002</v>
      </c>
      <c r="FD214">
        <v>5.2175900000000004</v>
      </c>
      <c r="FE214">
        <v>12.008599999999999</v>
      </c>
      <c r="FF214">
        <v>4.9858500000000001</v>
      </c>
      <c r="FG214">
        <v>3.2845800000000001</v>
      </c>
      <c r="FH214">
        <v>6636.4</v>
      </c>
      <c r="FI214">
        <v>9999</v>
      </c>
      <c r="FJ214">
        <v>9999</v>
      </c>
      <c r="FK214">
        <v>492.8</v>
      </c>
      <c r="FL214">
        <v>1.86582</v>
      </c>
      <c r="FM214">
        <v>1.8621799999999999</v>
      </c>
      <c r="FN214">
        <v>1.8643099999999999</v>
      </c>
      <c r="FO214">
        <v>1.86036</v>
      </c>
      <c r="FP214">
        <v>1.86111</v>
      </c>
      <c r="FQ214">
        <v>1.86019</v>
      </c>
      <c r="FR214">
        <v>1.86188</v>
      </c>
      <c r="FS214">
        <v>1.8584099999999999</v>
      </c>
      <c r="FT214">
        <v>0</v>
      </c>
      <c r="FU214">
        <v>0</v>
      </c>
      <c r="FV214">
        <v>0</v>
      </c>
      <c r="FW214">
        <v>0</v>
      </c>
      <c r="FX214" t="s">
        <v>358</v>
      </c>
      <c r="FY214" t="s">
        <v>359</v>
      </c>
      <c r="FZ214" t="s">
        <v>360</v>
      </c>
      <c r="GA214" t="s">
        <v>360</v>
      </c>
      <c r="GB214" t="s">
        <v>360</v>
      </c>
      <c r="GC214" t="s">
        <v>360</v>
      </c>
      <c r="GD214">
        <v>0</v>
      </c>
      <c r="GE214">
        <v>100</v>
      </c>
      <c r="GF214">
        <v>100</v>
      </c>
      <c r="GG214">
        <v>0.64</v>
      </c>
      <c r="GH214">
        <v>0.2228</v>
      </c>
      <c r="GI214">
        <v>-0.28072112553630851</v>
      </c>
      <c r="GJ214">
        <v>8.4540356221501391E-4</v>
      </c>
      <c r="GK214">
        <v>6.8779579211309249E-8</v>
      </c>
      <c r="GL214">
        <v>-1.3381725072044801E-10</v>
      </c>
      <c r="GM214">
        <v>0.2227800000000002</v>
      </c>
      <c r="GN214">
        <v>0</v>
      </c>
      <c r="GO214">
        <v>0</v>
      </c>
      <c r="GP214">
        <v>0</v>
      </c>
      <c r="GQ214">
        <v>1</v>
      </c>
      <c r="GR214">
        <v>2082</v>
      </c>
      <c r="GS214">
        <v>3</v>
      </c>
      <c r="GT214">
        <v>35</v>
      </c>
      <c r="GU214">
        <v>29.5</v>
      </c>
      <c r="GV214">
        <v>29.5</v>
      </c>
      <c r="GW214">
        <v>3.4887700000000001</v>
      </c>
      <c r="GX214">
        <v>2.5512700000000001</v>
      </c>
      <c r="GY214">
        <v>2.04834</v>
      </c>
      <c r="GZ214">
        <v>2.6122999999999998</v>
      </c>
      <c r="HA214">
        <v>2.1972700000000001</v>
      </c>
      <c r="HB214">
        <v>2.3779300000000001</v>
      </c>
      <c r="HC214">
        <v>43.073900000000002</v>
      </c>
      <c r="HD214">
        <v>16.040800000000001</v>
      </c>
      <c r="HE214">
        <v>18</v>
      </c>
      <c r="HF214">
        <v>464.06599999999997</v>
      </c>
      <c r="HG214">
        <v>721.89700000000005</v>
      </c>
      <c r="HH214">
        <v>30.997299999999999</v>
      </c>
      <c r="HI214">
        <v>35.864199999999997</v>
      </c>
      <c r="HJ214">
        <v>29.999700000000001</v>
      </c>
      <c r="HK214">
        <v>35.750900000000001</v>
      </c>
      <c r="HL214">
        <v>35.7136</v>
      </c>
      <c r="HM214">
        <v>69.772499999999994</v>
      </c>
      <c r="HN214">
        <v>22.2653</v>
      </c>
      <c r="HO214">
        <v>79.809200000000004</v>
      </c>
      <c r="HP214">
        <v>31</v>
      </c>
      <c r="HQ214">
        <v>1330.79</v>
      </c>
      <c r="HR214">
        <v>37.270800000000001</v>
      </c>
      <c r="HS214">
        <v>98.915300000000002</v>
      </c>
      <c r="HT214">
        <v>98.522000000000006</v>
      </c>
    </row>
    <row r="215" spans="1:228" x14ac:dyDescent="0.2">
      <c r="A215">
        <v>200</v>
      </c>
      <c r="B215">
        <v>1665514453.5</v>
      </c>
      <c r="C215">
        <v>794.5</v>
      </c>
      <c r="D215" t="s">
        <v>759</v>
      </c>
      <c r="E215" t="s">
        <v>760</v>
      </c>
      <c r="F215">
        <v>4</v>
      </c>
      <c r="G215">
        <v>1665514451.5</v>
      </c>
      <c r="H215">
        <f t="shared" si="102"/>
        <v>7.8038172558346117E-4</v>
      </c>
      <c r="I215">
        <f t="shared" si="103"/>
        <v>0.78038172558346119</v>
      </c>
      <c r="J215">
        <f t="shared" si="104"/>
        <v>27.379356729021563</v>
      </c>
      <c r="K215">
        <f t="shared" si="105"/>
        <v>1300.5585714285719</v>
      </c>
      <c r="L215">
        <f t="shared" si="106"/>
        <v>249.85235556814433</v>
      </c>
      <c r="M215">
        <f t="shared" si="107"/>
        <v>25.282890382483071</v>
      </c>
      <c r="N215">
        <f t="shared" si="108"/>
        <v>131.60524231463251</v>
      </c>
      <c r="O215">
        <f t="shared" si="109"/>
        <v>4.2849662379998169E-2</v>
      </c>
      <c r="P215">
        <f t="shared" si="110"/>
        <v>3.6858114756546048</v>
      </c>
      <c r="Q215">
        <f t="shared" si="111"/>
        <v>4.2574827796338074E-2</v>
      </c>
      <c r="R215">
        <f t="shared" si="112"/>
        <v>2.6633813033447862E-2</v>
      </c>
      <c r="S215">
        <f t="shared" si="113"/>
        <v>226.11719666579955</v>
      </c>
      <c r="T215">
        <f t="shared" si="114"/>
        <v>35.108428576921611</v>
      </c>
      <c r="U215">
        <f t="shared" si="115"/>
        <v>34.73207142857143</v>
      </c>
      <c r="V215">
        <f t="shared" si="116"/>
        <v>5.5651048974321071</v>
      </c>
      <c r="W215">
        <f t="shared" si="117"/>
        <v>70.257309934588847</v>
      </c>
      <c r="X215">
        <f t="shared" si="118"/>
        <v>3.796097068560079</v>
      </c>
      <c r="Y215">
        <f t="shared" si="119"/>
        <v>5.4031346661213364</v>
      </c>
      <c r="Z215">
        <f t="shared" si="120"/>
        <v>1.7690078288720281</v>
      </c>
      <c r="AA215">
        <f t="shared" si="121"/>
        <v>-34.414834098230635</v>
      </c>
      <c r="AB215">
        <f t="shared" si="122"/>
        <v>-105.57717920145848</v>
      </c>
      <c r="AC215">
        <f t="shared" si="123"/>
        <v>-6.6548997527692402</v>
      </c>
      <c r="AD215">
        <f t="shared" si="124"/>
        <v>79.470283613341195</v>
      </c>
      <c r="AE215">
        <f t="shared" si="125"/>
        <v>50.414954672786827</v>
      </c>
      <c r="AF215">
        <f t="shared" si="126"/>
        <v>0.77938123667815962</v>
      </c>
      <c r="AG215">
        <f t="shared" si="127"/>
        <v>27.379356729021563</v>
      </c>
      <c r="AH215">
        <v>1372.4873347199159</v>
      </c>
      <c r="AI215">
        <v>1353.7845454545461</v>
      </c>
      <c r="AJ215">
        <v>1.6960508839605739</v>
      </c>
      <c r="AK215">
        <v>66.723164534499389</v>
      </c>
      <c r="AL215">
        <f t="shared" si="128"/>
        <v>0.78038172558346119</v>
      </c>
      <c r="AM215">
        <v>37.202484304004003</v>
      </c>
      <c r="AN215">
        <v>37.514819705882353</v>
      </c>
      <c r="AO215">
        <v>-5.5038299371429391E-5</v>
      </c>
      <c r="AP215">
        <v>87.376067795283461</v>
      </c>
      <c r="AQ215">
        <v>190</v>
      </c>
      <c r="AR215">
        <v>29</v>
      </c>
      <c r="AS215">
        <f t="shared" si="129"/>
        <v>1</v>
      </c>
      <c r="AT215">
        <f t="shared" si="130"/>
        <v>0</v>
      </c>
      <c r="AU215">
        <f t="shared" si="131"/>
        <v>47247.544095941594</v>
      </c>
      <c r="AV215">
        <f t="shared" si="132"/>
        <v>1199.992857142857</v>
      </c>
      <c r="AW215">
        <f t="shared" si="133"/>
        <v>1025.9205993087044</v>
      </c>
      <c r="AX215">
        <f t="shared" si="134"/>
        <v>0.85493892167940655</v>
      </c>
      <c r="AY215">
        <f t="shared" si="135"/>
        <v>0.18843211884125466</v>
      </c>
      <c r="AZ215">
        <v>2.7</v>
      </c>
      <c r="BA215">
        <v>0.5</v>
      </c>
      <c r="BB215" t="s">
        <v>355</v>
      </c>
      <c r="BC215">
        <v>2</v>
      </c>
      <c r="BD215" t="b">
        <v>1</v>
      </c>
      <c r="BE215">
        <v>1665514451.5</v>
      </c>
      <c r="BF215">
        <v>1300.5585714285719</v>
      </c>
      <c r="BG215">
        <v>1321.924285714286</v>
      </c>
      <c r="BH215">
        <v>37.514057142857148</v>
      </c>
      <c r="BI215">
        <v>37.202414285714283</v>
      </c>
      <c r="BJ215">
        <v>1299.9171428571431</v>
      </c>
      <c r="BK215">
        <v>37.291257142857141</v>
      </c>
      <c r="BL215">
        <v>649.90657142857151</v>
      </c>
      <c r="BM215">
        <v>101.0917142857143</v>
      </c>
      <c r="BN215">
        <v>9.9608585714285727E-2</v>
      </c>
      <c r="BO215">
        <v>34.200757142857142</v>
      </c>
      <c r="BP215">
        <v>34.73207142857143</v>
      </c>
      <c r="BQ215">
        <v>999.89999999999986</v>
      </c>
      <c r="BR215">
        <v>0</v>
      </c>
      <c r="BS215">
        <v>0</v>
      </c>
      <c r="BT215">
        <v>9024.6428571428569</v>
      </c>
      <c r="BU215">
        <v>0</v>
      </c>
      <c r="BV215">
        <v>130.32985714285721</v>
      </c>
      <c r="BW215">
        <v>-21.36617142857143</v>
      </c>
      <c r="BX215">
        <v>1351.248571428571</v>
      </c>
      <c r="BY215">
        <v>1373.002857142857</v>
      </c>
      <c r="BZ215">
        <v>0.31164757142857141</v>
      </c>
      <c r="CA215">
        <v>1321.924285714286</v>
      </c>
      <c r="CB215">
        <v>37.202414285714283</v>
      </c>
      <c r="CC215">
        <v>3.79236</v>
      </c>
      <c r="CD215">
        <v>3.760855714285714</v>
      </c>
      <c r="CE215">
        <v>27.988785714285711</v>
      </c>
      <c r="CF215">
        <v>27.845771428571421</v>
      </c>
      <c r="CG215">
        <v>1199.992857142857</v>
      </c>
      <c r="CH215">
        <v>0.49995200000000001</v>
      </c>
      <c r="CI215">
        <v>0.50004800000000005</v>
      </c>
      <c r="CJ215">
        <v>0</v>
      </c>
      <c r="CK215">
        <v>869.49985714285708</v>
      </c>
      <c r="CL215">
        <v>4.9990899999999998</v>
      </c>
      <c r="CM215">
        <v>9069.1171428571415</v>
      </c>
      <c r="CN215">
        <v>9557.6228571428601</v>
      </c>
      <c r="CO215">
        <v>44.811999999999998</v>
      </c>
      <c r="CP215">
        <v>46.625</v>
      </c>
      <c r="CQ215">
        <v>45.625</v>
      </c>
      <c r="CR215">
        <v>45.713999999999999</v>
      </c>
      <c r="CS215">
        <v>46.25</v>
      </c>
      <c r="CT215">
        <v>597.43999999999994</v>
      </c>
      <c r="CU215">
        <v>597.55285714285708</v>
      </c>
      <c r="CV215">
        <v>0</v>
      </c>
      <c r="CW215">
        <v>1665514458.3</v>
      </c>
      <c r="CX215">
        <v>0</v>
      </c>
      <c r="CY215">
        <v>1665512677.5999999</v>
      </c>
      <c r="CZ215" t="s">
        <v>356</v>
      </c>
      <c r="DA215">
        <v>1665512677.5999999</v>
      </c>
      <c r="DB215">
        <v>1665512677.5999999</v>
      </c>
      <c r="DC215">
        <v>8</v>
      </c>
      <c r="DD215">
        <v>0</v>
      </c>
      <c r="DE215">
        <v>1.7000000000000001E-2</v>
      </c>
      <c r="DF215">
        <v>7.1999999999999995E-2</v>
      </c>
      <c r="DG215">
        <v>0.223</v>
      </c>
      <c r="DH215">
        <v>415</v>
      </c>
      <c r="DI215">
        <v>36</v>
      </c>
      <c r="DJ215">
        <v>0.26</v>
      </c>
      <c r="DK215">
        <v>0.31</v>
      </c>
      <c r="DL215">
        <v>-21.467585</v>
      </c>
      <c r="DM215">
        <v>0.51793395872425496</v>
      </c>
      <c r="DN215">
        <v>8.8901458227635288E-2</v>
      </c>
      <c r="DO215">
        <v>0</v>
      </c>
      <c r="DP215">
        <v>0.33034752499999998</v>
      </c>
      <c r="DQ215">
        <v>-0.13777644652908111</v>
      </c>
      <c r="DR215">
        <v>2.1413232549042541E-2</v>
      </c>
      <c r="DS215">
        <v>0</v>
      </c>
      <c r="DT215">
        <v>0</v>
      </c>
      <c r="DU215">
        <v>0</v>
      </c>
      <c r="DV215">
        <v>0</v>
      </c>
      <c r="DW215">
        <v>-1</v>
      </c>
      <c r="DX215">
        <v>0</v>
      </c>
      <c r="DY215">
        <v>2</v>
      </c>
      <c r="DZ215" t="s">
        <v>363</v>
      </c>
      <c r="EA215">
        <v>3.29419</v>
      </c>
      <c r="EB215">
        <v>2.6253600000000001</v>
      </c>
      <c r="EC215">
        <v>0.21895700000000001</v>
      </c>
      <c r="ED215">
        <v>0.21976499999999999</v>
      </c>
      <c r="EE215">
        <v>0.147872</v>
      </c>
      <c r="EF215">
        <v>0.14560300000000001</v>
      </c>
      <c r="EG215">
        <v>23573.599999999999</v>
      </c>
      <c r="EH215">
        <v>24053.4</v>
      </c>
      <c r="EI215">
        <v>28102.400000000001</v>
      </c>
      <c r="EJ215">
        <v>29700.7</v>
      </c>
      <c r="EK215">
        <v>32892.400000000001</v>
      </c>
      <c r="EL215">
        <v>35279.599999999999</v>
      </c>
      <c r="EM215">
        <v>39593.4</v>
      </c>
      <c r="EN215">
        <v>42509.8</v>
      </c>
      <c r="EO215">
        <v>1.85642</v>
      </c>
      <c r="EP215">
        <v>2.1244000000000001</v>
      </c>
      <c r="EQ215">
        <v>0.101544</v>
      </c>
      <c r="ER215">
        <v>0</v>
      </c>
      <c r="ES215">
        <v>33.082500000000003</v>
      </c>
      <c r="ET215">
        <v>999.9</v>
      </c>
      <c r="EU215">
        <v>67.099999999999994</v>
      </c>
      <c r="EV215">
        <v>38.6</v>
      </c>
      <c r="EW215">
        <v>45.644599999999997</v>
      </c>
      <c r="EX215">
        <v>56.8474</v>
      </c>
      <c r="EY215">
        <v>-1.97516</v>
      </c>
      <c r="EZ215">
        <v>2</v>
      </c>
      <c r="FA215">
        <v>0.68917899999999999</v>
      </c>
      <c r="FB215">
        <v>1.4451400000000001</v>
      </c>
      <c r="FC215">
        <v>20.263100000000001</v>
      </c>
      <c r="FD215">
        <v>5.21624</v>
      </c>
      <c r="FE215">
        <v>12.006399999999999</v>
      </c>
      <c r="FF215">
        <v>4.9854500000000002</v>
      </c>
      <c r="FG215">
        <v>3.2844000000000002</v>
      </c>
      <c r="FH215">
        <v>6636.7</v>
      </c>
      <c r="FI215">
        <v>9999</v>
      </c>
      <c r="FJ215">
        <v>9999</v>
      </c>
      <c r="FK215">
        <v>492.8</v>
      </c>
      <c r="FL215">
        <v>1.86582</v>
      </c>
      <c r="FM215">
        <v>1.8621799999999999</v>
      </c>
      <c r="FN215">
        <v>1.86432</v>
      </c>
      <c r="FO215">
        <v>1.86036</v>
      </c>
      <c r="FP215">
        <v>1.86111</v>
      </c>
      <c r="FQ215">
        <v>1.8602000000000001</v>
      </c>
      <c r="FR215">
        <v>1.86188</v>
      </c>
      <c r="FS215">
        <v>1.85846</v>
      </c>
      <c r="FT215">
        <v>0</v>
      </c>
      <c r="FU215">
        <v>0</v>
      </c>
      <c r="FV215">
        <v>0</v>
      </c>
      <c r="FW215">
        <v>0</v>
      </c>
      <c r="FX215" t="s">
        <v>358</v>
      </c>
      <c r="FY215" t="s">
        <v>359</v>
      </c>
      <c r="FZ215" t="s">
        <v>360</v>
      </c>
      <c r="GA215" t="s">
        <v>360</v>
      </c>
      <c r="GB215" t="s">
        <v>360</v>
      </c>
      <c r="GC215" t="s">
        <v>360</v>
      </c>
      <c r="GD215">
        <v>0</v>
      </c>
      <c r="GE215">
        <v>100</v>
      </c>
      <c r="GF215">
        <v>100</v>
      </c>
      <c r="GG215">
        <v>0.64</v>
      </c>
      <c r="GH215">
        <v>0.2228</v>
      </c>
      <c r="GI215">
        <v>-0.28072112553630851</v>
      </c>
      <c r="GJ215">
        <v>8.4540356221501391E-4</v>
      </c>
      <c r="GK215">
        <v>6.8779579211309249E-8</v>
      </c>
      <c r="GL215">
        <v>-1.3381725072044801E-10</v>
      </c>
      <c r="GM215">
        <v>0.2227800000000002</v>
      </c>
      <c r="GN215">
        <v>0</v>
      </c>
      <c r="GO215">
        <v>0</v>
      </c>
      <c r="GP215">
        <v>0</v>
      </c>
      <c r="GQ215">
        <v>1</v>
      </c>
      <c r="GR215">
        <v>2082</v>
      </c>
      <c r="GS215">
        <v>3</v>
      </c>
      <c r="GT215">
        <v>35</v>
      </c>
      <c r="GU215">
        <v>29.6</v>
      </c>
      <c r="GV215">
        <v>29.6</v>
      </c>
      <c r="GW215">
        <v>3.5034200000000002</v>
      </c>
      <c r="GX215">
        <v>2.5585900000000001</v>
      </c>
      <c r="GY215">
        <v>2.04834</v>
      </c>
      <c r="GZ215">
        <v>2.6110799999999998</v>
      </c>
      <c r="HA215">
        <v>2.1972700000000001</v>
      </c>
      <c r="HB215">
        <v>2.34985</v>
      </c>
      <c r="HC215">
        <v>43.073900000000002</v>
      </c>
      <c r="HD215">
        <v>16.040800000000001</v>
      </c>
      <c r="HE215">
        <v>18</v>
      </c>
      <c r="HF215">
        <v>462.83800000000002</v>
      </c>
      <c r="HG215">
        <v>721.85900000000004</v>
      </c>
      <c r="HH215">
        <v>30.997299999999999</v>
      </c>
      <c r="HI215">
        <v>35.858499999999999</v>
      </c>
      <c r="HJ215">
        <v>29.999700000000001</v>
      </c>
      <c r="HK215">
        <v>35.746699999999997</v>
      </c>
      <c r="HL215">
        <v>35.710299999999997</v>
      </c>
      <c r="HM215">
        <v>70.053399999999996</v>
      </c>
      <c r="HN215">
        <v>22.2653</v>
      </c>
      <c r="HO215">
        <v>79.809200000000004</v>
      </c>
      <c r="HP215">
        <v>31</v>
      </c>
      <c r="HQ215">
        <v>1337.47</v>
      </c>
      <c r="HR215">
        <v>37.265799999999999</v>
      </c>
      <c r="HS215">
        <v>98.916499999999999</v>
      </c>
      <c r="HT215">
        <v>98.522000000000006</v>
      </c>
    </row>
    <row r="216" spans="1:228" x14ac:dyDescent="0.2">
      <c r="A216">
        <v>201</v>
      </c>
      <c r="B216">
        <v>1665514457.5</v>
      </c>
      <c r="C216">
        <v>798.5</v>
      </c>
      <c r="D216" t="s">
        <v>761</v>
      </c>
      <c r="E216" t="s">
        <v>762</v>
      </c>
      <c r="F216">
        <v>4</v>
      </c>
      <c r="G216">
        <v>1665514455.1875</v>
      </c>
      <c r="H216">
        <f t="shared" si="102"/>
        <v>7.9290372003226761E-4</v>
      </c>
      <c r="I216">
        <f t="shared" si="103"/>
        <v>0.79290372003226761</v>
      </c>
      <c r="J216">
        <f t="shared" si="104"/>
        <v>26.847395154375867</v>
      </c>
      <c r="K216">
        <f t="shared" si="105"/>
        <v>1306.635</v>
      </c>
      <c r="L216">
        <f t="shared" si="106"/>
        <v>294.31758493597363</v>
      </c>
      <c r="M216">
        <f t="shared" si="107"/>
        <v>29.782384841624921</v>
      </c>
      <c r="N216">
        <f t="shared" si="108"/>
        <v>132.22012006520828</v>
      </c>
      <c r="O216">
        <f t="shared" si="109"/>
        <v>4.368186252086366E-2</v>
      </c>
      <c r="P216">
        <f t="shared" si="110"/>
        <v>3.6743252505172523</v>
      </c>
      <c r="Q216">
        <f t="shared" si="111"/>
        <v>4.3395400912084395E-2</v>
      </c>
      <c r="R216">
        <f t="shared" si="112"/>
        <v>2.7147706218936484E-2</v>
      </c>
      <c r="S216">
        <f t="shared" si="113"/>
        <v>226.13374798571988</v>
      </c>
      <c r="T216">
        <f t="shared" si="114"/>
        <v>35.098664516788588</v>
      </c>
      <c r="U216">
        <f t="shared" si="115"/>
        <v>34.715024999999997</v>
      </c>
      <c r="V216">
        <f t="shared" si="116"/>
        <v>5.5598435275656826</v>
      </c>
      <c r="W216">
        <f t="shared" si="117"/>
        <v>70.301507687333</v>
      </c>
      <c r="X216">
        <f t="shared" si="118"/>
        <v>3.7963922128087941</v>
      </c>
      <c r="Y216">
        <f t="shared" si="119"/>
        <v>5.4001576035798617</v>
      </c>
      <c r="Z216">
        <f t="shared" si="120"/>
        <v>1.7634513147568884</v>
      </c>
      <c r="AA216">
        <f t="shared" si="121"/>
        <v>-34.967054053422999</v>
      </c>
      <c r="AB216">
        <f t="shared" si="122"/>
        <v>-103.83146646390848</v>
      </c>
      <c r="AC216">
        <f t="shared" si="123"/>
        <v>-6.5644581010983512</v>
      </c>
      <c r="AD216">
        <f t="shared" si="124"/>
        <v>80.770769367290043</v>
      </c>
      <c r="AE216">
        <f t="shared" si="125"/>
        <v>50.560741718830435</v>
      </c>
      <c r="AF216">
        <f t="shared" si="126"/>
        <v>0.78960921789879857</v>
      </c>
      <c r="AG216">
        <f t="shared" si="127"/>
        <v>26.847395154375867</v>
      </c>
      <c r="AH216">
        <v>1379.4025566471889</v>
      </c>
      <c r="AI216">
        <v>1360.730121212121</v>
      </c>
      <c r="AJ216">
        <v>1.745324166726518</v>
      </c>
      <c r="AK216">
        <v>66.723164534499389</v>
      </c>
      <c r="AL216">
        <f t="shared" si="128"/>
        <v>0.79290372003226761</v>
      </c>
      <c r="AM216">
        <v>37.201013786270352</v>
      </c>
      <c r="AN216">
        <v>37.517629411764702</v>
      </c>
      <c r="AO216">
        <v>7.7823272708568337E-5</v>
      </c>
      <c r="AP216">
        <v>87.376067795283461</v>
      </c>
      <c r="AQ216">
        <v>190</v>
      </c>
      <c r="AR216">
        <v>29</v>
      </c>
      <c r="AS216">
        <f t="shared" si="129"/>
        <v>1</v>
      </c>
      <c r="AT216">
        <f t="shared" si="130"/>
        <v>0</v>
      </c>
      <c r="AU216">
        <f t="shared" si="131"/>
        <v>47044.524022866135</v>
      </c>
      <c r="AV216">
        <f t="shared" si="132"/>
        <v>1200.0912499999999</v>
      </c>
      <c r="AW216">
        <f t="shared" si="133"/>
        <v>1026.0036885936372</v>
      </c>
      <c r="AX216">
        <f t="shared" si="134"/>
        <v>0.85493806291283048</v>
      </c>
      <c r="AY216">
        <f t="shared" si="135"/>
        <v>0.18843046142176262</v>
      </c>
      <c r="AZ216">
        <v>2.7</v>
      </c>
      <c r="BA216">
        <v>0.5</v>
      </c>
      <c r="BB216" t="s">
        <v>355</v>
      </c>
      <c r="BC216">
        <v>2</v>
      </c>
      <c r="BD216" t="b">
        <v>1</v>
      </c>
      <c r="BE216">
        <v>1665514455.1875</v>
      </c>
      <c r="BF216">
        <v>1306.635</v>
      </c>
      <c r="BG216">
        <v>1328.0675000000001</v>
      </c>
      <c r="BH216">
        <v>37.516975000000002</v>
      </c>
      <c r="BI216">
        <v>37.201262499999999</v>
      </c>
      <c r="BJ216">
        <v>1305.9937500000001</v>
      </c>
      <c r="BK216">
        <v>37.2941875</v>
      </c>
      <c r="BL216">
        <v>649.94600000000003</v>
      </c>
      <c r="BM216">
        <v>101.091375</v>
      </c>
      <c r="BN216">
        <v>9.9944737499999992E-2</v>
      </c>
      <c r="BO216">
        <v>34.190862499999987</v>
      </c>
      <c r="BP216">
        <v>34.715024999999997</v>
      </c>
      <c r="BQ216">
        <v>999.9</v>
      </c>
      <c r="BR216">
        <v>0</v>
      </c>
      <c r="BS216">
        <v>0</v>
      </c>
      <c r="BT216">
        <v>8985</v>
      </c>
      <c r="BU216">
        <v>0</v>
      </c>
      <c r="BV216">
        <v>132.39737500000001</v>
      </c>
      <c r="BW216">
        <v>-21.431349999999998</v>
      </c>
      <c r="BX216">
        <v>1357.5675000000001</v>
      </c>
      <c r="BY216">
        <v>1379.3824999999999</v>
      </c>
      <c r="BZ216">
        <v>0.31568350000000001</v>
      </c>
      <c r="CA216">
        <v>1328.0675000000001</v>
      </c>
      <c r="CB216">
        <v>37.201262499999999</v>
      </c>
      <c r="CC216">
        <v>3.7926500000000001</v>
      </c>
      <c r="CD216">
        <v>3.7607374999999998</v>
      </c>
      <c r="CE216">
        <v>27.990100000000002</v>
      </c>
      <c r="CF216">
        <v>27.84525</v>
      </c>
      <c r="CG216">
        <v>1200.0912499999999</v>
      </c>
      <c r="CH216">
        <v>0.49998150000000002</v>
      </c>
      <c r="CI216">
        <v>0.50001850000000003</v>
      </c>
      <c r="CJ216">
        <v>0</v>
      </c>
      <c r="CK216">
        <v>869.78800000000001</v>
      </c>
      <c r="CL216">
        <v>4.9990899999999998</v>
      </c>
      <c r="CM216">
        <v>9071.9462500000009</v>
      </c>
      <c r="CN216">
        <v>9558.5074999999997</v>
      </c>
      <c r="CO216">
        <v>44.811999999999998</v>
      </c>
      <c r="CP216">
        <v>46.625</v>
      </c>
      <c r="CQ216">
        <v>45.632750000000001</v>
      </c>
      <c r="CR216">
        <v>45.686999999999998</v>
      </c>
      <c r="CS216">
        <v>46.25</v>
      </c>
      <c r="CT216">
        <v>597.52375000000006</v>
      </c>
      <c r="CU216">
        <v>597.56749999999988</v>
      </c>
      <c r="CV216">
        <v>0</v>
      </c>
      <c r="CW216">
        <v>1665514462.5</v>
      </c>
      <c r="CX216">
        <v>0</v>
      </c>
      <c r="CY216">
        <v>1665512677.5999999</v>
      </c>
      <c r="CZ216" t="s">
        <v>356</v>
      </c>
      <c r="DA216">
        <v>1665512677.5999999</v>
      </c>
      <c r="DB216">
        <v>1665512677.5999999</v>
      </c>
      <c r="DC216">
        <v>8</v>
      </c>
      <c r="DD216">
        <v>0</v>
      </c>
      <c r="DE216">
        <v>1.7000000000000001E-2</v>
      </c>
      <c r="DF216">
        <v>7.1999999999999995E-2</v>
      </c>
      <c r="DG216">
        <v>0.223</v>
      </c>
      <c r="DH216">
        <v>415</v>
      </c>
      <c r="DI216">
        <v>36</v>
      </c>
      <c r="DJ216">
        <v>0.26</v>
      </c>
      <c r="DK216">
        <v>0.31</v>
      </c>
      <c r="DL216">
        <v>-21.455370731707319</v>
      </c>
      <c r="DM216">
        <v>0.60018815331003783</v>
      </c>
      <c r="DN216">
        <v>9.178163173454057E-2</v>
      </c>
      <c r="DO216">
        <v>0</v>
      </c>
      <c r="DP216">
        <v>0.32672156097560973</v>
      </c>
      <c r="DQ216">
        <v>-0.16717206271776999</v>
      </c>
      <c r="DR216">
        <v>2.1884519728759801E-2</v>
      </c>
      <c r="DS216">
        <v>0</v>
      </c>
      <c r="DT216">
        <v>0</v>
      </c>
      <c r="DU216">
        <v>0</v>
      </c>
      <c r="DV216">
        <v>0</v>
      </c>
      <c r="DW216">
        <v>-1</v>
      </c>
      <c r="DX216">
        <v>0</v>
      </c>
      <c r="DY216">
        <v>2</v>
      </c>
      <c r="DZ216" t="s">
        <v>363</v>
      </c>
      <c r="EA216">
        <v>3.29365</v>
      </c>
      <c r="EB216">
        <v>2.6247500000000001</v>
      </c>
      <c r="EC216">
        <v>0.219642</v>
      </c>
      <c r="ED216">
        <v>0.22045100000000001</v>
      </c>
      <c r="EE216">
        <v>0.14787900000000001</v>
      </c>
      <c r="EF216">
        <v>0.14560600000000001</v>
      </c>
      <c r="EG216">
        <v>23552.5</v>
      </c>
      <c r="EH216">
        <v>24032.400000000001</v>
      </c>
      <c r="EI216">
        <v>28102</v>
      </c>
      <c r="EJ216">
        <v>29701</v>
      </c>
      <c r="EK216">
        <v>32892</v>
      </c>
      <c r="EL216">
        <v>35279.9</v>
      </c>
      <c r="EM216">
        <v>39593.199999999997</v>
      </c>
      <c r="EN216">
        <v>42510.2</v>
      </c>
      <c r="EO216">
        <v>1.8556699999999999</v>
      </c>
      <c r="EP216">
        <v>2.1245799999999999</v>
      </c>
      <c r="EQ216">
        <v>0.101618</v>
      </c>
      <c r="ER216">
        <v>0</v>
      </c>
      <c r="ES216">
        <v>33.064799999999998</v>
      </c>
      <c r="ET216">
        <v>999.9</v>
      </c>
      <c r="EU216">
        <v>67.099999999999994</v>
      </c>
      <c r="EV216">
        <v>38.6</v>
      </c>
      <c r="EW216">
        <v>45.644199999999998</v>
      </c>
      <c r="EX216">
        <v>57.0274</v>
      </c>
      <c r="EY216">
        <v>-1.85897</v>
      </c>
      <c r="EZ216">
        <v>2</v>
      </c>
      <c r="FA216">
        <v>0.68884900000000004</v>
      </c>
      <c r="FB216">
        <v>1.4376</v>
      </c>
      <c r="FC216">
        <v>20.262899999999998</v>
      </c>
      <c r="FD216">
        <v>5.2142900000000001</v>
      </c>
      <c r="FE216">
        <v>12.0067</v>
      </c>
      <c r="FF216">
        <v>4.9847999999999999</v>
      </c>
      <c r="FG216">
        <v>3.2841</v>
      </c>
      <c r="FH216">
        <v>6636.7</v>
      </c>
      <c r="FI216">
        <v>9999</v>
      </c>
      <c r="FJ216">
        <v>9999</v>
      </c>
      <c r="FK216">
        <v>492.8</v>
      </c>
      <c r="FL216">
        <v>1.8658300000000001</v>
      </c>
      <c r="FM216">
        <v>1.8621799999999999</v>
      </c>
      <c r="FN216">
        <v>1.8643099999999999</v>
      </c>
      <c r="FO216">
        <v>1.86036</v>
      </c>
      <c r="FP216">
        <v>1.8611</v>
      </c>
      <c r="FQ216">
        <v>1.8601799999999999</v>
      </c>
      <c r="FR216">
        <v>1.86188</v>
      </c>
      <c r="FS216">
        <v>1.8584700000000001</v>
      </c>
      <c r="FT216">
        <v>0</v>
      </c>
      <c r="FU216">
        <v>0</v>
      </c>
      <c r="FV216">
        <v>0</v>
      </c>
      <c r="FW216">
        <v>0</v>
      </c>
      <c r="FX216" t="s">
        <v>358</v>
      </c>
      <c r="FY216" t="s">
        <v>359</v>
      </c>
      <c r="FZ216" t="s">
        <v>360</v>
      </c>
      <c r="GA216" t="s">
        <v>360</v>
      </c>
      <c r="GB216" t="s">
        <v>360</v>
      </c>
      <c r="GC216" t="s">
        <v>360</v>
      </c>
      <c r="GD216">
        <v>0</v>
      </c>
      <c r="GE216">
        <v>100</v>
      </c>
      <c r="GF216">
        <v>100</v>
      </c>
      <c r="GG216">
        <v>0.64</v>
      </c>
      <c r="GH216">
        <v>0.2228</v>
      </c>
      <c r="GI216">
        <v>-0.28072112553630851</v>
      </c>
      <c r="GJ216">
        <v>8.4540356221501391E-4</v>
      </c>
      <c r="GK216">
        <v>6.8779579211309249E-8</v>
      </c>
      <c r="GL216">
        <v>-1.3381725072044801E-10</v>
      </c>
      <c r="GM216">
        <v>0.2227800000000002</v>
      </c>
      <c r="GN216">
        <v>0</v>
      </c>
      <c r="GO216">
        <v>0</v>
      </c>
      <c r="GP216">
        <v>0</v>
      </c>
      <c r="GQ216">
        <v>1</v>
      </c>
      <c r="GR216">
        <v>2082</v>
      </c>
      <c r="GS216">
        <v>3</v>
      </c>
      <c r="GT216">
        <v>35</v>
      </c>
      <c r="GU216">
        <v>29.7</v>
      </c>
      <c r="GV216">
        <v>29.7</v>
      </c>
      <c r="GW216">
        <v>3.5168499999999998</v>
      </c>
      <c r="GX216">
        <v>2.5634800000000002</v>
      </c>
      <c r="GY216">
        <v>2.04834</v>
      </c>
      <c r="GZ216">
        <v>2.6122999999999998</v>
      </c>
      <c r="HA216">
        <v>2.1972700000000001</v>
      </c>
      <c r="HB216">
        <v>2.32544</v>
      </c>
      <c r="HC216">
        <v>43.073900000000002</v>
      </c>
      <c r="HD216">
        <v>16.0321</v>
      </c>
      <c r="HE216">
        <v>18</v>
      </c>
      <c r="HF216">
        <v>462.34300000000002</v>
      </c>
      <c r="HG216">
        <v>721.97</v>
      </c>
      <c r="HH216">
        <v>30.997699999999998</v>
      </c>
      <c r="HI216">
        <v>35.854399999999998</v>
      </c>
      <c r="HJ216">
        <v>29.999700000000001</v>
      </c>
      <c r="HK216">
        <v>35.741900000000001</v>
      </c>
      <c r="HL216">
        <v>35.705399999999997</v>
      </c>
      <c r="HM216">
        <v>70.331000000000003</v>
      </c>
      <c r="HN216">
        <v>22.2653</v>
      </c>
      <c r="HO216">
        <v>79.809200000000004</v>
      </c>
      <c r="HP216">
        <v>31</v>
      </c>
      <c r="HQ216">
        <v>1344.15</v>
      </c>
      <c r="HR216">
        <v>37.154400000000003</v>
      </c>
      <c r="HS216">
        <v>98.915499999999994</v>
      </c>
      <c r="HT216">
        <v>98.522900000000007</v>
      </c>
    </row>
    <row r="217" spans="1:228" x14ac:dyDescent="0.2">
      <c r="A217">
        <v>202</v>
      </c>
      <c r="B217">
        <v>1665514461.5</v>
      </c>
      <c r="C217">
        <v>802.5</v>
      </c>
      <c r="D217" t="s">
        <v>763</v>
      </c>
      <c r="E217" t="s">
        <v>764</v>
      </c>
      <c r="F217">
        <v>4</v>
      </c>
      <c r="G217">
        <v>1665514459.5</v>
      </c>
      <c r="H217">
        <f t="shared" si="102"/>
        <v>7.975994221876148E-4</v>
      </c>
      <c r="I217">
        <f t="shared" si="103"/>
        <v>0.79759942218761481</v>
      </c>
      <c r="J217">
        <f t="shared" si="104"/>
        <v>26.250903291076938</v>
      </c>
      <c r="K217">
        <f t="shared" si="105"/>
        <v>1313.8214285714289</v>
      </c>
      <c r="L217">
        <f t="shared" si="106"/>
        <v>330.44790947321098</v>
      </c>
      <c r="M217">
        <f t="shared" si="107"/>
        <v>33.438861328758868</v>
      </c>
      <c r="N217">
        <f t="shared" si="108"/>
        <v>132.94891963694948</v>
      </c>
      <c r="O217">
        <f t="shared" si="109"/>
        <v>4.4027810182570758E-2</v>
      </c>
      <c r="P217">
        <f t="shared" si="110"/>
        <v>3.6760633994825564</v>
      </c>
      <c r="Q217">
        <f t="shared" si="111"/>
        <v>4.3736946144692555E-2</v>
      </c>
      <c r="R217">
        <f t="shared" si="112"/>
        <v>2.7361563948481868E-2</v>
      </c>
      <c r="S217">
        <f t="shared" si="113"/>
        <v>226.11290743070876</v>
      </c>
      <c r="T217">
        <f t="shared" si="114"/>
        <v>35.091876302187018</v>
      </c>
      <c r="U217">
        <f t="shared" si="115"/>
        <v>34.705028571428571</v>
      </c>
      <c r="V217">
        <f t="shared" si="116"/>
        <v>5.5567601476750772</v>
      </c>
      <c r="W217">
        <f t="shared" si="117"/>
        <v>70.327435282881353</v>
      </c>
      <c r="X217">
        <f t="shared" si="118"/>
        <v>3.7966701512989105</v>
      </c>
      <c r="Y217">
        <f t="shared" si="119"/>
        <v>5.3985619353633263</v>
      </c>
      <c r="Z217">
        <f t="shared" si="120"/>
        <v>1.7600899963761667</v>
      </c>
      <c r="AA217">
        <f t="shared" si="121"/>
        <v>-35.174134518473814</v>
      </c>
      <c r="AB217">
        <f t="shared" si="122"/>
        <v>-102.95088923331217</v>
      </c>
      <c r="AC217">
        <f t="shared" si="123"/>
        <v>-6.5052227413560963</v>
      </c>
      <c r="AD217">
        <f t="shared" si="124"/>
        <v>81.482660937566678</v>
      </c>
      <c r="AE217">
        <f t="shared" si="125"/>
        <v>50.575366497917329</v>
      </c>
      <c r="AF217">
        <f t="shared" si="126"/>
        <v>0.79674581974546188</v>
      </c>
      <c r="AG217">
        <f t="shared" si="127"/>
        <v>26.250903291076938</v>
      </c>
      <c r="AH217">
        <v>1386.3175140805449</v>
      </c>
      <c r="AI217">
        <v>1367.729636363636</v>
      </c>
      <c r="AJ217">
        <v>1.7879382657897971</v>
      </c>
      <c r="AK217">
        <v>66.723164534499389</v>
      </c>
      <c r="AL217">
        <f t="shared" si="128"/>
        <v>0.79759942218761481</v>
      </c>
      <c r="AM217">
        <v>37.20133435274704</v>
      </c>
      <c r="AN217">
        <v>37.520127941176462</v>
      </c>
      <c r="AO217">
        <v>1.9659225164148021E-5</v>
      </c>
      <c r="AP217">
        <v>87.376067795283461</v>
      </c>
      <c r="AQ217">
        <v>190</v>
      </c>
      <c r="AR217">
        <v>29</v>
      </c>
      <c r="AS217">
        <f t="shared" si="129"/>
        <v>1</v>
      </c>
      <c r="AT217">
        <f t="shared" si="130"/>
        <v>0</v>
      </c>
      <c r="AU217">
        <f t="shared" si="131"/>
        <v>47076.290691183029</v>
      </c>
      <c r="AV217">
        <f t="shared" si="132"/>
        <v>1199.968571428572</v>
      </c>
      <c r="AW217">
        <f t="shared" si="133"/>
        <v>1025.8999851972587</v>
      </c>
      <c r="AX217">
        <f t="shared" si="134"/>
        <v>0.85493904559176648</v>
      </c>
      <c r="AY217">
        <f t="shared" si="135"/>
        <v>0.18843235799210939</v>
      </c>
      <c r="AZ217">
        <v>2.7</v>
      </c>
      <c r="BA217">
        <v>0.5</v>
      </c>
      <c r="BB217" t="s">
        <v>355</v>
      </c>
      <c r="BC217">
        <v>2</v>
      </c>
      <c r="BD217" t="b">
        <v>1</v>
      </c>
      <c r="BE217">
        <v>1665514459.5</v>
      </c>
      <c r="BF217">
        <v>1313.8214285714289</v>
      </c>
      <c r="BG217">
        <v>1335.265714285714</v>
      </c>
      <c r="BH217">
        <v>37.519271428571429</v>
      </c>
      <c r="BI217">
        <v>37.200714285714277</v>
      </c>
      <c r="BJ217">
        <v>1313.1771428571431</v>
      </c>
      <c r="BK217">
        <v>37.296471428571422</v>
      </c>
      <c r="BL217">
        <v>649.96242857142863</v>
      </c>
      <c r="BM217">
        <v>101.0925714285714</v>
      </c>
      <c r="BN217">
        <v>9.9962614285714291E-2</v>
      </c>
      <c r="BO217">
        <v>34.185557142857149</v>
      </c>
      <c r="BP217">
        <v>34.705028571428571</v>
      </c>
      <c r="BQ217">
        <v>999.89999999999986</v>
      </c>
      <c r="BR217">
        <v>0</v>
      </c>
      <c r="BS217">
        <v>0</v>
      </c>
      <c r="BT217">
        <v>8990.8928571428569</v>
      </c>
      <c r="BU217">
        <v>0</v>
      </c>
      <c r="BV217">
        <v>132.7332857142857</v>
      </c>
      <c r="BW217">
        <v>-21.44425714285714</v>
      </c>
      <c r="BX217">
        <v>1365.038571428571</v>
      </c>
      <c r="BY217">
        <v>1386.8571428571429</v>
      </c>
      <c r="BZ217">
        <v>0.31854114285714291</v>
      </c>
      <c r="CA217">
        <v>1335.265714285714</v>
      </c>
      <c r="CB217">
        <v>37.200714285714277</v>
      </c>
      <c r="CC217">
        <v>3.7929185714285709</v>
      </c>
      <c r="CD217">
        <v>3.7607171428571431</v>
      </c>
      <c r="CE217">
        <v>27.991328571428571</v>
      </c>
      <c r="CF217">
        <v>27.845142857142861</v>
      </c>
      <c r="CG217">
        <v>1199.968571428572</v>
      </c>
      <c r="CH217">
        <v>0.49994771428571427</v>
      </c>
      <c r="CI217">
        <v>0.50005228571428573</v>
      </c>
      <c r="CJ217">
        <v>0</v>
      </c>
      <c r="CK217">
        <v>869.85385714285724</v>
      </c>
      <c r="CL217">
        <v>4.9990899999999998</v>
      </c>
      <c r="CM217">
        <v>9070.761428571428</v>
      </c>
      <c r="CN217">
        <v>9557.4228571428575</v>
      </c>
      <c r="CO217">
        <v>44.811999999999998</v>
      </c>
      <c r="CP217">
        <v>46.625</v>
      </c>
      <c r="CQ217">
        <v>45.625</v>
      </c>
      <c r="CR217">
        <v>45.686999999999998</v>
      </c>
      <c r="CS217">
        <v>46.25</v>
      </c>
      <c r="CT217">
        <v>597.42428571428559</v>
      </c>
      <c r="CU217">
        <v>597.54714285714272</v>
      </c>
      <c r="CV217">
        <v>0</v>
      </c>
      <c r="CW217">
        <v>1665514466.0999999</v>
      </c>
      <c r="CX217">
        <v>0</v>
      </c>
      <c r="CY217">
        <v>1665512677.5999999</v>
      </c>
      <c r="CZ217" t="s">
        <v>356</v>
      </c>
      <c r="DA217">
        <v>1665512677.5999999</v>
      </c>
      <c r="DB217">
        <v>1665512677.5999999</v>
      </c>
      <c r="DC217">
        <v>8</v>
      </c>
      <c r="DD217">
        <v>0</v>
      </c>
      <c r="DE217">
        <v>1.7000000000000001E-2</v>
      </c>
      <c r="DF217">
        <v>7.1999999999999995E-2</v>
      </c>
      <c r="DG217">
        <v>0.223</v>
      </c>
      <c r="DH217">
        <v>415</v>
      </c>
      <c r="DI217">
        <v>36</v>
      </c>
      <c r="DJ217">
        <v>0.26</v>
      </c>
      <c r="DK217">
        <v>0.31</v>
      </c>
      <c r="DL217">
        <v>-21.425895121951221</v>
      </c>
      <c r="DM217">
        <v>9.924041811821176E-3</v>
      </c>
      <c r="DN217">
        <v>5.140753931239897E-2</v>
      </c>
      <c r="DO217">
        <v>1</v>
      </c>
      <c r="DP217">
        <v>0.31756068292682932</v>
      </c>
      <c r="DQ217">
        <v>-3.9659205574913182E-2</v>
      </c>
      <c r="DR217">
        <v>1.0781774613962861E-2</v>
      </c>
      <c r="DS217">
        <v>1</v>
      </c>
      <c r="DT217">
        <v>0</v>
      </c>
      <c r="DU217">
        <v>0</v>
      </c>
      <c r="DV217">
        <v>0</v>
      </c>
      <c r="DW217">
        <v>-1</v>
      </c>
      <c r="DX217">
        <v>2</v>
      </c>
      <c r="DY217">
        <v>2</v>
      </c>
      <c r="DZ217" t="s">
        <v>576</v>
      </c>
      <c r="EA217">
        <v>3.2942800000000001</v>
      </c>
      <c r="EB217">
        <v>2.6253600000000001</v>
      </c>
      <c r="EC217">
        <v>0.22034400000000001</v>
      </c>
      <c r="ED217">
        <v>0.221135</v>
      </c>
      <c r="EE217">
        <v>0.14788999999999999</v>
      </c>
      <c r="EF217">
        <v>0.14560899999999999</v>
      </c>
      <c r="EG217">
        <v>23531.599999999999</v>
      </c>
      <c r="EH217">
        <v>24011.599999999999</v>
      </c>
      <c r="EI217">
        <v>28102.5</v>
      </c>
      <c r="EJ217">
        <v>29701.5</v>
      </c>
      <c r="EK217">
        <v>32892.199999999997</v>
      </c>
      <c r="EL217">
        <v>35280.400000000001</v>
      </c>
      <c r="EM217">
        <v>39593.9</v>
      </c>
      <c r="EN217">
        <v>42510.9</v>
      </c>
      <c r="EO217">
        <v>1.85578</v>
      </c>
      <c r="EP217">
        <v>2.1244800000000001</v>
      </c>
      <c r="EQ217">
        <v>0.102147</v>
      </c>
      <c r="ER217">
        <v>0</v>
      </c>
      <c r="ES217">
        <v>33.048499999999997</v>
      </c>
      <c r="ET217">
        <v>999.9</v>
      </c>
      <c r="EU217">
        <v>67.099999999999994</v>
      </c>
      <c r="EV217">
        <v>38.6</v>
      </c>
      <c r="EW217">
        <v>45.646900000000002</v>
      </c>
      <c r="EX217">
        <v>56.967399999999998</v>
      </c>
      <c r="EY217">
        <v>-2.0432700000000001</v>
      </c>
      <c r="EZ217">
        <v>2</v>
      </c>
      <c r="FA217">
        <v>0.68852400000000002</v>
      </c>
      <c r="FB217">
        <v>1.4313199999999999</v>
      </c>
      <c r="FC217">
        <v>20.263200000000001</v>
      </c>
      <c r="FD217">
        <v>5.2168400000000004</v>
      </c>
      <c r="FE217">
        <v>12.008599999999999</v>
      </c>
      <c r="FF217">
        <v>4.9855499999999999</v>
      </c>
      <c r="FG217">
        <v>3.2845499999999999</v>
      </c>
      <c r="FH217">
        <v>6636.7</v>
      </c>
      <c r="FI217">
        <v>9999</v>
      </c>
      <c r="FJ217">
        <v>9999</v>
      </c>
      <c r="FK217">
        <v>492.8</v>
      </c>
      <c r="FL217">
        <v>1.8658399999999999</v>
      </c>
      <c r="FM217">
        <v>1.8621799999999999</v>
      </c>
      <c r="FN217">
        <v>1.8643099999999999</v>
      </c>
      <c r="FO217">
        <v>1.86036</v>
      </c>
      <c r="FP217">
        <v>1.86111</v>
      </c>
      <c r="FQ217">
        <v>1.8601799999999999</v>
      </c>
      <c r="FR217">
        <v>1.86188</v>
      </c>
      <c r="FS217">
        <v>1.8584499999999999</v>
      </c>
      <c r="FT217">
        <v>0</v>
      </c>
      <c r="FU217">
        <v>0</v>
      </c>
      <c r="FV217">
        <v>0</v>
      </c>
      <c r="FW217">
        <v>0</v>
      </c>
      <c r="FX217" t="s">
        <v>358</v>
      </c>
      <c r="FY217" t="s">
        <v>359</v>
      </c>
      <c r="FZ217" t="s">
        <v>360</v>
      </c>
      <c r="GA217" t="s">
        <v>360</v>
      </c>
      <c r="GB217" t="s">
        <v>360</v>
      </c>
      <c r="GC217" t="s">
        <v>360</v>
      </c>
      <c r="GD217">
        <v>0</v>
      </c>
      <c r="GE217">
        <v>100</v>
      </c>
      <c r="GF217">
        <v>100</v>
      </c>
      <c r="GG217">
        <v>0.64</v>
      </c>
      <c r="GH217">
        <v>0.2228</v>
      </c>
      <c r="GI217">
        <v>-0.28072112553630851</v>
      </c>
      <c r="GJ217">
        <v>8.4540356221501391E-4</v>
      </c>
      <c r="GK217">
        <v>6.8779579211309249E-8</v>
      </c>
      <c r="GL217">
        <v>-1.3381725072044801E-10</v>
      </c>
      <c r="GM217">
        <v>0.2227800000000002</v>
      </c>
      <c r="GN217">
        <v>0</v>
      </c>
      <c r="GO217">
        <v>0</v>
      </c>
      <c r="GP217">
        <v>0</v>
      </c>
      <c r="GQ217">
        <v>1</v>
      </c>
      <c r="GR217">
        <v>2082</v>
      </c>
      <c r="GS217">
        <v>3</v>
      </c>
      <c r="GT217">
        <v>35</v>
      </c>
      <c r="GU217">
        <v>29.7</v>
      </c>
      <c r="GV217">
        <v>29.7</v>
      </c>
      <c r="GW217">
        <v>3.5314899999999998</v>
      </c>
      <c r="GX217">
        <v>2.5683600000000002</v>
      </c>
      <c r="GY217">
        <v>2.04834</v>
      </c>
      <c r="GZ217">
        <v>2.6122999999999998</v>
      </c>
      <c r="HA217">
        <v>2.1972700000000001</v>
      </c>
      <c r="HB217">
        <v>2.3315399999999999</v>
      </c>
      <c r="HC217">
        <v>43.073900000000002</v>
      </c>
      <c r="HD217">
        <v>16.040800000000001</v>
      </c>
      <c r="HE217">
        <v>18</v>
      </c>
      <c r="HF217">
        <v>462.38200000000001</v>
      </c>
      <c r="HG217">
        <v>721.83500000000004</v>
      </c>
      <c r="HH217">
        <v>30.998000000000001</v>
      </c>
      <c r="HI217">
        <v>35.850099999999998</v>
      </c>
      <c r="HJ217">
        <v>29.999600000000001</v>
      </c>
      <c r="HK217">
        <v>35.738599999999998</v>
      </c>
      <c r="HL217">
        <v>35.702100000000002</v>
      </c>
      <c r="HM217">
        <v>70.608199999999997</v>
      </c>
      <c r="HN217">
        <v>22.2653</v>
      </c>
      <c r="HO217">
        <v>79.809200000000004</v>
      </c>
      <c r="HP217">
        <v>31</v>
      </c>
      <c r="HQ217">
        <v>1350.83</v>
      </c>
      <c r="HR217">
        <v>37.103700000000003</v>
      </c>
      <c r="HS217">
        <v>98.917199999999994</v>
      </c>
      <c r="HT217">
        <v>98.524600000000007</v>
      </c>
    </row>
    <row r="218" spans="1:228" x14ac:dyDescent="0.2">
      <c r="A218">
        <v>203</v>
      </c>
      <c r="B218">
        <v>1665514465.5</v>
      </c>
      <c r="C218">
        <v>806.5</v>
      </c>
      <c r="D218" t="s">
        <v>765</v>
      </c>
      <c r="E218" t="s">
        <v>766</v>
      </c>
      <c r="F218">
        <v>4</v>
      </c>
      <c r="G218">
        <v>1665514463.1875</v>
      </c>
      <c r="H218">
        <f t="shared" si="102"/>
        <v>7.9897538847321047E-4</v>
      </c>
      <c r="I218">
        <f t="shared" si="103"/>
        <v>0.79897538847321048</v>
      </c>
      <c r="J218">
        <f t="shared" si="104"/>
        <v>27.856831009626063</v>
      </c>
      <c r="K218">
        <f t="shared" si="105"/>
        <v>1320.00125</v>
      </c>
      <c r="L218">
        <f t="shared" si="106"/>
        <v>281.52221748542246</v>
      </c>
      <c r="M218">
        <f t="shared" si="107"/>
        <v>28.48812494416406</v>
      </c>
      <c r="N218">
        <f t="shared" si="108"/>
        <v>133.57510775645954</v>
      </c>
      <c r="O218">
        <f t="shared" si="109"/>
        <v>4.4155390135657661E-2</v>
      </c>
      <c r="P218">
        <f t="shared" si="110"/>
        <v>3.6838073045014683</v>
      </c>
      <c r="Q218">
        <f t="shared" si="111"/>
        <v>4.3863454605473945E-2</v>
      </c>
      <c r="R218">
        <f t="shared" si="112"/>
        <v>2.7440727289327928E-2</v>
      </c>
      <c r="S218">
        <f t="shared" si="113"/>
        <v>226.12205203289867</v>
      </c>
      <c r="T218">
        <f t="shared" si="114"/>
        <v>35.085972066188624</v>
      </c>
      <c r="U218">
        <f t="shared" si="115"/>
        <v>34.698787500000002</v>
      </c>
      <c r="V218">
        <f t="shared" si="116"/>
        <v>5.554835854547739</v>
      </c>
      <c r="W218">
        <f t="shared" si="117"/>
        <v>70.344379753049267</v>
      </c>
      <c r="X218">
        <f t="shared" si="118"/>
        <v>3.7967663843754043</v>
      </c>
      <c r="Y218">
        <f t="shared" si="119"/>
        <v>5.3973983390063554</v>
      </c>
      <c r="Z218">
        <f t="shared" si="120"/>
        <v>1.7580694701723347</v>
      </c>
      <c r="AA218">
        <f t="shared" si="121"/>
        <v>-35.234814631668584</v>
      </c>
      <c r="AB218">
        <f t="shared" si="122"/>
        <v>-102.69679397188627</v>
      </c>
      <c r="AC218">
        <f t="shared" si="123"/>
        <v>-6.4752064097744766</v>
      </c>
      <c r="AD218">
        <f t="shared" si="124"/>
        <v>81.715237019569329</v>
      </c>
      <c r="AE218">
        <f t="shared" si="125"/>
        <v>50.584664653660326</v>
      </c>
      <c r="AF218">
        <f t="shared" si="126"/>
        <v>0.79989528562609402</v>
      </c>
      <c r="AG218">
        <f t="shared" si="127"/>
        <v>27.856831009626063</v>
      </c>
      <c r="AH218">
        <v>1393.310413503046</v>
      </c>
      <c r="AI218">
        <v>1374.493939393938</v>
      </c>
      <c r="AJ218">
        <v>1.67400554985635</v>
      </c>
      <c r="AK218">
        <v>66.723164534499389</v>
      </c>
      <c r="AL218">
        <f t="shared" si="128"/>
        <v>0.79897538847321048</v>
      </c>
      <c r="AM218">
        <v>37.201536872298121</v>
      </c>
      <c r="AN218">
        <v>37.520932647058792</v>
      </c>
      <c r="AO218">
        <v>4.4467342061871341E-6</v>
      </c>
      <c r="AP218">
        <v>87.376067795283461</v>
      </c>
      <c r="AQ218">
        <v>190</v>
      </c>
      <c r="AR218">
        <v>29</v>
      </c>
      <c r="AS218">
        <f t="shared" si="129"/>
        <v>1</v>
      </c>
      <c r="AT218">
        <f t="shared" si="130"/>
        <v>0</v>
      </c>
      <c r="AU218">
        <f t="shared" si="131"/>
        <v>47214.790973987692</v>
      </c>
      <c r="AV218">
        <f t="shared" si="132"/>
        <v>1200.0225</v>
      </c>
      <c r="AW218">
        <f t="shared" si="133"/>
        <v>1025.9455637476158</v>
      </c>
      <c r="AX218">
        <f t="shared" si="134"/>
        <v>0.85493860635747732</v>
      </c>
      <c r="AY218">
        <f t="shared" si="135"/>
        <v>0.18843151026993132</v>
      </c>
      <c r="AZ218">
        <v>2.7</v>
      </c>
      <c r="BA218">
        <v>0.5</v>
      </c>
      <c r="BB218" t="s">
        <v>355</v>
      </c>
      <c r="BC218">
        <v>2</v>
      </c>
      <c r="BD218" t="b">
        <v>1</v>
      </c>
      <c r="BE218">
        <v>1665514463.1875</v>
      </c>
      <c r="BF218">
        <v>1320.00125</v>
      </c>
      <c r="BG218">
        <v>1341.4512500000001</v>
      </c>
      <c r="BH218">
        <v>37.519987499999999</v>
      </c>
      <c r="BI218">
        <v>37.200200000000002</v>
      </c>
      <c r="BJ218">
        <v>1319.35375</v>
      </c>
      <c r="BK218">
        <v>37.297224999999997</v>
      </c>
      <c r="BL218">
        <v>650.020625</v>
      </c>
      <c r="BM218">
        <v>101.09325</v>
      </c>
      <c r="BN218">
        <v>9.9917624999999996E-2</v>
      </c>
      <c r="BO218">
        <v>34.181687500000002</v>
      </c>
      <c r="BP218">
        <v>34.698787500000002</v>
      </c>
      <c r="BQ218">
        <v>999.9</v>
      </c>
      <c r="BR218">
        <v>0</v>
      </c>
      <c r="BS218">
        <v>0</v>
      </c>
      <c r="BT218">
        <v>9017.5787500000006</v>
      </c>
      <c r="BU218">
        <v>0</v>
      </c>
      <c r="BV218">
        <v>131.5265</v>
      </c>
      <c r="BW218">
        <v>-21.447812500000001</v>
      </c>
      <c r="BX218">
        <v>1371.4575</v>
      </c>
      <c r="BY218">
        <v>1393.28</v>
      </c>
      <c r="BZ218">
        <v>0.31979762499999997</v>
      </c>
      <c r="CA218">
        <v>1341.4512500000001</v>
      </c>
      <c r="CB218">
        <v>37.200200000000002</v>
      </c>
      <c r="CC218">
        <v>3.7930275</v>
      </c>
      <c r="CD218">
        <v>3.76069875</v>
      </c>
      <c r="CE218">
        <v>27.991824999999999</v>
      </c>
      <c r="CF218">
        <v>27.845050000000001</v>
      </c>
      <c r="CG218">
        <v>1200.0225</v>
      </c>
      <c r="CH218">
        <v>0.49996400000000002</v>
      </c>
      <c r="CI218">
        <v>0.50003600000000004</v>
      </c>
      <c r="CJ218">
        <v>0</v>
      </c>
      <c r="CK218">
        <v>869.55612500000007</v>
      </c>
      <c r="CL218">
        <v>4.9990899999999998</v>
      </c>
      <c r="CM218">
        <v>9069.067500000001</v>
      </c>
      <c r="CN218">
        <v>9557.9137499999997</v>
      </c>
      <c r="CO218">
        <v>44.811999999999998</v>
      </c>
      <c r="CP218">
        <v>46.625</v>
      </c>
      <c r="CQ218">
        <v>45.625</v>
      </c>
      <c r="CR218">
        <v>45.686999999999998</v>
      </c>
      <c r="CS218">
        <v>46.25</v>
      </c>
      <c r="CT218">
        <v>597.46875</v>
      </c>
      <c r="CU218">
        <v>597.55625000000009</v>
      </c>
      <c r="CV218">
        <v>0</v>
      </c>
      <c r="CW218">
        <v>1665514470.3</v>
      </c>
      <c r="CX218">
        <v>0</v>
      </c>
      <c r="CY218">
        <v>1665512677.5999999</v>
      </c>
      <c r="CZ218" t="s">
        <v>356</v>
      </c>
      <c r="DA218">
        <v>1665512677.5999999</v>
      </c>
      <c r="DB218">
        <v>1665512677.5999999</v>
      </c>
      <c r="DC218">
        <v>8</v>
      </c>
      <c r="DD218">
        <v>0</v>
      </c>
      <c r="DE218">
        <v>1.7000000000000001E-2</v>
      </c>
      <c r="DF218">
        <v>7.1999999999999995E-2</v>
      </c>
      <c r="DG218">
        <v>0.223</v>
      </c>
      <c r="DH218">
        <v>415</v>
      </c>
      <c r="DI218">
        <v>36</v>
      </c>
      <c r="DJ218">
        <v>0.26</v>
      </c>
      <c r="DK218">
        <v>0.31</v>
      </c>
      <c r="DL218">
        <v>-21.42146</v>
      </c>
      <c r="DM218">
        <v>-0.1221658536584931</v>
      </c>
      <c r="DN218">
        <v>4.6695828507480289E-2</v>
      </c>
      <c r="DO218">
        <v>0</v>
      </c>
      <c r="DP218">
        <v>0.31493745000000012</v>
      </c>
      <c r="DQ218">
        <v>2.9405763602250709E-2</v>
      </c>
      <c r="DR218">
        <v>3.212359755304504E-3</v>
      </c>
      <c r="DS218">
        <v>1</v>
      </c>
      <c r="DT218">
        <v>0</v>
      </c>
      <c r="DU218">
        <v>0</v>
      </c>
      <c r="DV218">
        <v>0</v>
      </c>
      <c r="DW218">
        <v>-1</v>
      </c>
      <c r="DX218">
        <v>1</v>
      </c>
      <c r="DY218">
        <v>2</v>
      </c>
      <c r="DZ218" t="s">
        <v>357</v>
      </c>
      <c r="EA218">
        <v>3.2941400000000001</v>
      </c>
      <c r="EB218">
        <v>2.6254900000000001</v>
      </c>
      <c r="EC218">
        <v>0.221026</v>
      </c>
      <c r="ED218">
        <v>0.22181000000000001</v>
      </c>
      <c r="EE218">
        <v>0.147899</v>
      </c>
      <c r="EF218">
        <v>0.14561099999999999</v>
      </c>
      <c r="EG218">
        <v>23511.200000000001</v>
      </c>
      <c r="EH218">
        <v>23990.6</v>
      </c>
      <c r="EI218">
        <v>28102.799999999999</v>
      </c>
      <c r="EJ218">
        <v>29701.4</v>
      </c>
      <c r="EK218">
        <v>32892.400000000001</v>
      </c>
      <c r="EL218">
        <v>35280.199999999997</v>
      </c>
      <c r="EM218">
        <v>39594.5</v>
      </c>
      <c r="EN218">
        <v>42510.8</v>
      </c>
      <c r="EO218">
        <v>1.8555999999999999</v>
      </c>
      <c r="EP218">
        <v>2.1246499999999999</v>
      </c>
      <c r="EQ218">
        <v>0.10273599999999999</v>
      </c>
      <c r="ER218">
        <v>0</v>
      </c>
      <c r="ES218">
        <v>33.033799999999999</v>
      </c>
      <c r="ET218">
        <v>999.9</v>
      </c>
      <c r="EU218">
        <v>67.099999999999994</v>
      </c>
      <c r="EV218">
        <v>38.6</v>
      </c>
      <c r="EW218">
        <v>45.637500000000003</v>
      </c>
      <c r="EX218">
        <v>57.237400000000001</v>
      </c>
      <c r="EY218">
        <v>-2.0072100000000002</v>
      </c>
      <c r="EZ218">
        <v>2</v>
      </c>
      <c r="FA218">
        <v>0.68821100000000002</v>
      </c>
      <c r="FB218">
        <v>1.4304300000000001</v>
      </c>
      <c r="FC218">
        <v>20.263400000000001</v>
      </c>
      <c r="FD218">
        <v>5.2171399999999997</v>
      </c>
      <c r="FE218">
        <v>12.0085</v>
      </c>
      <c r="FF218">
        <v>4.9858500000000001</v>
      </c>
      <c r="FG218">
        <v>3.2845800000000001</v>
      </c>
      <c r="FH218">
        <v>6637</v>
      </c>
      <c r="FI218">
        <v>9999</v>
      </c>
      <c r="FJ218">
        <v>9999</v>
      </c>
      <c r="FK218">
        <v>492.8</v>
      </c>
      <c r="FL218">
        <v>1.8658399999999999</v>
      </c>
      <c r="FM218">
        <v>1.8621799999999999</v>
      </c>
      <c r="FN218">
        <v>1.86432</v>
      </c>
      <c r="FO218">
        <v>1.86036</v>
      </c>
      <c r="FP218">
        <v>1.86111</v>
      </c>
      <c r="FQ218">
        <v>1.86016</v>
      </c>
      <c r="FR218">
        <v>1.86188</v>
      </c>
      <c r="FS218">
        <v>1.85843</v>
      </c>
      <c r="FT218">
        <v>0</v>
      </c>
      <c r="FU218">
        <v>0</v>
      </c>
      <c r="FV218">
        <v>0</v>
      </c>
      <c r="FW218">
        <v>0</v>
      </c>
      <c r="FX218" t="s">
        <v>358</v>
      </c>
      <c r="FY218" t="s">
        <v>359</v>
      </c>
      <c r="FZ218" t="s">
        <v>360</v>
      </c>
      <c r="GA218" t="s">
        <v>360</v>
      </c>
      <c r="GB218" t="s">
        <v>360</v>
      </c>
      <c r="GC218" t="s">
        <v>360</v>
      </c>
      <c r="GD218">
        <v>0</v>
      </c>
      <c r="GE218">
        <v>100</v>
      </c>
      <c r="GF218">
        <v>100</v>
      </c>
      <c r="GG218">
        <v>0.64</v>
      </c>
      <c r="GH218">
        <v>0.2228</v>
      </c>
      <c r="GI218">
        <v>-0.28072112553630851</v>
      </c>
      <c r="GJ218">
        <v>8.4540356221501391E-4</v>
      </c>
      <c r="GK218">
        <v>6.8779579211309249E-8</v>
      </c>
      <c r="GL218">
        <v>-1.3381725072044801E-10</v>
      </c>
      <c r="GM218">
        <v>0.2227800000000002</v>
      </c>
      <c r="GN218">
        <v>0</v>
      </c>
      <c r="GO218">
        <v>0</v>
      </c>
      <c r="GP218">
        <v>0</v>
      </c>
      <c r="GQ218">
        <v>1</v>
      </c>
      <c r="GR218">
        <v>2082</v>
      </c>
      <c r="GS218">
        <v>3</v>
      </c>
      <c r="GT218">
        <v>35</v>
      </c>
      <c r="GU218">
        <v>29.8</v>
      </c>
      <c r="GV218">
        <v>29.8</v>
      </c>
      <c r="GW218">
        <v>3.5424799999999999</v>
      </c>
      <c r="GX218">
        <v>2.5683600000000002</v>
      </c>
      <c r="GY218">
        <v>2.04834</v>
      </c>
      <c r="GZ218">
        <v>2.6110799999999998</v>
      </c>
      <c r="HA218">
        <v>2.1972700000000001</v>
      </c>
      <c r="HB218">
        <v>2.36206</v>
      </c>
      <c r="HC218">
        <v>43.073900000000002</v>
      </c>
      <c r="HD218">
        <v>16.040800000000001</v>
      </c>
      <c r="HE218">
        <v>18</v>
      </c>
      <c r="HF218">
        <v>462.24700000000001</v>
      </c>
      <c r="HG218">
        <v>721.95399999999995</v>
      </c>
      <c r="HH218">
        <v>30.999099999999999</v>
      </c>
      <c r="HI218">
        <v>35.845300000000002</v>
      </c>
      <c r="HJ218">
        <v>29.999700000000001</v>
      </c>
      <c r="HK218">
        <v>35.734499999999997</v>
      </c>
      <c r="HL218">
        <v>35.698</v>
      </c>
      <c r="HM218">
        <v>70.835300000000004</v>
      </c>
      <c r="HN218">
        <v>22.2653</v>
      </c>
      <c r="HO218">
        <v>79.809200000000004</v>
      </c>
      <c r="HP218">
        <v>31</v>
      </c>
      <c r="HQ218">
        <v>1357.53</v>
      </c>
      <c r="HR218">
        <v>37.053400000000003</v>
      </c>
      <c r="HS218">
        <v>98.918499999999995</v>
      </c>
      <c r="HT218">
        <v>98.524299999999997</v>
      </c>
    </row>
    <row r="219" spans="1:228" x14ac:dyDescent="0.2">
      <c r="A219">
        <v>204</v>
      </c>
      <c r="B219">
        <v>1665514469</v>
      </c>
      <c r="C219">
        <v>810</v>
      </c>
      <c r="D219" t="s">
        <v>767</v>
      </c>
      <c r="E219" t="s">
        <v>768</v>
      </c>
      <c r="F219">
        <v>4</v>
      </c>
      <c r="G219">
        <v>1665514466.625</v>
      </c>
      <c r="H219">
        <f t="shared" si="102"/>
        <v>8.0407661481370779E-4</v>
      </c>
      <c r="I219">
        <f t="shared" si="103"/>
        <v>0.80407661481370774</v>
      </c>
      <c r="J219">
        <f t="shared" si="104"/>
        <v>25.880542996568572</v>
      </c>
      <c r="K219">
        <f t="shared" si="105"/>
        <v>1325.76125</v>
      </c>
      <c r="L219">
        <f t="shared" si="106"/>
        <v>364.48584828224921</v>
      </c>
      <c r="M219">
        <f t="shared" si="107"/>
        <v>36.884343651662945</v>
      </c>
      <c r="N219">
        <f t="shared" si="108"/>
        <v>134.16113074214982</v>
      </c>
      <c r="O219">
        <f t="shared" si="109"/>
        <v>4.4461739565084209E-2</v>
      </c>
      <c r="P219">
        <f t="shared" si="110"/>
        <v>3.6843883747424084</v>
      </c>
      <c r="Q219">
        <f t="shared" si="111"/>
        <v>4.4165800091741376E-2</v>
      </c>
      <c r="R219">
        <f t="shared" si="112"/>
        <v>2.7630049652367854E-2</v>
      </c>
      <c r="S219">
        <f t="shared" si="113"/>
        <v>226.10939886100985</v>
      </c>
      <c r="T219">
        <f t="shared" si="114"/>
        <v>35.081926351786173</v>
      </c>
      <c r="U219">
        <f t="shared" si="115"/>
        <v>34.696599999999997</v>
      </c>
      <c r="V219">
        <f t="shared" si="116"/>
        <v>5.5541615255416374</v>
      </c>
      <c r="W219">
        <f t="shared" si="117"/>
        <v>70.358362424279292</v>
      </c>
      <c r="X219">
        <f t="shared" si="118"/>
        <v>3.7969314379036083</v>
      </c>
      <c r="Y219">
        <f t="shared" si="119"/>
        <v>5.3965602766692049</v>
      </c>
      <c r="Z219">
        <f t="shared" si="120"/>
        <v>1.7572300876380291</v>
      </c>
      <c r="AA219">
        <f t="shared" si="121"/>
        <v>-35.459778713284514</v>
      </c>
      <c r="AB219">
        <f t="shared" si="122"/>
        <v>-102.83217263480222</v>
      </c>
      <c r="AC219">
        <f t="shared" si="123"/>
        <v>-6.4825623597156339</v>
      </c>
      <c r="AD219">
        <f t="shared" si="124"/>
        <v>81.334885153207466</v>
      </c>
      <c r="AE219">
        <f t="shared" si="125"/>
        <v>50.155194063972928</v>
      </c>
      <c r="AF219">
        <f t="shared" si="126"/>
        <v>0.80336703455727865</v>
      </c>
      <c r="AG219">
        <f t="shared" si="127"/>
        <v>25.880542996568572</v>
      </c>
      <c r="AH219">
        <v>1399.224268799401</v>
      </c>
      <c r="AI219">
        <v>1380.7975151515161</v>
      </c>
      <c r="AJ219">
        <v>1.787754310481751</v>
      </c>
      <c r="AK219">
        <v>66.723164534499389</v>
      </c>
      <c r="AL219">
        <f t="shared" si="128"/>
        <v>0.80407661481370774</v>
      </c>
      <c r="AM219">
        <v>37.198590132451677</v>
      </c>
      <c r="AN219">
        <v>37.519794117647052</v>
      </c>
      <c r="AO219">
        <v>5.0298776656683137E-5</v>
      </c>
      <c r="AP219">
        <v>87.376067795283461</v>
      </c>
      <c r="AQ219">
        <v>190</v>
      </c>
      <c r="AR219">
        <v>29</v>
      </c>
      <c r="AS219">
        <f t="shared" si="129"/>
        <v>1</v>
      </c>
      <c r="AT219">
        <f t="shared" si="130"/>
        <v>0</v>
      </c>
      <c r="AU219">
        <f t="shared" si="131"/>
        <v>47225.586439189305</v>
      </c>
      <c r="AV219">
        <f t="shared" si="132"/>
        <v>1199.96</v>
      </c>
      <c r="AW219">
        <f t="shared" si="133"/>
        <v>1025.8916760937875</v>
      </c>
      <c r="AX219">
        <f t="shared" si="134"/>
        <v>0.85493822801909025</v>
      </c>
      <c r="AY219">
        <f t="shared" si="135"/>
        <v>0.18843078007684411</v>
      </c>
      <c r="AZ219">
        <v>2.7</v>
      </c>
      <c r="BA219">
        <v>0.5</v>
      </c>
      <c r="BB219" t="s">
        <v>355</v>
      </c>
      <c r="BC219">
        <v>2</v>
      </c>
      <c r="BD219" t="b">
        <v>1</v>
      </c>
      <c r="BE219">
        <v>1665514466.625</v>
      </c>
      <c r="BF219">
        <v>1325.76125</v>
      </c>
      <c r="BG219">
        <v>1347.0374999999999</v>
      </c>
      <c r="BH219">
        <v>37.520737500000003</v>
      </c>
      <c r="BI219">
        <v>37.199550000000002</v>
      </c>
      <c r="BJ219">
        <v>1325.1125</v>
      </c>
      <c r="BK219">
        <v>37.297975000000008</v>
      </c>
      <c r="BL219">
        <v>649.99575000000004</v>
      </c>
      <c r="BM219">
        <v>101.095625</v>
      </c>
      <c r="BN219">
        <v>9.991887499999999E-2</v>
      </c>
      <c r="BO219">
        <v>34.178899999999999</v>
      </c>
      <c r="BP219">
        <v>34.696599999999997</v>
      </c>
      <c r="BQ219">
        <v>999.9</v>
      </c>
      <c r="BR219">
        <v>0</v>
      </c>
      <c r="BS219">
        <v>0</v>
      </c>
      <c r="BT219">
        <v>9019.375</v>
      </c>
      <c r="BU219">
        <v>0</v>
      </c>
      <c r="BV219">
        <v>130.10675000000001</v>
      </c>
      <c r="BW219">
        <v>-21.276274999999998</v>
      </c>
      <c r="BX219">
        <v>1377.4425000000001</v>
      </c>
      <c r="BY219">
        <v>1399.0825</v>
      </c>
      <c r="BZ219">
        <v>0.32121087500000001</v>
      </c>
      <c r="CA219">
        <v>1347.0374999999999</v>
      </c>
      <c r="CB219">
        <v>37.199550000000002</v>
      </c>
      <c r="CC219">
        <v>3.7931887500000001</v>
      </c>
      <c r="CD219">
        <v>3.7607162500000002</v>
      </c>
      <c r="CE219">
        <v>27.992550000000001</v>
      </c>
      <c r="CF219">
        <v>27.8451375</v>
      </c>
      <c r="CG219">
        <v>1199.96</v>
      </c>
      <c r="CH219">
        <v>0.49997487499999999</v>
      </c>
      <c r="CI219">
        <v>0.50002524999999998</v>
      </c>
      <c r="CJ219">
        <v>0</v>
      </c>
      <c r="CK219">
        <v>869.58312499999988</v>
      </c>
      <c r="CL219">
        <v>4.9990899999999998</v>
      </c>
      <c r="CM219">
        <v>9066.4700000000012</v>
      </c>
      <c r="CN219">
        <v>9557.4575000000004</v>
      </c>
      <c r="CO219">
        <v>44.811999999999998</v>
      </c>
      <c r="CP219">
        <v>46.625</v>
      </c>
      <c r="CQ219">
        <v>45.625</v>
      </c>
      <c r="CR219">
        <v>45.686999999999998</v>
      </c>
      <c r="CS219">
        <v>46.25</v>
      </c>
      <c r="CT219">
        <v>597.45125000000007</v>
      </c>
      <c r="CU219">
        <v>597.50874999999996</v>
      </c>
      <c r="CV219">
        <v>0</v>
      </c>
      <c r="CW219">
        <v>1665514473.9000001</v>
      </c>
      <c r="CX219">
        <v>0</v>
      </c>
      <c r="CY219">
        <v>1665512677.5999999</v>
      </c>
      <c r="CZ219" t="s">
        <v>356</v>
      </c>
      <c r="DA219">
        <v>1665512677.5999999</v>
      </c>
      <c r="DB219">
        <v>1665512677.5999999</v>
      </c>
      <c r="DC219">
        <v>8</v>
      </c>
      <c r="DD219">
        <v>0</v>
      </c>
      <c r="DE219">
        <v>1.7000000000000001E-2</v>
      </c>
      <c r="DF219">
        <v>7.1999999999999995E-2</v>
      </c>
      <c r="DG219">
        <v>0.223</v>
      </c>
      <c r="DH219">
        <v>415</v>
      </c>
      <c r="DI219">
        <v>36</v>
      </c>
      <c r="DJ219">
        <v>0.26</v>
      </c>
      <c r="DK219">
        <v>0.31</v>
      </c>
      <c r="DL219">
        <v>-21.39269512195122</v>
      </c>
      <c r="DM219">
        <v>0.36945993031362478</v>
      </c>
      <c r="DN219">
        <v>0.1043556301173072</v>
      </c>
      <c r="DO219">
        <v>0</v>
      </c>
      <c r="DP219">
        <v>0.31685321951219508</v>
      </c>
      <c r="DQ219">
        <v>3.416945644599307E-2</v>
      </c>
      <c r="DR219">
        <v>3.7133982432254711E-3</v>
      </c>
      <c r="DS219">
        <v>1</v>
      </c>
      <c r="DT219">
        <v>0</v>
      </c>
      <c r="DU219">
        <v>0</v>
      </c>
      <c r="DV219">
        <v>0</v>
      </c>
      <c r="DW219">
        <v>-1</v>
      </c>
      <c r="DX219">
        <v>1</v>
      </c>
      <c r="DY219">
        <v>2</v>
      </c>
      <c r="DZ219" t="s">
        <v>357</v>
      </c>
      <c r="EA219">
        <v>3.2941400000000001</v>
      </c>
      <c r="EB219">
        <v>2.6253500000000001</v>
      </c>
      <c r="EC219">
        <v>0.22162799999999999</v>
      </c>
      <c r="ED219">
        <v>0.22237299999999999</v>
      </c>
      <c r="EE219">
        <v>0.147898</v>
      </c>
      <c r="EF219">
        <v>0.14560000000000001</v>
      </c>
      <c r="EG219">
        <v>23493.200000000001</v>
      </c>
      <c r="EH219">
        <v>23973.9</v>
      </c>
      <c r="EI219">
        <v>28103</v>
      </c>
      <c r="EJ219">
        <v>29702.3</v>
      </c>
      <c r="EK219">
        <v>32892.300000000003</v>
      </c>
      <c r="EL219">
        <v>35281.800000000003</v>
      </c>
      <c r="EM219">
        <v>39594.300000000003</v>
      </c>
      <c r="EN219">
        <v>42512</v>
      </c>
      <c r="EO219">
        <v>1.8555299999999999</v>
      </c>
      <c r="EP219">
        <v>2.1246999999999998</v>
      </c>
      <c r="EQ219">
        <v>0.103328</v>
      </c>
      <c r="ER219">
        <v>0</v>
      </c>
      <c r="ES219">
        <v>33.026000000000003</v>
      </c>
      <c r="ET219">
        <v>999.9</v>
      </c>
      <c r="EU219">
        <v>67.099999999999994</v>
      </c>
      <c r="EV219">
        <v>38.6</v>
      </c>
      <c r="EW219">
        <v>45.641500000000001</v>
      </c>
      <c r="EX219">
        <v>56.8474</v>
      </c>
      <c r="EY219">
        <v>-2.0432700000000001</v>
      </c>
      <c r="EZ219">
        <v>2</v>
      </c>
      <c r="FA219">
        <v>0.68779500000000005</v>
      </c>
      <c r="FB219">
        <v>1.4297200000000001</v>
      </c>
      <c r="FC219">
        <v>20.263300000000001</v>
      </c>
      <c r="FD219">
        <v>5.2171399999999997</v>
      </c>
      <c r="FE219">
        <v>12.007999999999999</v>
      </c>
      <c r="FF219">
        <v>4.9858000000000002</v>
      </c>
      <c r="FG219">
        <v>3.2845</v>
      </c>
      <c r="FH219">
        <v>6637</v>
      </c>
      <c r="FI219">
        <v>9999</v>
      </c>
      <c r="FJ219">
        <v>9999</v>
      </c>
      <c r="FK219">
        <v>492.8</v>
      </c>
      <c r="FL219">
        <v>1.8658300000000001</v>
      </c>
      <c r="FM219">
        <v>1.8621799999999999</v>
      </c>
      <c r="FN219">
        <v>1.8643099999999999</v>
      </c>
      <c r="FO219">
        <v>1.86036</v>
      </c>
      <c r="FP219">
        <v>1.8611</v>
      </c>
      <c r="FQ219">
        <v>1.86016</v>
      </c>
      <c r="FR219">
        <v>1.86188</v>
      </c>
      <c r="FS219">
        <v>1.8584499999999999</v>
      </c>
      <c r="FT219">
        <v>0</v>
      </c>
      <c r="FU219">
        <v>0</v>
      </c>
      <c r="FV219">
        <v>0</v>
      </c>
      <c r="FW219">
        <v>0</v>
      </c>
      <c r="FX219" t="s">
        <v>358</v>
      </c>
      <c r="FY219" t="s">
        <v>359</v>
      </c>
      <c r="FZ219" t="s">
        <v>360</v>
      </c>
      <c r="GA219" t="s">
        <v>360</v>
      </c>
      <c r="GB219" t="s">
        <v>360</v>
      </c>
      <c r="GC219" t="s">
        <v>360</v>
      </c>
      <c r="GD219">
        <v>0</v>
      </c>
      <c r="GE219">
        <v>100</v>
      </c>
      <c r="GF219">
        <v>100</v>
      </c>
      <c r="GG219">
        <v>0.65</v>
      </c>
      <c r="GH219">
        <v>0.2228</v>
      </c>
      <c r="GI219">
        <v>-0.28072112553630851</v>
      </c>
      <c r="GJ219">
        <v>8.4540356221501391E-4</v>
      </c>
      <c r="GK219">
        <v>6.8779579211309249E-8</v>
      </c>
      <c r="GL219">
        <v>-1.3381725072044801E-10</v>
      </c>
      <c r="GM219">
        <v>0.2227800000000002</v>
      </c>
      <c r="GN219">
        <v>0</v>
      </c>
      <c r="GO219">
        <v>0</v>
      </c>
      <c r="GP219">
        <v>0</v>
      </c>
      <c r="GQ219">
        <v>1</v>
      </c>
      <c r="GR219">
        <v>2082</v>
      </c>
      <c r="GS219">
        <v>3</v>
      </c>
      <c r="GT219">
        <v>35</v>
      </c>
      <c r="GU219">
        <v>29.9</v>
      </c>
      <c r="GV219">
        <v>29.9</v>
      </c>
      <c r="GW219">
        <v>3.5546899999999999</v>
      </c>
      <c r="GX219">
        <v>2.5671400000000002</v>
      </c>
      <c r="GY219">
        <v>2.04834</v>
      </c>
      <c r="GZ219">
        <v>2.6110799999999998</v>
      </c>
      <c r="HA219">
        <v>2.1972700000000001</v>
      </c>
      <c r="HB219">
        <v>2.3303199999999999</v>
      </c>
      <c r="HC219">
        <v>43.073900000000002</v>
      </c>
      <c r="HD219">
        <v>16.040800000000001</v>
      </c>
      <c r="HE219">
        <v>18</v>
      </c>
      <c r="HF219">
        <v>462.18099999999998</v>
      </c>
      <c r="HG219">
        <v>721.96799999999996</v>
      </c>
      <c r="HH219">
        <v>30.999400000000001</v>
      </c>
      <c r="HI219">
        <v>35.8416</v>
      </c>
      <c r="HJ219">
        <v>29.999700000000001</v>
      </c>
      <c r="HK219">
        <v>35.7316</v>
      </c>
      <c r="HL219">
        <v>35.695099999999996</v>
      </c>
      <c r="HM219">
        <v>71.081800000000001</v>
      </c>
      <c r="HN219">
        <v>22.5412</v>
      </c>
      <c r="HO219">
        <v>79.809200000000004</v>
      </c>
      <c r="HP219">
        <v>31</v>
      </c>
      <c r="HQ219">
        <v>1361.01</v>
      </c>
      <c r="HR219">
        <v>37.002600000000001</v>
      </c>
      <c r="HS219">
        <v>98.918599999999998</v>
      </c>
      <c r="HT219">
        <v>98.527199999999993</v>
      </c>
    </row>
    <row r="220" spans="1:228" x14ac:dyDescent="0.2">
      <c r="A220">
        <v>205</v>
      </c>
      <c r="B220">
        <v>1665514473</v>
      </c>
      <c r="C220">
        <v>814</v>
      </c>
      <c r="D220" t="s">
        <v>769</v>
      </c>
      <c r="E220" t="s">
        <v>770</v>
      </c>
      <c r="F220">
        <v>4</v>
      </c>
      <c r="G220">
        <v>1665514471</v>
      </c>
      <c r="H220">
        <f t="shared" si="102"/>
        <v>7.959500984723181E-4</v>
      </c>
      <c r="I220">
        <f t="shared" si="103"/>
        <v>0.79595009847231812</v>
      </c>
      <c r="J220">
        <f t="shared" si="104"/>
        <v>27.419012826591366</v>
      </c>
      <c r="K220">
        <f t="shared" si="105"/>
        <v>1332.8528571428569</v>
      </c>
      <c r="L220">
        <f t="shared" si="106"/>
        <v>307.83588203341861</v>
      </c>
      <c r="M220">
        <f t="shared" si="107"/>
        <v>31.151909917883845</v>
      </c>
      <c r="N220">
        <f t="shared" si="108"/>
        <v>134.88002719254436</v>
      </c>
      <c r="O220">
        <f t="shared" si="109"/>
        <v>4.4068530886956114E-2</v>
      </c>
      <c r="P220">
        <f t="shared" si="110"/>
        <v>3.6785159841515047</v>
      </c>
      <c r="Q220">
        <f t="shared" si="111"/>
        <v>4.3777323390121491E-2</v>
      </c>
      <c r="R220">
        <f t="shared" si="112"/>
        <v>2.7386830355028109E-2</v>
      </c>
      <c r="S220">
        <f t="shared" si="113"/>
        <v>226.11974923569355</v>
      </c>
      <c r="T220">
        <f t="shared" si="114"/>
        <v>35.087330464116249</v>
      </c>
      <c r="U220">
        <f t="shared" si="115"/>
        <v>34.68908571428571</v>
      </c>
      <c r="V220">
        <f t="shared" si="116"/>
        <v>5.5518456786198245</v>
      </c>
      <c r="W220">
        <f t="shared" si="117"/>
        <v>70.348781982236829</v>
      </c>
      <c r="X220">
        <f t="shared" si="118"/>
        <v>3.7969008764086247</v>
      </c>
      <c r="Y220">
        <f t="shared" si="119"/>
        <v>5.397251763886044</v>
      </c>
      <c r="Z220">
        <f t="shared" si="120"/>
        <v>1.7549448022111998</v>
      </c>
      <c r="AA220">
        <f t="shared" si="121"/>
        <v>-35.101399342629229</v>
      </c>
      <c r="AB220">
        <f t="shared" si="122"/>
        <v>-100.72194139540404</v>
      </c>
      <c r="AC220">
        <f t="shared" si="123"/>
        <v>-6.3595073722502917</v>
      </c>
      <c r="AD220">
        <f t="shared" si="124"/>
        <v>83.93690112540996</v>
      </c>
      <c r="AE220">
        <f t="shared" si="125"/>
        <v>49.987694844461039</v>
      </c>
      <c r="AF220">
        <f t="shared" si="126"/>
        <v>0.89172571658990285</v>
      </c>
      <c r="AG220">
        <f t="shared" si="127"/>
        <v>27.419012826591366</v>
      </c>
      <c r="AH220">
        <v>1405.850714493607</v>
      </c>
      <c r="AI220">
        <v>1387.299575757575</v>
      </c>
      <c r="AJ220">
        <v>1.655237364732449</v>
      </c>
      <c r="AK220">
        <v>66.723164534499389</v>
      </c>
      <c r="AL220">
        <f t="shared" si="128"/>
        <v>0.79595009847231812</v>
      </c>
      <c r="AM220">
        <v>37.20041105793694</v>
      </c>
      <c r="AN220">
        <v>37.518595294117659</v>
      </c>
      <c r="AO220">
        <v>4.972701345594302E-6</v>
      </c>
      <c r="AP220">
        <v>87.376067795283461</v>
      </c>
      <c r="AQ220">
        <v>191</v>
      </c>
      <c r="AR220">
        <v>29</v>
      </c>
      <c r="AS220">
        <f t="shared" si="129"/>
        <v>1</v>
      </c>
      <c r="AT220">
        <f t="shared" si="130"/>
        <v>0</v>
      </c>
      <c r="AU220">
        <f t="shared" si="131"/>
        <v>47120.655984282355</v>
      </c>
      <c r="AV220">
        <f t="shared" si="132"/>
        <v>1200.017142857143</v>
      </c>
      <c r="AW220">
        <f t="shared" si="133"/>
        <v>1025.9403135936236</v>
      </c>
      <c r="AX220">
        <f t="shared" si="134"/>
        <v>0.85493804792733497</v>
      </c>
      <c r="AY220">
        <f t="shared" si="135"/>
        <v>0.18843043249975652</v>
      </c>
      <c r="AZ220">
        <v>2.7</v>
      </c>
      <c r="BA220">
        <v>0.5</v>
      </c>
      <c r="BB220" t="s">
        <v>355</v>
      </c>
      <c r="BC220">
        <v>2</v>
      </c>
      <c r="BD220" t="b">
        <v>1</v>
      </c>
      <c r="BE220">
        <v>1665514471</v>
      </c>
      <c r="BF220">
        <v>1332.8528571428569</v>
      </c>
      <c r="BG220">
        <v>1354.11</v>
      </c>
      <c r="BH220">
        <v>37.520085714285713</v>
      </c>
      <c r="BI220">
        <v>37.163585714285723</v>
      </c>
      <c r="BJ220">
        <v>1332.201428571429</v>
      </c>
      <c r="BK220">
        <v>37.297314285714293</v>
      </c>
      <c r="BL220">
        <v>650.02071428571435</v>
      </c>
      <c r="BM220">
        <v>101.0964285714286</v>
      </c>
      <c r="BN220">
        <v>0.1000587</v>
      </c>
      <c r="BO220">
        <v>34.181199999999997</v>
      </c>
      <c r="BP220">
        <v>34.68908571428571</v>
      </c>
      <c r="BQ220">
        <v>999.89999999999986</v>
      </c>
      <c r="BR220">
        <v>0</v>
      </c>
      <c r="BS220">
        <v>0</v>
      </c>
      <c r="BT220">
        <v>8999.017142857143</v>
      </c>
      <c r="BU220">
        <v>0</v>
      </c>
      <c r="BV220">
        <v>130.42271428571431</v>
      </c>
      <c r="BW220">
        <v>-21.257300000000001</v>
      </c>
      <c r="BX220">
        <v>1384.8114285714289</v>
      </c>
      <c r="BY220">
        <v>1406.3757142857139</v>
      </c>
      <c r="BZ220">
        <v>0.35650614285714283</v>
      </c>
      <c r="CA220">
        <v>1354.11</v>
      </c>
      <c r="CB220">
        <v>37.163585714285723</v>
      </c>
      <c r="CC220">
        <v>3.7931485714285711</v>
      </c>
      <c r="CD220">
        <v>3.7571085714285708</v>
      </c>
      <c r="CE220">
        <v>27.992328571428569</v>
      </c>
      <c r="CF220">
        <v>27.828685714285719</v>
      </c>
      <c r="CG220">
        <v>1200.017142857143</v>
      </c>
      <c r="CH220">
        <v>0.49998171428571431</v>
      </c>
      <c r="CI220">
        <v>0.50001828571428575</v>
      </c>
      <c r="CJ220">
        <v>0</v>
      </c>
      <c r="CK220">
        <v>869.67071428571433</v>
      </c>
      <c r="CL220">
        <v>4.9990899999999998</v>
      </c>
      <c r="CM220">
        <v>9066.1728571428575</v>
      </c>
      <c r="CN220">
        <v>9557.9314285714299</v>
      </c>
      <c r="CO220">
        <v>44.811999999999998</v>
      </c>
      <c r="CP220">
        <v>46.625</v>
      </c>
      <c r="CQ220">
        <v>45.625</v>
      </c>
      <c r="CR220">
        <v>45.686999999999998</v>
      </c>
      <c r="CS220">
        <v>46.241</v>
      </c>
      <c r="CT220">
        <v>597.48714285714289</v>
      </c>
      <c r="CU220">
        <v>597.52999999999986</v>
      </c>
      <c r="CV220">
        <v>0</v>
      </c>
      <c r="CW220">
        <v>1665514478.0999999</v>
      </c>
      <c r="CX220">
        <v>0</v>
      </c>
      <c r="CY220">
        <v>1665512677.5999999</v>
      </c>
      <c r="CZ220" t="s">
        <v>356</v>
      </c>
      <c r="DA220">
        <v>1665512677.5999999</v>
      </c>
      <c r="DB220">
        <v>1665512677.5999999</v>
      </c>
      <c r="DC220">
        <v>8</v>
      </c>
      <c r="DD220">
        <v>0</v>
      </c>
      <c r="DE220">
        <v>1.7000000000000001E-2</v>
      </c>
      <c r="DF220">
        <v>7.1999999999999995E-2</v>
      </c>
      <c r="DG220">
        <v>0.223</v>
      </c>
      <c r="DH220">
        <v>415</v>
      </c>
      <c r="DI220">
        <v>36</v>
      </c>
      <c r="DJ220">
        <v>0.26</v>
      </c>
      <c r="DK220">
        <v>0.31</v>
      </c>
      <c r="DL220">
        <v>-21.362729268292679</v>
      </c>
      <c r="DM220">
        <v>0.75733588850168188</v>
      </c>
      <c r="DN220">
        <v>0.1241945312096768</v>
      </c>
      <c r="DO220">
        <v>0</v>
      </c>
      <c r="DP220">
        <v>0.3249502926829268</v>
      </c>
      <c r="DQ220">
        <v>0.115914480836237</v>
      </c>
      <c r="DR220">
        <v>1.5751389489221761E-2</v>
      </c>
      <c r="DS220">
        <v>0</v>
      </c>
      <c r="DT220">
        <v>0</v>
      </c>
      <c r="DU220">
        <v>0</v>
      </c>
      <c r="DV220">
        <v>0</v>
      </c>
      <c r="DW220">
        <v>-1</v>
      </c>
      <c r="DX220">
        <v>0</v>
      </c>
      <c r="DY220">
        <v>2</v>
      </c>
      <c r="DZ220" t="s">
        <v>363</v>
      </c>
      <c r="EA220">
        <v>3.29419</v>
      </c>
      <c r="EB220">
        <v>2.6252399999999998</v>
      </c>
      <c r="EC220">
        <v>0.222278</v>
      </c>
      <c r="ED220">
        <v>0.22303899999999999</v>
      </c>
      <c r="EE220">
        <v>0.14788299999999999</v>
      </c>
      <c r="EF220">
        <v>0.14544399999999999</v>
      </c>
      <c r="EG220">
        <v>23473.5</v>
      </c>
      <c r="EH220">
        <v>23953.599999999999</v>
      </c>
      <c r="EI220">
        <v>28103.1</v>
      </c>
      <c r="EJ220">
        <v>29702.7</v>
      </c>
      <c r="EK220">
        <v>32893.1</v>
      </c>
      <c r="EL220">
        <v>35288.400000000001</v>
      </c>
      <c r="EM220">
        <v>39594.6</v>
      </c>
      <c r="EN220">
        <v>42512.2</v>
      </c>
      <c r="EO220">
        <v>1.85537</v>
      </c>
      <c r="EP220">
        <v>2.1246499999999999</v>
      </c>
      <c r="EQ220">
        <v>0.10355200000000001</v>
      </c>
      <c r="ER220">
        <v>0</v>
      </c>
      <c r="ES220">
        <v>33.016500000000001</v>
      </c>
      <c r="ET220">
        <v>999.9</v>
      </c>
      <c r="EU220">
        <v>67.099999999999994</v>
      </c>
      <c r="EV220">
        <v>38.6</v>
      </c>
      <c r="EW220">
        <v>45.642099999999999</v>
      </c>
      <c r="EX220">
        <v>56.937399999999997</v>
      </c>
      <c r="EY220">
        <v>-2.0232399999999999</v>
      </c>
      <c r="EZ220">
        <v>2</v>
      </c>
      <c r="FA220">
        <v>0.68766300000000002</v>
      </c>
      <c r="FB220">
        <v>1.42791</v>
      </c>
      <c r="FC220">
        <v>20.263500000000001</v>
      </c>
      <c r="FD220">
        <v>5.2174399999999999</v>
      </c>
      <c r="FE220">
        <v>12.007400000000001</v>
      </c>
      <c r="FF220">
        <v>4.9859499999999999</v>
      </c>
      <c r="FG220">
        <v>3.2846500000000001</v>
      </c>
      <c r="FH220">
        <v>6637.3</v>
      </c>
      <c r="FI220">
        <v>9999</v>
      </c>
      <c r="FJ220">
        <v>9999</v>
      </c>
      <c r="FK220">
        <v>492.8</v>
      </c>
      <c r="FL220">
        <v>1.8658399999999999</v>
      </c>
      <c r="FM220">
        <v>1.8621799999999999</v>
      </c>
      <c r="FN220">
        <v>1.8643099999999999</v>
      </c>
      <c r="FO220">
        <v>1.8603499999999999</v>
      </c>
      <c r="FP220">
        <v>1.8611</v>
      </c>
      <c r="FQ220">
        <v>1.86015</v>
      </c>
      <c r="FR220">
        <v>1.86188</v>
      </c>
      <c r="FS220">
        <v>1.8584499999999999</v>
      </c>
      <c r="FT220">
        <v>0</v>
      </c>
      <c r="FU220">
        <v>0</v>
      </c>
      <c r="FV220">
        <v>0</v>
      </c>
      <c r="FW220">
        <v>0</v>
      </c>
      <c r="FX220" t="s">
        <v>358</v>
      </c>
      <c r="FY220" t="s">
        <v>359</v>
      </c>
      <c r="FZ220" t="s">
        <v>360</v>
      </c>
      <c r="GA220" t="s">
        <v>360</v>
      </c>
      <c r="GB220" t="s">
        <v>360</v>
      </c>
      <c r="GC220" t="s">
        <v>360</v>
      </c>
      <c r="GD220">
        <v>0</v>
      </c>
      <c r="GE220">
        <v>100</v>
      </c>
      <c r="GF220">
        <v>100</v>
      </c>
      <c r="GG220">
        <v>0.65</v>
      </c>
      <c r="GH220">
        <v>0.2228</v>
      </c>
      <c r="GI220">
        <v>-0.28072112553630851</v>
      </c>
      <c r="GJ220">
        <v>8.4540356221501391E-4</v>
      </c>
      <c r="GK220">
        <v>6.8779579211309249E-8</v>
      </c>
      <c r="GL220">
        <v>-1.3381725072044801E-10</v>
      </c>
      <c r="GM220">
        <v>0.2227800000000002</v>
      </c>
      <c r="GN220">
        <v>0</v>
      </c>
      <c r="GO220">
        <v>0</v>
      </c>
      <c r="GP220">
        <v>0</v>
      </c>
      <c r="GQ220">
        <v>1</v>
      </c>
      <c r="GR220">
        <v>2082</v>
      </c>
      <c r="GS220">
        <v>3</v>
      </c>
      <c r="GT220">
        <v>35</v>
      </c>
      <c r="GU220">
        <v>29.9</v>
      </c>
      <c r="GV220">
        <v>29.9</v>
      </c>
      <c r="GW220">
        <v>3.56812</v>
      </c>
      <c r="GX220">
        <v>2.5634800000000002</v>
      </c>
      <c r="GY220">
        <v>2.04834</v>
      </c>
      <c r="GZ220">
        <v>2.6110799999999998</v>
      </c>
      <c r="HA220">
        <v>2.1972700000000001</v>
      </c>
      <c r="HB220">
        <v>2.35229</v>
      </c>
      <c r="HC220">
        <v>43.046900000000001</v>
      </c>
      <c r="HD220">
        <v>16.040800000000001</v>
      </c>
      <c r="HE220">
        <v>18</v>
      </c>
      <c r="HF220">
        <v>462.06099999999998</v>
      </c>
      <c r="HG220">
        <v>721.87300000000005</v>
      </c>
      <c r="HH220">
        <v>30.999500000000001</v>
      </c>
      <c r="HI220">
        <v>35.837400000000002</v>
      </c>
      <c r="HJ220">
        <v>29.9998</v>
      </c>
      <c r="HK220">
        <v>35.727400000000003</v>
      </c>
      <c r="HL220">
        <v>35.691000000000003</v>
      </c>
      <c r="HM220">
        <v>71.350999999999999</v>
      </c>
      <c r="HN220">
        <v>22.5412</v>
      </c>
      <c r="HO220">
        <v>79.809200000000004</v>
      </c>
      <c r="HP220">
        <v>31</v>
      </c>
      <c r="HQ220">
        <v>1367.69</v>
      </c>
      <c r="HR220">
        <v>36.979300000000002</v>
      </c>
      <c r="HS220">
        <v>98.9191</v>
      </c>
      <c r="HT220">
        <v>98.527900000000002</v>
      </c>
    </row>
    <row r="221" spans="1:228" x14ac:dyDescent="0.2">
      <c r="A221">
        <v>206</v>
      </c>
      <c r="B221">
        <v>1665514477</v>
      </c>
      <c r="C221">
        <v>818</v>
      </c>
      <c r="D221" t="s">
        <v>771</v>
      </c>
      <c r="E221" t="s">
        <v>772</v>
      </c>
      <c r="F221">
        <v>4</v>
      </c>
      <c r="G221">
        <v>1665514474.6875</v>
      </c>
      <c r="H221">
        <f t="shared" si="102"/>
        <v>9.0236535083130468E-4</v>
      </c>
      <c r="I221">
        <f t="shared" si="103"/>
        <v>0.90236535083130465</v>
      </c>
      <c r="J221">
        <f t="shared" si="104"/>
        <v>26.87221594349667</v>
      </c>
      <c r="K221">
        <f t="shared" si="105"/>
        <v>1338.92</v>
      </c>
      <c r="L221">
        <f t="shared" si="106"/>
        <v>445.7973830100488</v>
      </c>
      <c r="M221">
        <f t="shared" si="107"/>
        <v>45.113078860907692</v>
      </c>
      <c r="N221">
        <f t="shared" si="108"/>
        <v>135.49384956143848</v>
      </c>
      <c r="O221">
        <f t="shared" si="109"/>
        <v>4.9903077409393655E-2</v>
      </c>
      <c r="P221">
        <f t="shared" si="110"/>
        <v>3.678301484285035</v>
      </c>
      <c r="Q221">
        <f t="shared" si="111"/>
        <v>4.9529985931211072E-2</v>
      </c>
      <c r="R221">
        <f t="shared" si="112"/>
        <v>3.0989529299463893E-2</v>
      </c>
      <c r="S221">
        <f t="shared" si="113"/>
        <v>226.11994753194202</v>
      </c>
      <c r="T221">
        <f t="shared" si="114"/>
        <v>35.066667411579544</v>
      </c>
      <c r="U221">
        <f t="shared" si="115"/>
        <v>34.696325000000002</v>
      </c>
      <c r="V221">
        <f t="shared" si="116"/>
        <v>5.5540767577876551</v>
      </c>
      <c r="W221">
        <f t="shared" si="117"/>
        <v>70.318471368446311</v>
      </c>
      <c r="X221">
        <f t="shared" si="118"/>
        <v>3.7955926524891597</v>
      </c>
      <c r="Y221">
        <f t="shared" si="119"/>
        <v>5.3977178095943916</v>
      </c>
      <c r="Z221">
        <f t="shared" si="120"/>
        <v>1.7584841052984954</v>
      </c>
      <c r="AA221">
        <f t="shared" si="121"/>
        <v>-39.794311971660534</v>
      </c>
      <c r="AB221">
        <f t="shared" si="122"/>
        <v>-101.84427961449003</v>
      </c>
      <c r="AC221">
        <f t="shared" si="123"/>
        <v>-6.4310218233060779</v>
      </c>
      <c r="AD221">
        <f t="shared" si="124"/>
        <v>78.050334122485367</v>
      </c>
      <c r="AE221">
        <f t="shared" si="125"/>
        <v>49.968820067308855</v>
      </c>
      <c r="AF221">
        <f t="shared" si="126"/>
        <v>0.94164689347882802</v>
      </c>
      <c r="AG221">
        <f t="shared" si="127"/>
        <v>26.87221594349667</v>
      </c>
      <c r="AH221">
        <v>1412.6871893563989</v>
      </c>
      <c r="AI221">
        <v>1394.1805454545461</v>
      </c>
      <c r="AJ221">
        <v>1.702323574369895</v>
      </c>
      <c r="AK221">
        <v>66.723164534499389</v>
      </c>
      <c r="AL221">
        <f t="shared" si="128"/>
        <v>0.90236535083130465</v>
      </c>
      <c r="AM221">
        <v>37.137680169338743</v>
      </c>
      <c r="AN221">
        <v>37.498863529411729</v>
      </c>
      <c r="AO221">
        <v>-7.7123308241433097E-5</v>
      </c>
      <c r="AP221">
        <v>87.376067795283461</v>
      </c>
      <c r="AQ221">
        <v>190</v>
      </c>
      <c r="AR221">
        <v>29</v>
      </c>
      <c r="AS221">
        <f t="shared" si="129"/>
        <v>1</v>
      </c>
      <c r="AT221">
        <f t="shared" si="130"/>
        <v>0</v>
      </c>
      <c r="AU221">
        <f t="shared" si="131"/>
        <v>47116.59828871482</v>
      </c>
      <c r="AV221">
        <f t="shared" si="132"/>
        <v>1200.0074999999999</v>
      </c>
      <c r="AW221">
        <f t="shared" si="133"/>
        <v>1025.9331137471202</v>
      </c>
      <c r="AX221">
        <f t="shared" si="134"/>
        <v>0.8549389180876954</v>
      </c>
      <c r="AY221">
        <f t="shared" si="135"/>
        <v>0.18843211190925227</v>
      </c>
      <c r="AZ221">
        <v>2.7</v>
      </c>
      <c r="BA221">
        <v>0.5</v>
      </c>
      <c r="BB221" t="s">
        <v>355</v>
      </c>
      <c r="BC221">
        <v>2</v>
      </c>
      <c r="BD221" t="b">
        <v>1</v>
      </c>
      <c r="BE221">
        <v>1665514474.6875</v>
      </c>
      <c r="BF221">
        <v>1338.92</v>
      </c>
      <c r="BG221">
        <v>1360.2</v>
      </c>
      <c r="BH221">
        <v>37.507199999999997</v>
      </c>
      <c r="BI221">
        <v>37.130724999999998</v>
      </c>
      <c r="BJ221">
        <v>1338.2662499999999</v>
      </c>
      <c r="BK221">
        <v>37.284437500000003</v>
      </c>
      <c r="BL221">
        <v>649.99974999999995</v>
      </c>
      <c r="BM221">
        <v>101.09637499999999</v>
      </c>
      <c r="BN221">
        <v>9.9999362499999994E-2</v>
      </c>
      <c r="BO221">
        <v>34.182749999999999</v>
      </c>
      <c r="BP221">
        <v>34.696325000000002</v>
      </c>
      <c r="BQ221">
        <v>999.9</v>
      </c>
      <c r="BR221">
        <v>0</v>
      </c>
      <c r="BS221">
        <v>0</v>
      </c>
      <c r="BT221">
        <v>8998.28125</v>
      </c>
      <c r="BU221">
        <v>0</v>
      </c>
      <c r="BV221">
        <v>131.16249999999999</v>
      </c>
      <c r="BW221">
        <v>-21.279387499999999</v>
      </c>
      <c r="BX221">
        <v>1391.095</v>
      </c>
      <c r="BY221">
        <v>1412.6512499999999</v>
      </c>
      <c r="BZ221">
        <v>0.37648399999999999</v>
      </c>
      <c r="CA221">
        <v>1360.2</v>
      </c>
      <c r="CB221">
        <v>37.130724999999998</v>
      </c>
      <c r="CC221">
        <v>3.79184375</v>
      </c>
      <c r="CD221">
        <v>3.7537837500000002</v>
      </c>
      <c r="CE221">
        <v>27.986437500000001</v>
      </c>
      <c r="CF221">
        <v>27.813524999999998</v>
      </c>
      <c r="CG221">
        <v>1200.0074999999999</v>
      </c>
      <c r="CH221">
        <v>0.49995350000000011</v>
      </c>
      <c r="CI221">
        <v>0.50004649999999995</v>
      </c>
      <c r="CJ221">
        <v>0</v>
      </c>
      <c r="CK221">
        <v>869.35249999999996</v>
      </c>
      <c r="CL221">
        <v>4.9990899999999998</v>
      </c>
      <c r="CM221">
        <v>9065.1275000000005</v>
      </c>
      <c r="CN221">
        <v>9557.7512499999993</v>
      </c>
      <c r="CO221">
        <v>44.811999999999998</v>
      </c>
      <c r="CP221">
        <v>46.569875000000003</v>
      </c>
      <c r="CQ221">
        <v>45.625</v>
      </c>
      <c r="CR221">
        <v>45.648249999999997</v>
      </c>
      <c r="CS221">
        <v>46.226374999999997</v>
      </c>
      <c r="CT221">
        <v>597.44875000000002</v>
      </c>
      <c r="CU221">
        <v>597.56124999999997</v>
      </c>
      <c r="CV221">
        <v>0</v>
      </c>
      <c r="CW221">
        <v>1665514481.7</v>
      </c>
      <c r="CX221">
        <v>0</v>
      </c>
      <c r="CY221">
        <v>1665512677.5999999</v>
      </c>
      <c r="CZ221" t="s">
        <v>356</v>
      </c>
      <c r="DA221">
        <v>1665512677.5999999</v>
      </c>
      <c r="DB221">
        <v>1665512677.5999999</v>
      </c>
      <c r="DC221">
        <v>8</v>
      </c>
      <c r="DD221">
        <v>0</v>
      </c>
      <c r="DE221">
        <v>1.7000000000000001E-2</v>
      </c>
      <c r="DF221">
        <v>7.1999999999999995E-2</v>
      </c>
      <c r="DG221">
        <v>0.223</v>
      </c>
      <c r="DH221">
        <v>415</v>
      </c>
      <c r="DI221">
        <v>36</v>
      </c>
      <c r="DJ221">
        <v>0.26</v>
      </c>
      <c r="DK221">
        <v>0.31</v>
      </c>
      <c r="DL221">
        <v>-21.339124999999999</v>
      </c>
      <c r="DM221">
        <v>0.79437073170733585</v>
      </c>
      <c r="DN221">
        <v>0.1241613602333672</v>
      </c>
      <c r="DO221">
        <v>0</v>
      </c>
      <c r="DP221">
        <v>0.33584782499999999</v>
      </c>
      <c r="DQ221">
        <v>0.21666327579737329</v>
      </c>
      <c r="DR221">
        <v>2.4071941256250499E-2</v>
      </c>
      <c r="DS221">
        <v>0</v>
      </c>
      <c r="DT221">
        <v>0</v>
      </c>
      <c r="DU221">
        <v>0</v>
      </c>
      <c r="DV221">
        <v>0</v>
      </c>
      <c r="DW221">
        <v>-1</v>
      </c>
      <c r="DX221">
        <v>0</v>
      </c>
      <c r="DY221">
        <v>2</v>
      </c>
      <c r="DZ221" t="s">
        <v>363</v>
      </c>
      <c r="EA221">
        <v>3.2940299999999998</v>
      </c>
      <c r="EB221">
        <v>2.6253299999999999</v>
      </c>
      <c r="EC221">
        <v>0.22295300000000001</v>
      </c>
      <c r="ED221">
        <v>0.223687</v>
      </c>
      <c r="EE221">
        <v>0.147839</v>
      </c>
      <c r="EF221">
        <v>0.14539299999999999</v>
      </c>
      <c r="EG221">
        <v>23453</v>
      </c>
      <c r="EH221">
        <v>23933.5</v>
      </c>
      <c r="EI221">
        <v>28103</v>
      </c>
      <c r="EJ221">
        <v>29702.6</v>
      </c>
      <c r="EK221">
        <v>32894.699999999997</v>
      </c>
      <c r="EL221">
        <v>35290.6</v>
      </c>
      <c r="EM221">
        <v>39594.300000000003</v>
      </c>
      <c r="EN221">
        <v>42512.2</v>
      </c>
      <c r="EO221">
        <v>1.8554999999999999</v>
      </c>
      <c r="EP221">
        <v>2.1248</v>
      </c>
      <c r="EQ221">
        <v>0.104204</v>
      </c>
      <c r="ER221">
        <v>0</v>
      </c>
      <c r="ES221">
        <v>33.009500000000003</v>
      </c>
      <c r="ET221">
        <v>999.9</v>
      </c>
      <c r="EU221">
        <v>67.099999999999994</v>
      </c>
      <c r="EV221">
        <v>38.6</v>
      </c>
      <c r="EW221">
        <v>45.644799999999996</v>
      </c>
      <c r="EX221">
        <v>57.2074</v>
      </c>
      <c r="EY221">
        <v>-1.91506</v>
      </c>
      <c r="EZ221">
        <v>2</v>
      </c>
      <c r="FA221">
        <v>0.68721299999999996</v>
      </c>
      <c r="FB221">
        <v>1.42791</v>
      </c>
      <c r="FC221">
        <v>20.263200000000001</v>
      </c>
      <c r="FD221">
        <v>5.2166899999999998</v>
      </c>
      <c r="FE221">
        <v>12.006399999999999</v>
      </c>
      <c r="FF221">
        <v>4.9857500000000003</v>
      </c>
      <c r="FG221">
        <v>3.2845800000000001</v>
      </c>
      <c r="FH221">
        <v>6637.3</v>
      </c>
      <c r="FI221">
        <v>9999</v>
      </c>
      <c r="FJ221">
        <v>9999</v>
      </c>
      <c r="FK221">
        <v>492.8</v>
      </c>
      <c r="FL221">
        <v>1.8658399999999999</v>
      </c>
      <c r="FM221">
        <v>1.8621799999999999</v>
      </c>
      <c r="FN221">
        <v>1.8642799999999999</v>
      </c>
      <c r="FO221">
        <v>1.8603499999999999</v>
      </c>
      <c r="FP221">
        <v>1.86111</v>
      </c>
      <c r="FQ221">
        <v>1.8601799999999999</v>
      </c>
      <c r="FR221">
        <v>1.86188</v>
      </c>
      <c r="FS221">
        <v>1.85846</v>
      </c>
      <c r="FT221">
        <v>0</v>
      </c>
      <c r="FU221">
        <v>0</v>
      </c>
      <c r="FV221">
        <v>0</v>
      </c>
      <c r="FW221">
        <v>0</v>
      </c>
      <c r="FX221" t="s">
        <v>358</v>
      </c>
      <c r="FY221" t="s">
        <v>359</v>
      </c>
      <c r="FZ221" t="s">
        <v>360</v>
      </c>
      <c r="GA221" t="s">
        <v>360</v>
      </c>
      <c r="GB221" t="s">
        <v>360</v>
      </c>
      <c r="GC221" t="s">
        <v>360</v>
      </c>
      <c r="GD221">
        <v>0</v>
      </c>
      <c r="GE221">
        <v>100</v>
      </c>
      <c r="GF221">
        <v>100</v>
      </c>
      <c r="GG221">
        <v>0.65</v>
      </c>
      <c r="GH221">
        <v>0.2228</v>
      </c>
      <c r="GI221">
        <v>-0.28072112553630851</v>
      </c>
      <c r="GJ221">
        <v>8.4540356221501391E-4</v>
      </c>
      <c r="GK221">
        <v>6.8779579211309249E-8</v>
      </c>
      <c r="GL221">
        <v>-1.3381725072044801E-10</v>
      </c>
      <c r="GM221">
        <v>0.2227800000000002</v>
      </c>
      <c r="GN221">
        <v>0</v>
      </c>
      <c r="GO221">
        <v>0</v>
      </c>
      <c r="GP221">
        <v>0</v>
      </c>
      <c r="GQ221">
        <v>1</v>
      </c>
      <c r="GR221">
        <v>2082</v>
      </c>
      <c r="GS221">
        <v>3</v>
      </c>
      <c r="GT221">
        <v>35</v>
      </c>
      <c r="GU221">
        <v>30</v>
      </c>
      <c r="GV221">
        <v>30</v>
      </c>
      <c r="GW221">
        <v>3.5803199999999999</v>
      </c>
      <c r="GX221">
        <v>2.5683600000000002</v>
      </c>
      <c r="GY221">
        <v>2.04834</v>
      </c>
      <c r="GZ221">
        <v>2.6110799999999998</v>
      </c>
      <c r="HA221">
        <v>2.1972700000000001</v>
      </c>
      <c r="HB221">
        <v>2.35107</v>
      </c>
      <c r="HC221">
        <v>43.046900000000001</v>
      </c>
      <c r="HD221">
        <v>16.040800000000001</v>
      </c>
      <c r="HE221">
        <v>18</v>
      </c>
      <c r="HF221">
        <v>462.11</v>
      </c>
      <c r="HG221">
        <v>721.97699999999998</v>
      </c>
      <c r="HH221">
        <v>30.9998</v>
      </c>
      <c r="HI221">
        <v>35.832700000000003</v>
      </c>
      <c r="HJ221">
        <v>29.999600000000001</v>
      </c>
      <c r="HK221">
        <v>35.723399999999998</v>
      </c>
      <c r="HL221">
        <v>35.6877</v>
      </c>
      <c r="HM221">
        <v>71.627099999999999</v>
      </c>
      <c r="HN221">
        <v>22.825399999999998</v>
      </c>
      <c r="HO221">
        <v>79.438500000000005</v>
      </c>
      <c r="HP221">
        <v>31</v>
      </c>
      <c r="HQ221">
        <v>1374.38</v>
      </c>
      <c r="HR221">
        <v>36.950600000000001</v>
      </c>
      <c r="HS221">
        <v>98.918599999999998</v>
      </c>
      <c r="HT221">
        <v>98.527900000000002</v>
      </c>
    </row>
    <row r="222" spans="1:228" x14ac:dyDescent="0.2">
      <c r="A222">
        <v>207</v>
      </c>
      <c r="B222">
        <v>1665514481</v>
      </c>
      <c r="C222">
        <v>822</v>
      </c>
      <c r="D222" t="s">
        <v>773</v>
      </c>
      <c r="E222" t="s">
        <v>774</v>
      </c>
      <c r="F222">
        <v>4</v>
      </c>
      <c r="G222">
        <v>1665514479</v>
      </c>
      <c r="H222">
        <f t="shared" si="102"/>
        <v>9.0642765472557629E-4</v>
      </c>
      <c r="I222">
        <f t="shared" si="103"/>
        <v>0.90642765472557629</v>
      </c>
      <c r="J222">
        <f t="shared" si="104"/>
        <v>26.258736428744243</v>
      </c>
      <c r="K222">
        <f t="shared" si="105"/>
        <v>1346.041428571428</v>
      </c>
      <c r="L222">
        <f t="shared" si="106"/>
        <v>476.23211718903013</v>
      </c>
      <c r="M222">
        <f t="shared" si="107"/>
        <v>48.192323385907393</v>
      </c>
      <c r="N222">
        <f t="shared" si="108"/>
        <v>136.21270274552845</v>
      </c>
      <c r="O222">
        <f t="shared" si="109"/>
        <v>5.0145071359422172E-2</v>
      </c>
      <c r="P222">
        <f t="shared" si="110"/>
        <v>3.6733282071257234</v>
      </c>
      <c r="Q222">
        <f t="shared" si="111"/>
        <v>4.9767861521428626E-2</v>
      </c>
      <c r="R222">
        <f t="shared" si="112"/>
        <v>3.1138567548643976E-2</v>
      </c>
      <c r="S222">
        <f t="shared" si="113"/>
        <v>226.11096223637887</v>
      </c>
      <c r="T222">
        <f t="shared" si="114"/>
        <v>35.066107056241073</v>
      </c>
      <c r="U222">
        <f t="shared" si="115"/>
        <v>34.688971428571428</v>
      </c>
      <c r="V222">
        <f t="shared" si="116"/>
        <v>5.5518104630946201</v>
      </c>
      <c r="W222">
        <f t="shared" si="117"/>
        <v>70.289118617212111</v>
      </c>
      <c r="X222">
        <f t="shared" si="118"/>
        <v>3.7938407070687119</v>
      </c>
      <c r="Y222">
        <f t="shared" si="119"/>
        <v>5.3974794131786021</v>
      </c>
      <c r="Z222">
        <f t="shared" si="120"/>
        <v>1.7579697560259082</v>
      </c>
      <c r="AA222">
        <f t="shared" si="121"/>
        <v>-39.973459573397918</v>
      </c>
      <c r="AB222">
        <f t="shared" si="122"/>
        <v>-100.40731953583291</v>
      </c>
      <c r="AC222">
        <f t="shared" si="123"/>
        <v>-6.3486156491014736</v>
      </c>
      <c r="AD222">
        <f t="shared" si="124"/>
        <v>79.381567478046563</v>
      </c>
      <c r="AE222">
        <f t="shared" si="125"/>
        <v>49.64193735083709</v>
      </c>
      <c r="AF222">
        <f t="shared" si="126"/>
        <v>0.97671508823282593</v>
      </c>
      <c r="AG222">
        <f t="shared" si="127"/>
        <v>26.258736428744243</v>
      </c>
      <c r="AH222">
        <v>1419.3390599116451</v>
      </c>
      <c r="AI222">
        <v>1401.0446666666669</v>
      </c>
      <c r="AJ222">
        <v>1.7155283883549031</v>
      </c>
      <c r="AK222">
        <v>66.723164534499389</v>
      </c>
      <c r="AL222">
        <f t="shared" si="128"/>
        <v>0.90642765472557629</v>
      </c>
      <c r="AM222">
        <v>37.120644950054462</v>
      </c>
      <c r="AN222">
        <v>37.483827058823493</v>
      </c>
      <c r="AO222">
        <v>-1.493868215152429E-4</v>
      </c>
      <c r="AP222">
        <v>87.376067795283461</v>
      </c>
      <c r="AQ222">
        <v>190</v>
      </c>
      <c r="AR222">
        <v>29</v>
      </c>
      <c r="AS222">
        <f t="shared" si="129"/>
        <v>1</v>
      </c>
      <c r="AT222">
        <f t="shared" si="130"/>
        <v>0</v>
      </c>
      <c r="AU222">
        <f t="shared" si="131"/>
        <v>47028.161169722334</v>
      </c>
      <c r="AV222">
        <f t="shared" si="132"/>
        <v>1199.9657142857141</v>
      </c>
      <c r="AW222">
        <f t="shared" si="133"/>
        <v>1025.8968135939788</v>
      </c>
      <c r="AX222">
        <f t="shared" si="134"/>
        <v>0.85493843814083403</v>
      </c>
      <c r="AY222">
        <f t="shared" si="135"/>
        <v>0.18843118561180944</v>
      </c>
      <c r="AZ222">
        <v>2.7</v>
      </c>
      <c r="BA222">
        <v>0.5</v>
      </c>
      <c r="BB222" t="s">
        <v>355</v>
      </c>
      <c r="BC222">
        <v>2</v>
      </c>
      <c r="BD222" t="b">
        <v>1</v>
      </c>
      <c r="BE222">
        <v>1665514479</v>
      </c>
      <c r="BF222">
        <v>1346.041428571428</v>
      </c>
      <c r="BG222">
        <v>1367.207142857143</v>
      </c>
      <c r="BH222">
        <v>37.490385714285708</v>
      </c>
      <c r="BI222">
        <v>37.099899999999998</v>
      </c>
      <c r="BJ222">
        <v>1345.3857142857139</v>
      </c>
      <c r="BK222">
        <v>37.267628571428567</v>
      </c>
      <c r="BL222">
        <v>650.02728571428577</v>
      </c>
      <c r="BM222">
        <v>101.09485714285709</v>
      </c>
      <c r="BN222">
        <v>0.1001728571428572</v>
      </c>
      <c r="BO222">
        <v>34.181957142857136</v>
      </c>
      <c r="BP222">
        <v>34.688971428571428</v>
      </c>
      <c r="BQ222">
        <v>999.89999999999986</v>
      </c>
      <c r="BR222">
        <v>0</v>
      </c>
      <c r="BS222">
        <v>0</v>
      </c>
      <c r="BT222">
        <v>8981.25</v>
      </c>
      <c r="BU222">
        <v>0</v>
      </c>
      <c r="BV222">
        <v>131.6625714285714</v>
      </c>
      <c r="BW222">
        <v>-21.165671428571429</v>
      </c>
      <c r="BX222">
        <v>1398.468571428572</v>
      </c>
      <c r="BY222">
        <v>1419.8814285714291</v>
      </c>
      <c r="BZ222">
        <v>0.39047785714285721</v>
      </c>
      <c r="CA222">
        <v>1367.207142857143</v>
      </c>
      <c r="CB222">
        <v>37.099899999999998</v>
      </c>
      <c r="CC222">
        <v>3.7900857142857141</v>
      </c>
      <c r="CD222">
        <v>3.75061</v>
      </c>
      <c r="CE222">
        <v>27.9785</v>
      </c>
      <c r="CF222">
        <v>27.799042857142862</v>
      </c>
      <c r="CG222">
        <v>1199.9657142857141</v>
      </c>
      <c r="CH222">
        <v>0.49996985714285719</v>
      </c>
      <c r="CI222">
        <v>0.50003014285714287</v>
      </c>
      <c r="CJ222">
        <v>0</v>
      </c>
      <c r="CK222">
        <v>869.28428571428572</v>
      </c>
      <c r="CL222">
        <v>4.9990899999999998</v>
      </c>
      <c r="CM222">
        <v>9062.59</v>
      </c>
      <c r="CN222">
        <v>9557.48</v>
      </c>
      <c r="CO222">
        <v>44.811999999999998</v>
      </c>
      <c r="CP222">
        <v>46.561999999999998</v>
      </c>
      <c r="CQ222">
        <v>45.625</v>
      </c>
      <c r="CR222">
        <v>45.633857142857153</v>
      </c>
      <c r="CS222">
        <v>46.205000000000013</v>
      </c>
      <c r="CT222">
        <v>597.4457142857143</v>
      </c>
      <c r="CU222">
        <v>597.5200000000001</v>
      </c>
      <c r="CV222">
        <v>0</v>
      </c>
      <c r="CW222">
        <v>1665514485.9000001</v>
      </c>
      <c r="CX222">
        <v>0</v>
      </c>
      <c r="CY222">
        <v>1665512677.5999999</v>
      </c>
      <c r="CZ222" t="s">
        <v>356</v>
      </c>
      <c r="DA222">
        <v>1665512677.5999999</v>
      </c>
      <c r="DB222">
        <v>1665512677.5999999</v>
      </c>
      <c r="DC222">
        <v>8</v>
      </c>
      <c r="DD222">
        <v>0</v>
      </c>
      <c r="DE222">
        <v>1.7000000000000001E-2</v>
      </c>
      <c r="DF222">
        <v>7.1999999999999995E-2</v>
      </c>
      <c r="DG222">
        <v>0.223</v>
      </c>
      <c r="DH222">
        <v>415</v>
      </c>
      <c r="DI222">
        <v>36</v>
      </c>
      <c r="DJ222">
        <v>0.26</v>
      </c>
      <c r="DK222">
        <v>0.31</v>
      </c>
      <c r="DL222">
        <v>-21.2822475</v>
      </c>
      <c r="DM222">
        <v>0.82369643527213621</v>
      </c>
      <c r="DN222">
        <v>0.1256557300474197</v>
      </c>
      <c r="DO222">
        <v>0</v>
      </c>
      <c r="DP222">
        <v>0.34993867499999998</v>
      </c>
      <c r="DQ222">
        <v>0.28631294183864903</v>
      </c>
      <c r="DR222">
        <v>2.9167646801196951E-2</v>
      </c>
      <c r="DS222">
        <v>0</v>
      </c>
      <c r="DT222">
        <v>0</v>
      </c>
      <c r="DU222">
        <v>0</v>
      </c>
      <c r="DV222">
        <v>0</v>
      </c>
      <c r="DW222">
        <v>-1</v>
      </c>
      <c r="DX222">
        <v>0</v>
      </c>
      <c r="DY222">
        <v>2</v>
      </c>
      <c r="DZ222" t="s">
        <v>363</v>
      </c>
      <c r="EA222">
        <v>3.29419</v>
      </c>
      <c r="EB222">
        <v>2.6251099999999998</v>
      </c>
      <c r="EC222">
        <v>0.22361800000000001</v>
      </c>
      <c r="ED222">
        <v>0.224356</v>
      </c>
      <c r="EE222">
        <v>0.147787</v>
      </c>
      <c r="EF222">
        <v>0.14530699999999999</v>
      </c>
      <c r="EG222">
        <v>23433.3</v>
      </c>
      <c r="EH222">
        <v>23912.400000000001</v>
      </c>
      <c r="EI222">
        <v>28103.599999999999</v>
      </c>
      <c r="EJ222">
        <v>29702.1</v>
      </c>
      <c r="EK222">
        <v>32897.300000000003</v>
      </c>
      <c r="EL222">
        <v>35293.599999999999</v>
      </c>
      <c r="EM222">
        <v>39595</v>
      </c>
      <c r="EN222">
        <v>42511.6</v>
      </c>
      <c r="EO222">
        <v>1.8568499999999999</v>
      </c>
      <c r="EP222">
        <v>2.12453</v>
      </c>
      <c r="EQ222">
        <v>0.104126</v>
      </c>
      <c r="ER222">
        <v>0</v>
      </c>
      <c r="ES222">
        <v>33.003900000000002</v>
      </c>
      <c r="ET222">
        <v>999.9</v>
      </c>
      <c r="EU222">
        <v>67.099999999999994</v>
      </c>
      <c r="EV222">
        <v>38.6</v>
      </c>
      <c r="EW222">
        <v>45.642499999999998</v>
      </c>
      <c r="EX222">
        <v>56.817399999999999</v>
      </c>
      <c r="EY222">
        <v>-1.8309299999999999</v>
      </c>
      <c r="EZ222">
        <v>2</v>
      </c>
      <c r="FA222">
        <v>0.68698199999999998</v>
      </c>
      <c r="FB222">
        <v>1.42991</v>
      </c>
      <c r="FC222">
        <v>20.263300000000001</v>
      </c>
      <c r="FD222">
        <v>5.2172900000000002</v>
      </c>
      <c r="FE222">
        <v>12.007099999999999</v>
      </c>
      <c r="FF222">
        <v>4.9858000000000002</v>
      </c>
      <c r="FG222">
        <v>3.2845499999999999</v>
      </c>
      <c r="FH222">
        <v>6637.3</v>
      </c>
      <c r="FI222">
        <v>9999</v>
      </c>
      <c r="FJ222">
        <v>9999</v>
      </c>
      <c r="FK222">
        <v>492.8</v>
      </c>
      <c r="FL222">
        <v>1.8658399999999999</v>
      </c>
      <c r="FM222">
        <v>1.8621799999999999</v>
      </c>
      <c r="FN222">
        <v>1.8643099999999999</v>
      </c>
      <c r="FO222">
        <v>1.8603700000000001</v>
      </c>
      <c r="FP222">
        <v>1.8611</v>
      </c>
      <c r="FQ222">
        <v>1.8601799999999999</v>
      </c>
      <c r="FR222">
        <v>1.86188</v>
      </c>
      <c r="FS222">
        <v>1.8584400000000001</v>
      </c>
      <c r="FT222">
        <v>0</v>
      </c>
      <c r="FU222">
        <v>0</v>
      </c>
      <c r="FV222">
        <v>0</v>
      </c>
      <c r="FW222">
        <v>0</v>
      </c>
      <c r="FX222" t="s">
        <v>358</v>
      </c>
      <c r="FY222" t="s">
        <v>359</v>
      </c>
      <c r="FZ222" t="s">
        <v>360</v>
      </c>
      <c r="GA222" t="s">
        <v>360</v>
      </c>
      <c r="GB222" t="s">
        <v>360</v>
      </c>
      <c r="GC222" t="s">
        <v>360</v>
      </c>
      <c r="GD222">
        <v>0</v>
      </c>
      <c r="GE222">
        <v>100</v>
      </c>
      <c r="GF222">
        <v>100</v>
      </c>
      <c r="GG222">
        <v>0.66</v>
      </c>
      <c r="GH222">
        <v>0.22270000000000001</v>
      </c>
      <c r="GI222">
        <v>-0.28072112553630851</v>
      </c>
      <c r="GJ222">
        <v>8.4540356221501391E-4</v>
      </c>
      <c r="GK222">
        <v>6.8779579211309249E-8</v>
      </c>
      <c r="GL222">
        <v>-1.3381725072044801E-10</v>
      </c>
      <c r="GM222">
        <v>0.2227800000000002</v>
      </c>
      <c r="GN222">
        <v>0</v>
      </c>
      <c r="GO222">
        <v>0</v>
      </c>
      <c r="GP222">
        <v>0</v>
      </c>
      <c r="GQ222">
        <v>1</v>
      </c>
      <c r="GR222">
        <v>2082</v>
      </c>
      <c r="GS222">
        <v>3</v>
      </c>
      <c r="GT222">
        <v>35</v>
      </c>
      <c r="GU222">
        <v>30.1</v>
      </c>
      <c r="GV222">
        <v>30.1</v>
      </c>
      <c r="GW222">
        <v>3.59497</v>
      </c>
      <c r="GX222">
        <v>2.5622600000000002</v>
      </c>
      <c r="GY222">
        <v>2.04834</v>
      </c>
      <c r="GZ222">
        <v>2.6110799999999998</v>
      </c>
      <c r="HA222">
        <v>2.1972700000000001</v>
      </c>
      <c r="HB222">
        <v>2.3925800000000002</v>
      </c>
      <c r="HC222">
        <v>43.046900000000001</v>
      </c>
      <c r="HD222">
        <v>16.040800000000001</v>
      </c>
      <c r="HE222">
        <v>18</v>
      </c>
      <c r="HF222">
        <v>462.91800000000001</v>
      </c>
      <c r="HG222">
        <v>721.69899999999996</v>
      </c>
      <c r="HH222">
        <v>31.000299999999999</v>
      </c>
      <c r="HI222">
        <v>35.828299999999999</v>
      </c>
      <c r="HJ222">
        <v>29.999700000000001</v>
      </c>
      <c r="HK222">
        <v>35.720100000000002</v>
      </c>
      <c r="HL222">
        <v>35.686100000000003</v>
      </c>
      <c r="HM222">
        <v>71.900499999999994</v>
      </c>
      <c r="HN222">
        <v>23.122599999999998</v>
      </c>
      <c r="HO222">
        <v>79.438500000000005</v>
      </c>
      <c r="HP222">
        <v>31</v>
      </c>
      <c r="HQ222">
        <v>1381.09</v>
      </c>
      <c r="HR222">
        <v>36.931800000000003</v>
      </c>
      <c r="HS222">
        <v>98.920400000000001</v>
      </c>
      <c r="HT222">
        <v>98.526300000000006</v>
      </c>
    </row>
    <row r="223" spans="1:228" x14ac:dyDescent="0.2">
      <c r="A223">
        <v>208</v>
      </c>
      <c r="B223">
        <v>1665514485</v>
      </c>
      <c r="C223">
        <v>826</v>
      </c>
      <c r="D223" t="s">
        <v>775</v>
      </c>
      <c r="E223" t="s">
        <v>776</v>
      </c>
      <c r="F223">
        <v>4</v>
      </c>
      <c r="G223">
        <v>1665514482.6875</v>
      </c>
      <c r="H223">
        <f t="shared" si="102"/>
        <v>9.1148027012996483E-4</v>
      </c>
      <c r="I223">
        <f t="shared" si="103"/>
        <v>0.9114802701299648</v>
      </c>
      <c r="J223">
        <f t="shared" si="104"/>
        <v>27.008760280395105</v>
      </c>
      <c r="K223">
        <f t="shared" si="105"/>
        <v>1352.125</v>
      </c>
      <c r="L223">
        <f t="shared" si="106"/>
        <v>461.52798200793058</v>
      </c>
      <c r="M223">
        <f t="shared" si="107"/>
        <v>46.703355455518391</v>
      </c>
      <c r="N223">
        <f t="shared" si="108"/>
        <v>136.8254514505422</v>
      </c>
      <c r="O223">
        <f t="shared" si="109"/>
        <v>5.03324145758208E-2</v>
      </c>
      <c r="P223">
        <f t="shared" si="110"/>
        <v>3.6827865089669238</v>
      </c>
      <c r="Q223">
        <f t="shared" si="111"/>
        <v>4.9953360525995832E-2</v>
      </c>
      <c r="R223">
        <f t="shared" si="112"/>
        <v>3.1254668691945112E-2</v>
      </c>
      <c r="S223">
        <f t="shared" si="113"/>
        <v>226.10896273639361</v>
      </c>
      <c r="T223">
        <f t="shared" si="114"/>
        <v>35.062873301597989</v>
      </c>
      <c r="U223">
        <f t="shared" si="115"/>
        <v>34.692062500000013</v>
      </c>
      <c r="V223">
        <f t="shared" si="116"/>
        <v>5.5527630014020843</v>
      </c>
      <c r="W223">
        <f t="shared" si="117"/>
        <v>70.247460478429559</v>
      </c>
      <c r="X223">
        <f t="shared" si="118"/>
        <v>3.7915854285196096</v>
      </c>
      <c r="Y223">
        <f t="shared" si="119"/>
        <v>5.3974697486521492</v>
      </c>
      <c r="Z223">
        <f t="shared" si="120"/>
        <v>1.7611775728824748</v>
      </c>
      <c r="AA223">
        <f t="shared" si="121"/>
        <v>-40.196279912731448</v>
      </c>
      <c r="AB223">
        <f t="shared" si="122"/>
        <v>-101.2859571265416</v>
      </c>
      <c r="AC223">
        <f t="shared" si="123"/>
        <v>-6.3878185893891022</v>
      </c>
      <c r="AD223">
        <f t="shared" si="124"/>
        <v>78.23890710773145</v>
      </c>
      <c r="AE223">
        <f t="shared" si="125"/>
        <v>50.247794910333376</v>
      </c>
      <c r="AF223">
        <f t="shared" si="126"/>
        <v>1.0605870281962166</v>
      </c>
      <c r="AG223">
        <f t="shared" si="127"/>
        <v>27.008760280395105</v>
      </c>
      <c r="AH223">
        <v>1426.5034365202289</v>
      </c>
      <c r="AI223">
        <v>1407.8726060606059</v>
      </c>
      <c r="AJ223">
        <v>1.718511146427514</v>
      </c>
      <c r="AK223">
        <v>66.723164534499389</v>
      </c>
      <c r="AL223">
        <f t="shared" si="128"/>
        <v>0.9114802701299648</v>
      </c>
      <c r="AM223">
        <v>37.091076512557621</v>
      </c>
      <c r="AN223">
        <v>37.456452647058811</v>
      </c>
      <c r="AO223">
        <v>-1.7436838253852269E-4</v>
      </c>
      <c r="AP223">
        <v>87.376067795283461</v>
      </c>
      <c r="AQ223">
        <v>191</v>
      </c>
      <c r="AR223">
        <v>29</v>
      </c>
      <c r="AS223">
        <f t="shared" si="129"/>
        <v>1</v>
      </c>
      <c r="AT223">
        <f t="shared" si="130"/>
        <v>0</v>
      </c>
      <c r="AU223">
        <f t="shared" si="131"/>
        <v>47196.572720689743</v>
      </c>
      <c r="AV223">
        <f t="shared" si="132"/>
        <v>1199.9549999999999</v>
      </c>
      <c r="AW223">
        <f t="shared" si="133"/>
        <v>1025.8876635939862</v>
      </c>
      <c r="AX223">
        <f t="shared" si="134"/>
        <v>0.85493844652006645</v>
      </c>
      <c r="AY223">
        <f t="shared" si="135"/>
        <v>0.18843120178372824</v>
      </c>
      <c r="AZ223">
        <v>2.7</v>
      </c>
      <c r="BA223">
        <v>0.5</v>
      </c>
      <c r="BB223" t="s">
        <v>355</v>
      </c>
      <c r="BC223">
        <v>2</v>
      </c>
      <c r="BD223" t="b">
        <v>1</v>
      </c>
      <c r="BE223">
        <v>1665514482.6875</v>
      </c>
      <c r="BF223">
        <v>1352.125</v>
      </c>
      <c r="BG223">
        <v>1373.59375</v>
      </c>
      <c r="BH223">
        <v>37.468887500000001</v>
      </c>
      <c r="BI223">
        <v>37.044825000000003</v>
      </c>
      <c r="BJ223">
        <v>1351.47</v>
      </c>
      <c r="BK223">
        <v>37.246137500000003</v>
      </c>
      <c r="BL223">
        <v>649.97250000000008</v>
      </c>
      <c r="BM223">
        <v>101.093125</v>
      </c>
      <c r="BN223">
        <v>9.9776137500000001E-2</v>
      </c>
      <c r="BO223">
        <v>34.181925</v>
      </c>
      <c r="BP223">
        <v>34.692062500000013</v>
      </c>
      <c r="BQ223">
        <v>999.9</v>
      </c>
      <c r="BR223">
        <v>0</v>
      </c>
      <c r="BS223">
        <v>0</v>
      </c>
      <c r="BT223">
        <v>9014.0625</v>
      </c>
      <c r="BU223">
        <v>0</v>
      </c>
      <c r="BV223">
        <v>132.10537500000001</v>
      </c>
      <c r="BW223">
        <v>-21.469149999999999</v>
      </c>
      <c r="BX223">
        <v>1404.76</v>
      </c>
      <c r="BY223">
        <v>1426.43625</v>
      </c>
      <c r="BZ223">
        <v>0.42408037500000001</v>
      </c>
      <c r="CA223">
        <v>1373.59375</v>
      </c>
      <c r="CB223">
        <v>37.044825000000003</v>
      </c>
      <c r="CC223">
        <v>3.7878525000000001</v>
      </c>
      <c r="CD223">
        <v>3.7449849999999998</v>
      </c>
      <c r="CE223">
        <v>27.968412499999999</v>
      </c>
      <c r="CF223">
        <v>27.7733375</v>
      </c>
      <c r="CG223">
        <v>1199.9549999999999</v>
      </c>
      <c r="CH223">
        <v>0.49996937499999999</v>
      </c>
      <c r="CI223">
        <v>0.50003062499999995</v>
      </c>
      <c r="CJ223">
        <v>0</v>
      </c>
      <c r="CK223">
        <v>869.09737500000006</v>
      </c>
      <c r="CL223">
        <v>4.9990899999999998</v>
      </c>
      <c r="CM223">
        <v>9060.0275000000001</v>
      </c>
      <c r="CN223">
        <v>9557.3962499999998</v>
      </c>
      <c r="CO223">
        <v>44.811999999999998</v>
      </c>
      <c r="CP223">
        <v>46.561999999999998</v>
      </c>
      <c r="CQ223">
        <v>45.625</v>
      </c>
      <c r="CR223">
        <v>45.632750000000001</v>
      </c>
      <c r="CS223">
        <v>46.186999999999998</v>
      </c>
      <c r="CT223">
        <v>597.43999999999994</v>
      </c>
      <c r="CU223">
        <v>597.51499999999999</v>
      </c>
      <c r="CV223">
        <v>0</v>
      </c>
      <c r="CW223">
        <v>1665514490.0999999</v>
      </c>
      <c r="CX223">
        <v>0</v>
      </c>
      <c r="CY223">
        <v>1665512677.5999999</v>
      </c>
      <c r="CZ223" t="s">
        <v>356</v>
      </c>
      <c r="DA223">
        <v>1665512677.5999999</v>
      </c>
      <c r="DB223">
        <v>1665512677.5999999</v>
      </c>
      <c r="DC223">
        <v>8</v>
      </c>
      <c r="DD223">
        <v>0</v>
      </c>
      <c r="DE223">
        <v>1.7000000000000001E-2</v>
      </c>
      <c r="DF223">
        <v>7.1999999999999995E-2</v>
      </c>
      <c r="DG223">
        <v>0.223</v>
      </c>
      <c r="DH223">
        <v>415</v>
      </c>
      <c r="DI223">
        <v>36</v>
      </c>
      <c r="DJ223">
        <v>0.26</v>
      </c>
      <c r="DK223">
        <v>0.31</v>
      </c>
      <c r="DL223">
        <v>-21.2851325</v>
      </c>
      <c r="DM223">
        <v>-0.31429530956844037</v>
      </c>
      <c r="DN223">
        <v>0.13943626929084829</v>
      </c>
      <c r="DO223">
        <v>0</v>
      </c>
      <c r="DP223">
        <v>0.36947395</v>
      </c>
      <c r="DQ223">
        <v>0.35077886679174408</v>
      </c>
      <c r="DR223">
        <v>3.5035973959596151E-2</v>
      </c>
      <c r="DS223">
        <v>0</v>
      </c>
      <c r="DT223">
        <v>0</v>
      </c>
      <c r="DU223">
        <v>0</v>
      </c>
      <c r="DV223">
        <v>0</v>
      </c>
      <c r="DW223">
        <v>-1</v>
      </c>
      <c r="DX223">
        <v>0</v>
      </c>
      <c r="DY223">
        <v>2</v>
      </c>
      <c r="DZ223" t="s">
        <v>363</v>
      </c>
      <c r="EA223">
        <v>3.2941099999999999</v>
      </c>
      <c r="EB223">
        <v>2.6253000000000002</v>
      </c>
      <c r="EC223">
        <v>0.22428600000000001</v>
      </c>
      <c r="ED223">
        <v>0.22503400000000001</v>
      </c>
      <c r="EE223">
        <v>0.14771599999999999</v>
      </c>
      <c r="EF223">
        <v>0.145061</v>
      </c>
      <c r="EG223">
        <v>23413.3</v>
      </c>
      <c r="EH223">
        <v>23891.599999999999</v>
      </c>
      <c r="EI223">
        <v>28103.9</v>
      </c>
      <c r="EJ223">
        <v>29702.3</v>
      </c>
      <c r="EK223">
        <v>32900.5</v>
      </c>
      <c r="EL223">
        <v>35303.9</v>
      </c>
      <c r="EM223">
        <v>39595.4</v>
      </c>
      <c r="EN223">
        <v>42511.6</v>
      </c>
      <c r="EO223">
        <v>1.8553200000000001</v>
      </c>
      <c r="EP223">
        <v>2.1246499999999999</v>
      </c>
      <c r="EQ223">
        <v>0.104643</v>
      </c>
      <c r="ER223">
        <v>0</v>
      </c>
      <c r="ES223">
        <v>33.000300000000003</v>
      </c>
      <c r="ET223">
        <v>999.9</v>
      </c>
      <c r="EU223">
        <v>67.099999999999994</v>
      </c>
      <c r="EV223">
        <v>38.6</v>
      </c>
      <c r="EW223">
        <v>45.6449</v>
      </c>
      <c r="EX223">
        <v>57.0274</v>
      </c>
      <c r="EY223">
        <v>-1.8309299999999999</v>
      </c>
      <c r="EZ223">
        <v>2</v>
      </c>
      <c r="FA223">
        <v>0.68657800000000002</v>
      </c>
      <c r="FB223">
        <v>1.4346000000000001</v>
      </c>
      <c r="FC223">
        <v>20.2636</v>
      </c>
      <c r="FD223">
        <v>5.2166899999999998</v>
      </c>
      <c r="FE223">
        <v>12.0059</v>
      </c>
      <c r="FF223">
        <v>4.9856499999999997</v>
      </c>
      <c r="FG223">
        <v>3.2845</v>
      </c>
      <c r="FH223">
        <v>6637.6</v>
      </c>
      <c r="FI223">
        <v>9999</v>
      </c>
      <c r="FJ223">
        <v>9999</v>
      </c>
      <c r="FK223">
        <v>492.8</v>
      </c>
      <c r="FL223">
        <v>1.8658399999999999</v>
      </c>
      <c r="FM223">
        <v>1.8621799999999999</v>
      </c>
      <c r="FN223">
        <v>1.8643099999999999</v>
      </c>
      <c r="FO223">
        <v>1.8603499999999999</v>
      </c>
      <c r="FP223">
        <v>1.8611</v>
      </c>
      <c r="FQ223">
        <v>1.8601700000000001</v>
      </c>
      <c r="FR223">
        <v>1.86188</v>
      </c>
      <c r="FS223">
        <v>1.8584400000000001</v>
      </c>
      <c r="FT223">
        <v>0</v>
      </c>
      <c r="FU223">
        <v>0</v>
      </c>
      <c r="FV223">
        <v>0</v>
      </c>
      <c r="FW223">
        <v>0</v>
      </c>
      <c r="FX223" t="s">
        <v>358</v>
      </c>
      <c r="FY223" t="s">
        <v>359</v>
      </c>
      <c r="FZ223" t="s">
        <v>360</v>
      </c>
      <c r="GA223" t="s">
        <v>360</v>
      </c>
      <c r="GB223" t="s">
        <v>360</v>
      </c>
      <c r="GC223" t="s">
        <v>360</v>
      </c>
      <c r="GD223">
        <v>0</v>
      </c>
      <c r="GE223">
        <v>100</v>
      </c>
      <c r="GF223">
        <v>100</v>
      </c>
      <c r="GG223">
        <v>0.66</v>
      </c>
      <c r="GH223">
        <v>0.2228</v>
      </c>
      <c r="GI223">
        <v>-0.28072112553630851</v>
      </c>
      <c r="GJ223">
        <v>8.4540356221501391E-4</v>
      </c>
      <c r="GK223">
        <v>6.8779579211309249E-8</v>
      </c>
      <c r="GL223">
        <v>-1.3381725072044801E-10</v>
      </c>
      <c r="GM223">
        <v>0.2227800000000002</v>
      </c>
      <c r="GN223">
        <v>0</v>
      </c>
      <c r="GO223">
        <v>0</v>
      </c>
      <c r="GP223">
        <v>0</v>
      </c>
      <c r="GQ223">
        <v>1</v>
      </c>
      <c r="GR223">
        <v>2082</v>
      </c>
      <c r="GS223">
        <v>3</v>
      </c>
      <c r="GT223">
        <v>35</v>
      </c>
      <c r="GU223">
        <v>30.1</v>
      </c>
      <c r="GV223">
        <v>30.1</v>
      </c>
      <c r="GW223">
        <v>3.6096200000000001</v>
      </c>
      <c r="GX223">
        <v>2.5537100000000001</v>
      </c>
      <c r="GY223">
        <v>2.04834</v>
      </c>
      <c r="GZ223">
        <v>2.6110799999999998</v>
      </c>
      <c r="HA223">
        <v>2.1972700000000001</v>
      </c>
      <c r="HB223">
        <v>2.36328</v>
      </c>
      <c r="HC223">
        <v>43.046900000000001</v>
      </c>
      <c r="HD223">
        <v>16.040800000000001</v>
      </c>
      <c r="HE223">
        <v>18</v>
      </c>
      <c r="HF223">
        <v>461.964</v>
      </c>
      <c r="HG223">
        <v>721.78200000000004</v>
      </c>
      <c r="HH223">
        <v>31.000800000000002</v>
      </c>
      <c r="HI223">
        <v>35.825800000000001</v>
      </c>
      <c r="HJ223">
        <v>29.9998</v>
      </c>
      <c r="HK223">
        <v>35.717599999999997</v>
      </c>
      <c r="HL223">
        <v>35.683199999999999</v>
      </c>
      <c r="HM223">
        <v>72.174700000000001</v>
      </c>
      <c r="HN223">
        <v>23.122599999999998</v>
      </c>
      <c r="HO223">
        <v>79.438500000000005</v>
      </c>
      <c r="HP223">
        <v>31</v>
      </c>
      <c r="HQ223">
        <v>1387.78</v>
      </c>
      <c r="HR223">
        <v>36.920900000000003</v>
      </c>
      <c r="HS223">
        <v>98.921499999999995</v>
      </c>
      <c r="HT223">
        <v>98.526700000000005</v>
      </c>
    </row>
    <row r="224" spans="1:228" x14ac:dyDescent="0.2">
      <c r="A224">
        <v>209</v>
      </c>
      <c r="B224">
        <v>1665514489</v>
      </c>
      <c r="C224">
        <v>830</v>
      </c>
      <c r="D224" t="s">
        <v>777</v>
      </c>
      <c r="E224" t="s">
        <v>778</v>
      </c>
      <c r="F224">
        <v>4</v>
      </c>
      <c r="G224">
        <v>1665514487</v>
      </c>
      <c r="H224">
        <f t="shared" si="102"/>
        <v>9.3533839331456773E-4</v>
      </c>
      <c r="I224">
        <f t="shared" si="103"/>
        <v>0.9353383933145677</v>
      </c>
      <c r="J224">
        <f t="shared" si="104"/>
        <v>27.29676016675899</v>
      </c>
      <c r="K224">
        <f t="shared" si="105"/>
        <v>1359.325714285714</v>
      </c>
      <c r="L224">
        <f t="shared" si="106"/>
        <v>479.39898784483057</v>
      </c>
      <c r="M224">
        <f t="shared" si="107"/>
        <v>48.511934771323375</v>
      </c>
      <c r="N224">
        <f t="shared" si="108"/>
        <v>137.55456739878508</v>
      </c>
      <c r="O224">
        <f t="shared" si="109"/>
        <v>5.1539133070828962E-2</v>
      </c>
      <c r="P224">
        <f t="shared" si="110"/>
        <v>3.6799605520866878</v>
      </c>
      <c r="Q224">
        <f t="shared" si="111"/>
        <v>5.1141460328633176E-2</v>
      </c>
      <c r="R224">
        <f t="shared" si="112"/>
        <v>3.199888607198699E-2</v>
      </c>
      <c r="S224">
        <f t="shared" si="113"/>
        <v>226.13099752238483</v>
      </c>
      <c r="T224">
        <f t="shared" si="114"/>
        <v>35.06335478203048</v>
      </c>
      <c r="U224">
        <f t="shared" si="115"/>
        <v>34.69155714285715</v>
      </c>
      <c r="V224">
        <f t="shared" si="116"/>
        <v>5.5526072618552611</v>
      </c>
      <c r="W224">
        <f t="shared" si="117"/>
        <v>70.149006176881841</v>
      </c>
      <c r="X224">
        <f t="shared" si="118"/>
        <v>3.7872696042494218</v>
      </c>
      <c r="Y224">
        <f t="shared" si="119"/>
        <v>5.398892743683013</v>
      </c>
      <c r="Z224">
        <f t="shared" si="120"/>
        <v>1.7653376576058393</v>
      </c>
      <c r="AA224">
        <f t="shared" si="121"/>
        <v>-41.248423145172438</v>
      </c>
      <c r="AB224">
        <f t="shared" si="122"/>
        <v>-100.1691474051421</v>
      </c>
      <c r="AC224">
        <f t="shared" si="123"/>
        <v>-6.3223661725771692</v>
      </c>
      <c r="AD224">
        <f t="shared" si="124"/>
        <v>78.391060799493118</v>
      </c>
      <c r="AE224">
        <f t="shared" si="125"/>
        <v>50.115336698895455</v>
      </c>
      <c r="AF224">
        <f t="shared" si="126"/>
        <v>1.1158464022392607</v>
      </c>
      <c r="AG224">
        <f t="shared" si="127"/>
        <v>27.29676016675899</v>
      </c>
      <c r="AH224">
        <v>1433.2974596277111</v>
      </c>
      <c r="AI224">
        <v>1414.69606060606</v>
      </c>
      <c r="AJ224">
        <v>1.6810987435284219</v>
      </c>
      <c r="AK224">
        <v>66.723164534499389</v>
      </c>
      <c r="AL224">
        <f t="shared" si="128"/>
        <v>0.9353383933145677</v>
      </c>
      <c r="AM224">
        <v>36.999045174052952</v>
      </c>
      <c r="AN224">
        <v>37.406338235294108</v>
      </c>
      <c r="AO224">
        <v>-6.2617465239809648E-3</v>
      </c>
      <c r="AP224">
        <v>87.376067795283461</v>
      </c>
      <c r="AQ224">
        <v>191</v>
      </c>
      <c r="AR224">
        <v>29</v>
      </c>
      <c r="AS224">
        <f t="shared" si="129"/>
        <v>1</v>
      </c>
      <c r="AT224">
        <f t="shared" si="130"/>
        <v>0</v>
      </c>
      <c r="AU224">
        <f t="shared" si="131"/>
        <v>47145.520206672809</v>
      </c>
      <c r="AV224">
        <f t="shared" si="132"/>
        <v>1200.07</v>
      </c>
      <c r="AW224">
        <f t="shared" si="133"/>
        <v>1025.9861707369869</v>
      </c>
      <c r="AX224">
        <f t="shared" si="134"/>
        <v>0.85493860419557777</v>
      </c>
      <c r="AY224">
        <f t="shared" si="135"/>
        <v>0.18843150609746501</v>
      </c>
      <c r="AZ224">
        <v>2.7</v>
      </c>
      <c r="BA224">
        <v>0.5</v>
      </c>
      <c r="BB224" t="s">
        <v>355</v>
      </c>
      <c r="BC224">
        <v>2</v>
      </c>
      <c r="BD224" t="b">
        <v>1</v>
      </c>
      <c r="BE224">
        <v>1665514487</v>
      </c>
      <c r="BF224">
        <v>1359.325714285714</v>
      </c>
      <c r="BG224">
        <v>1380.772857142857</v>
      </c>
      <c r="BH224">
        <v>37.426114285714277</v>
      </c>
      <c r="BI224">
        <v>36.979957142857153</v>
      </c>
      <c r="BJ224">
        <v>1358.6671428571431</v>
      </c>
      <c r="BK224">
        <v>37.203357142857143</v>
      </c>
      <c r="BL224">
        <v>650.00157142857154</v>
      </c>
      <c r="BM224">
        <v>101.0932857142857</v>
      </c>
      <c r="BN224">
        <v>9.9949985714285719E-2</v>
      </c>
      <c r="BO224">
        <v>34.186657142857143</v>
      </c>
      <c r="BP224">
        <v>34.69155714285715</v>
      </c>
      <c r="BQ224">
        <v>999.89999999999986</v>
      </c>
      <c r="BR224">
        <v>0</v>
      </c>
      <c r="BS224">
        <v>0</v>
      </c>
      <c r="BT224">
        <v>9004.2857142857138</v>
      </c>
      <c r="BU224">
        <v>0</v>
      </c>
      <c r="BV224">
        <v>132.61842857142861</v>
      </c>
      <c r="BW224">
        <v>-21.443271428571421</v>
      </c>
      <c r="BX224">
        <v>1412.18</v>
      </c>
      <c r="BY224">
        <v>1433.7942857142859</v>
      </c>
      <c r="BZ224">
        <v>0.44616099999999997</v>
      </c>
      <c r="CA224">
        <v>1380.772857142857</v>
      </c>
      <c r="CB224">
        <v>36.979957142857153</v>
      </c>
      <c r="CC224">
        <v>3.7835228571428572</v>
      </c>
      <c r="CD224">
        <v>3.7384200000000001</v>
      </c>
      <c r="CE224">
        <v>27.948799999999999</v>
      </c>
      <c r="CF224">
        <v>27.743271428571429</v>
      </c>
      <c r="CG224">
        <v>1200.07</v>
      </c>
      <c r="CH224">
        <v>0.4999635714285714</v>
      </c>
      <c r="CI224">
        <v>0.5000364285714286</v>
      </c>
      <c r="CJ224">
        <v>0</v>
      </c>
      <c r="CK224">
        <v>869.00285714285724</v>
      </c>
      <c r="CL224">
        <v>4.9990899999999998</v>
      </c>
      <c r="CM224">
        <v>9058.4171428571426</v>
      </c>
      <c r="CN224">
        <v>9558.2628571428595</v>
      </c>
      <c r="CO224">
        <v>44.803142857142859</v>
      </c>
      <c r="CP224">
        <v>46.561999999999998</v>
      </c>
      <c r="CQ224">
        <v>45.625</v>
      </c>
      <c r="CR224">
        <v>45.660428571428582</v>
      </c>
      <c r="CS224">
        <v>46.204999999999998</v>
      </c>
      <c r="CT224">
        <v>597.49142857142851</v>
      </c>
      <c r="CU224">
        <v>597.57857142857142</v>
      </c>
      <c r="CV224">
        <v>0</v>
      </c>
      <c r="CW224">
        <v>1665514493.7</v>
      </c>
      <c r="CX224">
        <v>0</v>
      </c>
      <c r="CY224">
        <v>1665512677.5999999</v>
      </c>
      <c r="CZ224" t="s">
        <v>356</v>
      </c>
      <c r="DA224">
        <v>1665512677.5999999</v>
      </c>
      <c r="DB224">
        <v>1665512677.5999999</v>
      </c>
      <c r="DC224">
        <v>8</v>
      </c>
      <c r="DD224">
        <v>0</v>
      </c>
      <c r="DE224">
        <v>1.7000000000000001E-2</v>
      </c>
      <c r="DF224">
        <v>7.1999999999999995E-2</v>
      </c>
      <c r="DG224">
        <v>0.223</v>
      </c>
      <c r="DH224">
        <v>415</v>
      </c>
      <c r="DI224">
        <v>36</v>
      </c>
      <c r="DJ224">
        <v>0.26</v>
      </c>
      <c r="DK224">
        <v>0.31</v>
      </c>
      <c r="DL224">
        <v>-21.313009999999998</v>
      </c>
      <c r="DM224">
        <v>-0.98921200750462246</v>
      </c>
      <c r="DN224">
        <v>0.14142986565785881</v>
      </c>
      <c r="DO224">
        <v>0</v>
      </c>
      <c r="DP224">
        <v>0.39540205</v>
      </c>
      <c r="DQ224">
        <v>0.37485158724202577</v>
      </c>
      <c r="DR224">
        <v>3.7853091520343489E-2</v>
      </c>
      <c r="DS224">
        <v>0</v>
      </c>
      <c r="DT224">
        <v>0</v>
      </c>
      <c r="DU224">
        <v>0</v>
      </c>
      <c r="DV224">
        <v>0</v>
      </c>
      <c r="DW224">
        <v>-1</v>
      </c>
      <c r="DX224">
        <v>0</v>
      </c>
      <c r="DY224">
        <v>2</v>
      </c>
      <c r="DZ224" t="s">
        <v>363</v>
      </c>
      <c r="EA224">
        <v>3.2941099999999999</v>
      </c>
      <c r="EB224">
        <v>2.6253099999999998</v>
      </c>
      <c r="EC224">
        <v>0.22495100000000001</v>
      </c>
      <c r="ED224">
        <v>0.225684</v>
      </c>
      <c r="EE224">
        <v>0.147587</v>
      </c>
      <c r="EF224">
        <v>0.14501900000000001</v>
      </c>
      <c r="EG224">
        <v>23393.200000000001</v>
      </c>
      <c r="EH224">
        <v>23872</v>
      </c>
      <c r="EI224">
        <v>28103.9</v>
      </c>
      <c r="EJ224">
        <v>29703</v>
      </c>
      <c r="EK224">
        <v>32905.800000000003</v>
      </c>
      <c r="EL224">
        <v>35306.400000000001</v>
      </c>
      <c r="EM224">
        <v>39595.800000000003</v>
      </c>
      <c r="EN224">
        <v>42512.5</v>
      </c>
      <c r="EO224">
        <v>1.8550199999999999</v>
      </c>
      <c r="EP224">
        <v>2.1247500000000001</v>
      </c>
      <c r="EQ224">
        <v>0.105251</v>
      </c>
      <c r="ER224">
        <v>0</v>
      </c>
      <c r="ES224">
        <v>32.999899999999997</v>
      </c>
      <c r="ET224">
        <v>999.9</v>
      </c>
      <c r="EU224">
        <v>67.099999999999994</v>
      </c>
      <c r="EV224">
        <v>38.6</v>
      </c>
      <c r="EW224">
        <v>45.643000000000001</v>
      </c>
      <c r="EX224">
        <v>57.3874</v>
      </c>
      <c r="EY224">
        <v>-1.9431099999999999</v>
      </c>
      <c r="EZ224">
        <v>2</v>
      </c>
      <c r="FA224">
        <v>0.68658300000000005</v>
      </c>
      <c r="FB224">
        <v>1.43841</v>
      </c>
      <c r="FC224">
        <v>20.263400000000001</v>
      </c>
      <c r="FD224">
        <v>5.21699</v>
      </c>
      <c r="FE224">
        <v>12.0046</v>
      </c>
      <c r="FF224">
        <v>4.9857500000000003</v>
      </c>
      <c r="FG224">
        <v>3.2845</v>
      </c>
      <c r="FH224">
        <v>6637.6</v>
      </c>
      <c r="FI224">
        <v>9999</v>
      </c>
      <c r="FJ224">
        <v>9999</v>
      </c>
      <c r="FK224">
        <v>492.8</v>
      </c>
      <c r="FL224">
        <v>1.8658399999999999</v>
      </c>
      <c r="FM224">
        <v>1.8621799999999999</v>
      </c>
      <c r="FN224">
        <v>1.86429</v>
      </c>
      <c r="FO224">
        <v>1.8603499999999999</v>
      </c>
      <c r="FP224">
        <v>1.86111</v>
      </c>
      <c r="FQ224">
        <v>1.86019</v>
      </c>
      <c r="FR224">
        <v>1.86188</v>
      </c>
      <c r="FS224">
        <v>1.8584400000000001</v>
      </c>
      <c r="FT224">
        <v>0</v>
      </c>
      <c r="FU224">
        <v>0</v>
      </c>
      <c r="FV224">
        <v>0</v>
      </c>
      <c r="FW224">
        <v>0</v>
      </c>
      <c r="FX224" t="s">
        <v>358</v>
      </c>
      <c r="FY224" t="s">
        <v>359</v>
      </c>
      <c r="FZ224" t="s">
        <v>360</v>
      </c>
      <c r="GA224" t="s">
        <v>360</v>
      </c>
      <c r="GB224" t="s">
        <v>360</v>
      </c>
      <c r="GC224" t="s">
        <v>360</v>
      </c>
      <c r="GD224">
        <v>0</v>
      </c>
      <c r="GE224">
        <v>100</v>
      </c>
      <c r="GF224">
        <v>100</v>
      </c>
      <c r="GG224">
        <v>0.66</v>
      </c>
      <c r="GH224">
        <v>0.2228</v>
      </c>
      <c r="GI224">
        <v>-0.28072112553630851</v>
      </c>
      <c r="GJ224">
        <v>8.4540356221501391E-4</v>
      </c>
      <c r="GK224">
        <v>6.8779579211309249E-8</v>
      </c>
      <c r="GL224">
        <v>-1.3381725072044801E-10</v>
      </c>
      <c r="GM224">
        <v>0.2227800000000002</v>
      </c>
      <c r="GN224">
        <v>0</v>
      </c>
      <c r="GO224">
        <v>0</v>
      </c>
      <c r="GP224">
        <v>0</v>
      </c>
      <c r="GQ224">
        <v>1</v>
      </c>
      <c r="GR224">
        <v>2082</v>
      </c>
      <c r="GS224">
        <v>3</v>
      </c>
      <c r="GT224">
        <v>35</v>
      </c>
      <c r="GU224">
        <v>30.2</v>
      </c>
      <c r="GV224">
        <v>30.2</v>
      </c>
      <c r="GW224">
        <v>3.6230500000000001</v>
      </c>
      <c r="GX224">
        <v>2.5634800000000002</v>
      </c>
      <c r="GY224">
        <v>2.04834</v>
      </c>
      <c r="GZ224">
        <v>2.6122999999999998</v>
      </c>
      <c r="HA224">
        <v>2.1972700000000001</v>
      </c>
      <c r="HB224">
        <v>2.32422</v>
      </c>
      <c r="HC224">
        <v>43.046900000000001</v>
      </c>
      <c r="HD224">
        <v>16.0321</v>
      </c>
      <c r="HE224">
        <v>18</v>
      </c>
      <c r="HF224">
        <v>461.76799999999997</v>
      </c>
      <c r="HG224">
        <v>721.87400000000002</v>
      </c>
      <c r="HH224">
        <v>31.001000000000001</v>
      </c>
      <c r="HI224">
        <v>35.822499999999998</v>
      </c>
      <c r="HJ224">
        <v>29.9999</v>
      </c>
      <c r="HK224">
        <v>35.715899999999998</v>
      </c>
      <c r="HL224">
        <v>35.6828</v>
      </c>
      <c r="HM224">
        <v>72.4482</v>
      </c>
      <c r="HN224">
        <v>23.122599999999998</v>
      </c>
      <c r="HO224">
        <v>79.438500000000005</v>
      </c>
      <c r="HP224">
        <v>31</v>
      </c>
      <c r="HQ224">
        <v>1394.45</v>
      </c>
      <c r="HR224">
        <v>36.947000000000003</v>
      </c>
      <c r="HS224">
        <v>98.9221</v>
      </c>
      <c r="HT224">
        <v>98.528800000000004</v>
      </c>
    </row>
    <row r="225" spans="1:228" x14ac:dyDescent="0.2">
      <c r="A225">
        <v>210</v>
      </c>
      <c r="B225">
        <v>1665514493</v>
      </c>
      <c r="C225">
        <v>834</v>
      </c>
      <c r="D225" t="s">
        <v>779</v>
      </c>
      <c r="E225" t="s">
        <v>780</v>
      </c>
      <c r="F225">
        <v>4</v>
      </c>
      <c r="G225">
        <v>1665514490.6875</v>
      </c>
      <c r="H225">
        <f t="shared" si="102"/>
        <v>8.4510309196375913E-4</v>
      </c>
      <c r="I225">
        <f t="shared" si="103"/>
        <v>0.8451030919637591</v>
      </c>
      <c r="J225">
        <f t="shared" si="104"/>
        <v>26.536542318578437</v>
      </c>
      <c r="K225">
        <f t="shared" si="105"/>
        <v>1365.37375</v>
      </c>
      <c r="L225">
        <f t="shared" si="106"/>
        <v>416.13483860053094</v>
      </c>
      <c r="M225">
        <f t="shared" si="107"/>
        <v>42.110103597871621</v>
      </c>
      <c r="N225">
        <f t="shared" si="108"/>
        <v>138.16682654034608</v>
      </c>
      <c r="O225">
        <f t="shared" si="109"/>
        <v>4.6273538356983272E-2</v>
      </c>
      <c r="P225">
        <f t="shared" si="110"/>
        <v>3.6704109224115982</v>
      </c>
      <c r="Q225">
        <f t="shared" si="111"/>
        <v>4.5951871243314513E-2</v>
      </c>
      <c r="R225">
        <f t="shared" si="112"/>
        <v>2.874863345692262E-2</v>
      </c>
      <c r="S225">
        <f t="shared" si="113"/>
        <v>226.11320511139564</v>
      </c>
      <c r="T225">
        <f t="shared" si="114"/>
        <v>35.086461047362178</v>
      </c>
      <c r="U225">
        <f t="shared" si="115"/>
        <v>34.7120125</v>
      </c>
      <c r="V225">
        <f t="shared" si="116"/>
        <v>5.5589141709913843</v>
      </c>
      <c r="W225">
        <f t="shared" si="117"/>
        <v>70.075908817004645</v>
      </c>
      <c r="X225">
        <f t="shared" si="118"/>
        <v>3.7837721484670541</v>
      </c>
      <c r="Y225">
        <f t="shared" si="119"/>
        <v>5.3995334664127581</v>
      </c>
      <c r="Z225">
        <f t="shared" si="120"/>
        <v>1.7751420225243302</v>
      </c>
      <c r="AA225">
        <f t="shared" si="121"/>
        <v>-37.26904635560178</v>
      </c>
      <c r="AB225">
        <f t="shared" si="122"/>
        <v>-103.53534109702704</v>
      </c>
      <c r="AC225">
        <f t="shared" si="123"/>
        <v>-6.5525544650949632</v>
      </c>
      <c r="AD225">
        <f t="shared" si="124"/>
        <v>78.756263193671856</v>
      </c>
      <c r="AE225">
        <f t="shared" si="125"/>
        <v>50.066910505533023</v>
      </c>
      <c r="AF225">
        <f t="shared" si="126"/>
        <v>1.0421624509232974</v>
      </c>
      <c r="AG225">
        <f t="shared" si="127"/>
        <v>26.536542318578437</v>
      </c>
      <c r="AH225">
        <v>1440.000911087217</v>
      </c>
      <c r="AI225">
        <v>1421.5384242424241</v>
      </c>
      <c r="AJ225">
        <v>1.727777694622878</v>
      </c>
      <c r="AK225">
        <v>66.723164534499389</v>
      </c>
      <c r="AL225">
        <f t="shared" si="128"/>
        <v>0.8451030919637591</v>
      </c>
      <c r="AM225">
        <v>36.975518147431927</v>
      </c>
      <c r="AN225">
        <v>37.37866441176471</v>
      </c>
      <c r="AO225">
        <v>-1.226631749037946E-2</v>
      </c>
      <c r="AP225">
        <v>87.376067795283461</v>
      </c>
      <c r="AQ225">
        <v>190</v>
      </c>
      <c r="AR225">
        <v>29</v>
      </c>
      <c r="AS225">
        <f t="shared" si="129"/>
        <v>1</v>
      </c>
      <c r="AT225">
        <f t="shared" si="130"/>
        <v>0</v>
      </c>
      <c r="AU225">
        <f t="shared" si="131"/>
        <v>46975.173186249733</v>
      </c>
      <c r="AV225">
        <f t="shared" si="132"/>
        <v>1199.9775</v>
      </c>
      <c r="AW225">
        <f t="shared" si="133"/>
        <v>1025.9069010939875</v>
      </c>
      <c r="AX225">
        <f t="shared" si="134"/>
        <v>0.85493844767421678</v>
      </c>
      <c r="AY225">
        <f t="shared" si="135"/>
        <v>0.18843120401123825</v>
      </c>
      <c r="AZ225">
        <v>2.7</v>
      </c>
      <c r="BA225">
        <v>0.5</v>
      </c>
      <c r="BB225" t="s">
        <v>355</v>
      </c>
      <c r="BC225">
        <v>2</v>
      </c>
      <c r="BD225" t="b">
        <v>1</v>
      </c>
      <c r="BE225">
        <v>1665514490.6875</v>
      </c>
      <c r="BF225">
        <v>1365.37375</v>
      </c>
      <c r="BG225">
        <v>1386.76125</v>
      </c>
      <c r="BH225">
        <v>37.391487499999997</v>
      </c>
      <c r="BI225">
        <v>36.974787500000012</v>
      </c>
      <c r="BJ225">
        <v>1364.7125000000001</v>
      </c>
      <c r="BK225">
        <v>37.168700000000001</v>
      </c>
      <c r="BL225">
        <v>650.01800000000003</v>
      </c>
      <c r="BM225">
        <v>101.09325</v>
      </c>
      <c r="BN225">
        <v>0.100160625</v>
      </c>
      <c r="BO225">
        <v>34.188787499999997</v>
      </c>
      <c r="BP225">
        <v>34.7120125</v>
      </c>
      <c r="BQ225">
        <v>999.9</v>
      </c>
      <c r="BR225">
        <v>0</v>
      </c>
      <c r="BS225">
        <v>0</v>
      </c>
      <c r="BT225">
        <v>8971.3287500000006</v>
      </c>
      <c r="BU225">
        <v>0</v>
      </c>
      <c r="BV225">
        <v>133.15924999999999</v>
      </c>
      <c r="BW225">
        <v>-21.385987499999999</v>
      </c>
      <c r="BX225">
        <v>1418.4087500000001</v>
      </c>
      <c r="BY225">
        <v>1440.0025000000001</v>
      </c>
      <c r="BZ225">
        <v>0.41669087500000002</v>
      </c>
      <c r="CA225">
        <v>1386.76125</v>
      </c>
      <c r="CB225">
        <v>36.974787500000012</v>
      </c>
      <c r="CC225">
        <v>3.7800262500000001</v>
      </c>
      <c r="CD225">
        <v>3.7379025000000001</v>
      </c>
      <c r="CE225">
        <v>27.932937500000001</v>
      </c>
      <c r="CF225">
        <v>27.7409125</v>
      </c>
      <c r="CG225">
        <v>1199.9775</v>
      </c>
      <c r="CH225">
        <v>0.49996774999999999</v>
      </c>
      <c r="CI225">
        <v>0.50003225000000007</v>
      </c>
      <c r="CJ225">
        <v>0</v>
      </c>
      <c r="CK225">
        <v>868.61612500000001</v>
      </c>
      <c r="CL225">
        <v>4.9990899999999998</v>
      </c>
      <c r="CM225">
        <v>9055.1850000000013</v>
      </c>
      <c r="CN225">
        <v>9557.58</v>
      </c>
      <c r="CO225">
        <v>44.780999999999999</v>
      </c>
      <c r="CP225">
        <v>46.561999999999998</v>
      </c>
      <c r="CQ225">
        <v>45.625</v>
      </c>
      <c r="CR225">
        <v>45.679250000000003</v>
      </c>
      <c r="CS225">
        <v>46.186999999999998</v>
      </c>
      <c r="CT225">
        <v>597.45124999999996</v>
      </c>
      <c r="CU225">
        <v>597.52625</v>
      </c>
      <c r="CV225">
        <v>0</v>
      </c>
      <c r="CW225">
        <v>1665514497.9000001</v>
      </c>
      <c r="CX225">
        <v>0</v>
      </c>
      <c r="CY225">
        <v>1665512677.5999999</v>
      </c>
      <c r="CZ225" t="s">
        <v>356</v>
      </c>
      <c r="DA225">
        <v>1665512677.5999999</v>
      </c>
      <c r="DB225">
        <v>1665512677.5999999</v>
      </c>
      <c r="DC225">
        <v>8</v>
      </c>
      <c r="DD225">
        <v>0</v>
      </c>
      <c r="DE225">
        <v>1.7000000000000001E-2</v>
      </c>
      <c r="DF225">
        <v>7.1999999999999995E-2</v>
      </c>
      <c r="DG225">
        <v>0.223</v>
      </c>
      <c r="DH225">
        <v>415</v>
      </c>
      <c r="DI225">
        <v>36</v>
      </c>
      <c r="DJ225">
        <v>0.26</v>
      </c>
      <c r="DK225">
        <v>0.31</v>
      </c>
      <c r="DL225">
        <v>-21.349868292682931</v>
      </c>
      <c r="DM225">
        <v>-0.67064320557491797</v>
      </c>
      <c r="DN225">
        <v>0.12601147342075819</v>
      </c>
      <c r="DO225">
        <v>0</v>
      </c>
      <c r="DP225">
        <v>0.40832163414634148</v>
      </c>
      <c r="DQ225">
        <v>0.2402870592334499</v>
      </c>
      <c r="DR225">
        <v>2.92172266072988E-2</v>
      </c>
      <c r="DS225">
        <v>0</v>
      </c>
      <c r="DT225">
        <v>0</v>
      </c>
      <c r="DU225">
        <v>0</v>
      </c>
      <c r="DV225">
        <v>0</v>
      </c>
      <c r="DW225">
        <v>-1</v>
      </c>
      <c r="DX225">
        <v>0</v>
      </c>
      <c r="DY225">
        <v>2</v>
      </c>
      <c r="DZ225" t="s">
        <v>363</v>
      </c>
      <c r="EA225">
        <v>3.2942300000000002</v>
      </c>
      <c r="EB225">
        <v>2.6250900000000001</v>
      </c>
      <c r="EC225">
        <v>0.22561500000000001</v>
      </c>
      <c r="ED225">
        <v>0.22633900000000001</v>
      </c>
      <c r="EE225">
        <v>0.147504</v>
      </c>
      <c r="EF225">
        <v>0.14501900000000001</v>
      </c>
      <c r="EG225">
        <v>23373</v>
      </c>
      <c r="EH225">
        <v>23851.599999999999</v>
      </c>
      <c r="EI225">
        <v>28103.8</v>
      </c>
      <c r="EJ225">
        <v>29702.9</v>
      </c>
      <c r="EK225">
        <v>32909.1</v>
      </c>
      <c r="EL225">
        <v>35306.6</v>
      </c>
      <c r="EM225">
        <v>39595.800000000003</v>
      </c>
      <c r="EN225">
        <v>42512.6</v>
      </c>
      <c r="EO225">
        <v>1.85632</v>
      </c>
      <c r="EP225">
        <v>2.1247699999999998</v>
      </c>
      <c r="EQ225">
        <v>0.105701</v>
      </c>
      <c r="ER225">
        <v>0</v>
      </c>
      <c r="ES225">
        <v>33.002400000000002</v>
      </c>
      <c r="ET225">
        <v>999.9</v>
      </c>
      <c r="EU225">
        <v>67.099999999999994</v>
      </c>
      <c r="EV225">
        <v>38.6</v>
      </c>
      <c r="EW225">
        <v>45.644500000000001</v>
      </c>
      <c r="EX225">
        <v>57.237400000000001</v>
      </c>
      <c r="EY225">
        <v>-2.0032000000000001</v>
      </c>
      <c r="EZ225">
        <v>2</v>
      </c>
      <c r="FA225">
        <v>0.68651700000000004</v>
      </c>
      <c r="FB225">
        <v>1.44187</v>
      </c>
      <c r="FC225">
        <v>20.263300000000001</v>
      </c>
      <c r="FD225">
        <v>5.2168400000000004</v>
      </c>
      <c r="FE225">
        <v>12.0061</v>
      </c>
      <c r="FF225">
        <v>4.9855499999999999</v>
      </c>
      <c r="FG225">
        <v>3.2844500000000001</v>
      </c>
      <c r="FH225">
        <v>6637.6</v>
      </c>
      <c r="FI225">
        <v>9999</v>
      </c>
      <c r="FJ225">
        <v>9999</v>
      </c>
      <c r="FK225">
        <v>492.8</v>
      </c>
      <c r="FL225">
        <v>1.8658399999999999</v>
      </c>
      <c r="FM225">
        <v>1.8621799999999999</v>
      </c>
      <c r="FN225">
        <v>1.8643099999999999</v>
      </c>
      <c r="FO225">
        <v>1.8603499999999999</v>
      </c>
      <c r="FP225">
        <v>1.86111</v>
      </c>
      <c r="FQ225">
        <v>1.8601700000000001</v>
      </c>
      <c r="FR225">
        <v>1.86188</v>
      </c>
      <c r="FS225">
        <v>1.8584499999999999</v>
      </c>
      <c r="FT225">
        <v>0</v>
      </c>
      <c r="FU225">
        <v>0</v>
      </c>
      <c r="FV225">
        <v>0</v>
      </c>
      <c r="FW225">
        <v>0</v>
      </c>
      <c r="FX225" t="s">
        <v>358</v>
      </c>
      <c r="FY225" t="s">
        <v>359</v>
      </c>
      <c r="FZ225" t="s">
        <v>360</v>
      </c>
      <c r="GA225" t="s">
        <v>360</v>
      </c>
      <c r="GB225" t="s">
        <v>360</v>
      </c>
      <c r="GC225" t="s">
        <v>360</v>
      </c>
      <c r="GD225">
        <v>0</v>
      </c>
      <c r="GE225">
        <v>100</v>
      </c>
      <c r="GF225">
        <v>100</v>
      </c>
      <c r="GG225">
        <v>0.67</v>
      </c>
      <c r="GH225">
        <v>0.22270000000000001</v>
      </c>
      <c r="GI225">
        <v>-0.28072112553630851</v>
      </c>
      <c r="GJ225">
        <v>8.4540356221501391E-4</v>
      </c>
      <c r="GK225">
        <v>6.8779579211309249E-8</v>
      </c>
      <c r="GL225">
        <v>-1.3381725072044801E-10</v>
      </c>
      <c r="GM225">
        <v>0.2227800000000002</v>
      </c>
      <c r="GN225">
        <v>0</v>
      </c>
      <c r="GO225">
        <v>0</v>
      </c>
      <c r="GP225">
        <v>0</v>
      </c>
      <c r="GQ225">
        <v>1</v>
      </c>
      <c r="GR225">
        <v>2082</v>
      </c>
      <c r="GS225">
        <v>3</v>
      </c>
      <c r="GT225">
        <v>35</v>
      </c>
      <c r="GU225">
        <v>30.3</v>
      </c>
      <c r="GV225">
        <v>30.3</v>
      </c>
      <c r="GW225">
        <v>3.6377000000000002</v>
      </c>
      <c r="GX225">
        <v>2.5634800000000002</v>
      </c>
      <c r="GY225">
        <v>2.04834</v>
      </c>
      <c r="GZ225">
        <v>2.6110799999999998</v>
      </c>
      <c r="HA225">
        <v>2.1972700000000001</v>
      </c>
      <c r="HB225">
        <v>2.3010299999999999</v>
      </c>
      <c r="HC225">
        <v>43.046900000000001</v>
      </c>
      <c r="HD225">
        <v>16.0321</v>
      </c>
      <c r="HE225">
        <v>18</v>
      </c>
      <c r="HF225">
        <v>462.54700000000003</v>
      </c>
      <c r="HG225">
        <v>721.86300000000006</v>
      </c>
      <c r="HH225">
        <v>31.001000000000001</v>
      </c>
      <c r="HI225">
        <v>35.819800000000001</v>
      </c>
      <c r="HJ225">
        <v>29.9999</v>
      </c>
      <c r="HK225">
        <v>35.713099999999997</v>
      </c>
      <c r="HL225">
        <v>35.679900000000004</v>
      </c>
      <c r="HM225">
        <v>72.730199999999996</v>
      </c>
      <c r="HN225">
        <v>23.122599999999998</v>
      </c>
      <c r="HO225">
        <v>79.438500000000005</v>
      </c>
      <c r="HP225">
        <v>31</v>
      </c>
      <c r="HQ225">
        <v>1401.16</v>
      </c>
      <c r="HR225">
        <v>36.955500000000001</v>
      </c>
      <c r="HS225">
        <v>98.921999999999997</v>
      </c>
      <c r="HT225">
        <v>98.528899999999993</v>
      </c>
    </row>
    <row r="226" spans="1:228" x14ac:dyDescent="0.2">
      <c r="A226">
        <v>211</v>
      </c>
      <c r="B226">
        <v>1665514497</v>
      </c>
      <c r="C226">
        <v>838</v>
      </c>
      <c r="D226" t="s">
        <v>781</v>
      </c>
      <c r="E226" t="s">
        <v>782</v>
      </c>
      <c r="F226">
        <v>4</v>
      </c>
      <c r="G226">
        <v>1665514495</v>
      </c>
      <c r="H226">
        <f t="shared" si="102"/>
        <v>8.3641865599931304E-4</v>
      </c>
      <c r="I226">
        <f t="shared" si="103"/>
        <v>0.83641865599931309</v>
      </c>
      <c r="J226">
        <f t="shared" si="104"/>
        <v>26.392477535891352</v>
      </c>
      <c r="K226">
        <f t="shared" si="105"/>
        <v>1372.6228571428569</v>
      </c>
      <c r="L226">
        <f t="shared" si="106"/>
        <v>418.36312349312095</v>
      </c>
      <c r="M226">
        <f t="shared" si="107"/>
        <v>42.33531295073891</v>
      </c>
      <c r="N226">
        <f t="shared" si="108"/>
        <v>138.8994750189442</v>
      </c>
      <c r="O226">
        <f t="shared" si="109"/>
        <v>4.5777598339506835E-2</v>
      </c>
      <c r="P226">
        <f t="shared" si="110"/>
        <v>3.6729621007675819</v>
      </c>
      <c r="Q226">
        <f t="shared" si="111"/>
        <v>4.5462981001592649E-2</v>
      </c>
      <c r="R226">
        <f t="shared" si="112"/>
        <v>2.8442449809238518E-2</v>
      </c>
      <c r="S226">
        <f t="shared" si="113"/>
        <v>226.11139809323984</v>
      </c>
      <c r="T226">
        <f t="shared" si="114"/>
        <v>35.089139880859506</v>
      </c>
      <c r="U226">
        <f t="shared" si="115"/>
        <v>34.704828571428571</v>
      </c>
      <c r="V226">
        <f t="shared" si="116"/>
        <v>5.55669847321552</v>
      </c>
      <c r="W226">
        <f t="shared" si="117"/>
        <v>70.016490275604326</v>
      </c>
      <c r="X226">
        <f t="shared" si="118"/>
        <v>3.7808703208164243</v>
      </c>
      <c r="Y226">
        <f t="shared" si="119"/>
        <v>5.3999712152578203</v>
      </c>
      <c r="Z226">
        <f t="shared" si="120"/>
        <v>1.7758281523990957</v>
      </c>
      <c r="AA226">
        <f t="shared" si="121"/>
        <v>-36.886062729569709</v>
      </c>
      <c r="AB226">
        <f t="shared" si="122"/>
        <v>-101.89658187635959</v>
      </c>
      <c r="AC226">
        <f t="shared" si="123"/>
        <v>-6.444180996198174</v>
      </c>
      <c r="AD226">
        <f t="shared" si="124"/>
        <v>80.884572491112351</v>
      </c>
      <c r="AE226">
        <f t="shared" si="125"/>
        <v>50.132266057569396</v>
      </c>
      <c r="AF226">
        <f t="shared" si="126"/>
        <v>0.96919768117904204</v>
      </c>
      <c r="AG226">
        <f t="shared" si="127"/>
        <v>26.392477535891352</v>
      </c>
      <c r="AH226">
        <v>1446.9869410859469</v>
      </c>
      <c r="AI226">
        <v>1428.51296969697</v>
      </c>
      <c r="AJ226">
        <v>1.7460217004982159</v>
      </c>
      <c r="AK226">
        <v>66.723164534499389</v>
      </c>
      <c r="AL226">
        <f t="shared" si="128"/>
        <v>0.83641865599931309</v>
      </c>
      <c r="AM226">
        <v>36.97544865868165</v>
      </c>
      <c r="AN226">
        <v>37.35687235294116</v>
      </c>
      <c r="AO226">
        <v>-8.834901164189897E-3</v>
      </c>
      <c r="AP226">
        <v>87.376067795283461</v>
      </c>
      <c r="AQ226">
        <v>190</v>
      </c>
      <c r="AR226">
        <v>29</v>
      </c>
      <c r="AS226">
        <f t="shared" si="129"/>
        <v>1</v>
      </c>
      <c r="AT226">
        <f t="shared" si="130"/>
        <v>0</v>
      </c>
      <c r="AU226">
        <f t="shared" si="131"/>
        <v>47020.360617882587</v>
      </c>
      <c r="AV226">
        <f t="shared" si="132"/>
        <v>1199.97</v>
      </c>
      <c r="AW226">
        <f t="shared" si="133"/>
        <v>1025.9002850224038</v>
      </c>
      <c r="AX226">
        <f t="shared" si="134"/>
        <v>0.85493827764227759</v>
      </c>
      <c r="AY226">
        <f t="shared" si="135"/>
        <v>0.18843087584959611</v>
      </c>
      <c r="AZ226">
        <v>2.7</v>
      </c>
      <c r="BA226">
        <v>0.5</v>
      </c>
      <c r="BB226" t="s">
        <v>355</v>
      </c>
      <c r="BC226">
        <v>2</v>
      </c>
      <c r="BD226" t="b">
        <v>1</v>
      </c>
      <c r="BE226">
        <v>1665514495</v>
      </c>
      <c r="BF226">
        <v>1372.6228571428569</v>
      </c>
      <c r="BG226">
        <v>1393.998571428571</v>
      </c>
      <c r="BH226">
        <v>37.363057142857137</v>
      </c>
      <c r="BI226">
        <v>36.975528571428583</v>
      </c>
      <c r="BJ226">
        <v>1371.9585714285711</v>
      </c>
      <c r="BK226">
        <v>37.140271428571431</v>
      </c>
      <c r="BL226">
        <v>650.03228571428565</v>
      </c>
      <c r="BM226">
        <v>101.09271428571429</v>
      </c>
      <c r="BN226">
        <v>0.10003090000000001</v>
      </c>
      <c r="BO226">
        <v>34.190242857142863</v>
      </c>
      <c r="BP226">
        <v>34.704828571428571</v>
      </c>
      <c r="BQ226">
        <v>999.89999999999986</v>
      </c>
      <c r="BR226">
        <v>0</v>
      </c>
      <c r="BS226">
        <v>0</v>
      </c>
      <c r="BT226">
        <v>8980.1771428571428</v>
      </c>
      <c r="BU226">
        <v>0</v>
      </c>
      <c r="BV226">
        <v>133.6612857142857</v>
      </c>
      <c r="BW226">
        <v>-21.375514285714289</v>
      </c>
      <c r="BX226">
        <v>1425.8971428571431</v>
      </c>
      <c r="BY226">
        <v>1447.52</v>
      </c>
      <c r="BZ226">
        <v>0.38753499999999991</v>
      </c>
      <c r="CA226">
        <v>1393.998571428571</v>
      </c>
      <c r="CB226">
        <v>36.975528571428583</v>
      </c>
      <c r="CC226">
        <v>3.7771271428571431</v>
      </c>
      <c r="CD226">
        <v>3.7379514285714279</v>
      </c>
      <c r="CE226">
        <v>27.91978571428572</v>
      </c>
      <c r="CF226">
        <v>27.741157142857141</v>
      </c>
      <c r="CG226">
        <v>1199.97</v>
      </c>
      <c r="CH226">
        <v>0.49997414285714292</v>
      </c>
      <c r="CI226">
        <v>0.50002585714285719</v>
      </c>
      <c r="CJ226">
        <v>0</v>
      </c>
      <c r="CK226">
        <v>868.50485714285708</v>
      </c>
      <c r="CL226">
        <v>4.9990899999999998</v>
      </c>
      <c r="CM226">
        <v>9052.2028571428564</v>
      </c>
      <c r="CN226">
        <v>9557.5257142857135</v>
      </c>
      <c r="CO226">
        <v>44.776571428571437</v>
      </c>
      <c r="CP226">
        <v>46.561999999999998</v>
      </c>
      <c r="CQ226">
        <v>45.598000000000013</v>
      </c>
      <c r="CR226">
        <v>45.642714285714291</v>
      </c>
      <c r="CS226">
        <v>46.186999999999998</v>
      </c>
      <c r="CT226">
        <v>597.45428571428567</v>
      </c>
      <c r="CU226">
        <v>597.51571428571424</v>
      </c>
      <c r="CV226">
        <v>0</v>
      </c>
      <c r="CW226">
        <v>1665514502.0999999</v>
      </c>
      <c r="CX226">
        <v>0</v>
      </c>
      <c r="CY226">
        <v>1665512677.5999999</v>
      </c>
      <c r="CZ226" t="s">
        <v>356</v>
      </c>
      <c r="DA226">
        <v>1665512677.5999999</v>
      </c>
      <c r="DB226">
        <v>1665512677.5999999</v>
      </c>
      <c r="DC226">
        <v>8</v>
      </c>
      <c r="DD226">
        <v>0</v>
      </c>
      <c r="DE226">
        <v>1.7000000000000001E-2</v>
      </c>
      <c r="DF226">
        <v>7.1999999999999995E-2</v>
      </c>
      <c r="DG226">
        <v>0.223</v>
      </c>
      <c r="DH226">
        <v>415</v>
      </c>
      <c r="DI226">
        <v>36</v>
      </c>
      <c r="DJ226">
        <v>0.26</v>
      </c>
      <c r="DK226">
        <v>0.31</v>
      </c>
      <c r="DL226">
        <v>-21.362273170731701</v>
      </c>
      <c r="DM226">
        <v>-0.5884097560975482</v>
      </c>
      <c r="DN226">
        <v>0.1243488719816839</v>
      </c>
      <c r="DO226">
        <v>0</v>
      </c>
      <c r="DP226">
        <v>0.41221958536585362</v>
      </c>
      <c r="DQ226">
        <v>5.7753156794424602E-2</v>
      </c>
      <c r="DR226">
        <v>2.5623992756385529E-2</v>
      </c>
      <c r="DS226">
        <v>1</v>
      </c>
      <c r="DT226">
        <v>0</v>
      </c>
      <c r="DU226">
        <v>0</v>
      </c>
      <c r="DV226">
        <v>0</v>
      </c>
      <c r="DW226">
        <v>-1</v>
      </c>
      <c r="DX226">
        <v>1</v>
      </c>
      <c r="DY226">
        <v>2</v>
      </c>
      <c r="DZ226" t="s">
        <v>357</v>
      </c>
      <c r="EA226">
        <v>3.2941799999999999</v>
      </c>
      <c r="EB226">
        <v>2.6251000000000002</v>
      </c>
      <c r="EC226">
        <v>0.226301</v>
      </c>
      <c r="ED226">
        <v>0.22700699999999999</v>
      </c>
      <c r="EE226">
        <v>0.14746200000000001</v>
      </c>
      <c r="EF226">
        <v>0.14501900000000001</v>
      </c>
      <c r="EG226">
        <v>23352.5</v>
      </c>
      <c r="EH226">
        <v>23831.200000000001</v>
      </c>
      <c r="EI226">
        <v>28104.2</v>
      </c>
      <c r="EJ226">
        <v>29703.3</v>
      </c>
      <c r="EK226">
        <v>32910.9</v>
      </c>
      <c r="EL226">
        <v>35306.800000000003</v>
      </c>
      <c r="EM226">
        <v>39596</v>
      </c>
      <c r="EN226">
        <v>42512.9</v>
      </c>
      <c r="EO226">
        <v>1.8565799999999999</v>
      </c>
      <c r="EP226">
        <v>2.1248300000000002</v>
      </c>
      <c r="EQ226">
        <v>0.105336</v>
      </c>
      <c r="ER226">
        <v>0</v>
      </c>
      <c r="ES226">
        <v>33.0032</v>
      </c>
      <c r="ET226">
        <v>999.9</v>
      </c>
      <c r="EU226">
        <v>67.099999999999994</v>
      </c>
      <c r="EV226">
        <v>38.6</v>
      </c>
      <c r="EW226">
        <v>45.6434</v>
      </c>
      <c r="EX226">
        <v>57.2074</v>
      </c>
      <c r="EY226">
        <v>-1.9591400000000001</v>
      </c>
      <c r="EZ226">
        <v>2</v>
      </c>
      <c r="FA226">
        <v>0.68598800000000004</v>
      </c>
      <c r="FB226">
        <v>1.4450499999999999</v>
      </c>
      <c r="FC226">
        <v>20.263300000000001</v>
      </c>
      <c r="FD226">
        <v>5.2172900000000002</v>
      </c>
      <c r="FE226">
        <v>12.007</v>
      </c>
      <c r="FF226">
        <v>4.9858000000000002</v>
      </c>
      <c r="FG226">
        <v>3.2845499999999999</v>
      </c>
      <c r="FH226">
        <v>6637.9</v>
      </c>
      <c r="FI226">
        <v>9999</v>
      </c>
      <c r="FJ226">
        <v>9999</v>
      </c>
      <c r="FK226">
        <v>492.8</v>
      </c>
      <c r="FL226">
        <v>1.8658399999999999</v>
      </c>
      <c r="FM226">
        <v>1.8621799999999999</v>
      </c>
      <c r="FN226">
        <v>1.86432</v>
      </c>
      <c r="FO226">
        <v>1.8603499999999999</v>
      </c>
      <c r="FP226">
        <v>1.86111</v>
      </c>
      <c r="FQ226">
        <v>1.8601700000000001</v>
      </c>
      <c r="FR226">
        <v>1.86188</v>
      </c>
      <c r="FS226">
        <v>1.8584700000000001</v>
      </c>
      <c r="FT226">
        <v>0</v>
      </c>
      <c r="FU226">
        <v>0</v>
      </c>
      <c r="FV226">
        <v>0</v>
      </c>
      <c r="FW226">
        <v>0</v>
      </c>
      <c r="FX226" t="s">
        <v>358</v>
      </c>
      <c r="FY226" t="s">
        <v>359</v>
      </c>
      <c r="FZ226" t="s">
        <v>360</v>
      </c>
      <c r="GA226" t="s">
        <v>360</v>
      </c>
      <c r="GB226" t="s">
        <v>360</v>
      </c>
      <c r="GC226" t="s">
        <v>360</v>
      </c>
      <c r="GD226">
        <v>0</v>
      </c>
      <c r="GE226">
        <v>100</v>
      </c>
      <c r="GF226">
        <v>100</v>
      </c>
      <c r="GG226">
        <v>0.66</v>
      </c>
      <c r="GH226">
        <v>0.2228</v>
      </c>
      <c r="GI226">
        <v>-0.28072112553630851</v>
      </c>
      <c r="GJ226">
        <v>8.4540356221501391E-4</v>
      </c>
      <c r="GK226">
        <v>6.8779579211309249E-8</v>
      </c>
      <c r="GL226">
        <v>-1.3381725072044801E-10</v>
      </c>
      <c r="GM226">
        <v>0.2227800000000002</v>
      </c>
      <c r="GN226">
        <v>0</v>
      </c>
      <c r="GO226">
        <v>0</v>
      </c>
      <c r="GP226">
        <v>0</v>
      </c>
      <c r="GQ226">
        <v>1</v>
      </c>
      <c r="GR226">
        <v>2082</v>
      </c>
      <c r="GS226">
        <v>3</v>
      </c>
      <c r="GT226">
        <v>35</v>
      </c>
      <c r="GU226">
        <v>30.3</v>
      </c>
      <c r="GV226">
        <v>30.3</v>
      </c>
      <c r="GW226">
        <v>3.6511200000000001</v>
      </c>
      <c r="GX226">
        <v>2.5671400000000002</v>
      </c>
      <c r="GY226">
        <v>2.04834</v>
      </c>
      <c r="GZ226">
        <v>2.6110799999999998</v>
      </c>
      <c r="HA226">
        <v>2.1972700000000001</v>
      </c>
      <c r="HB226">
        <v>2.36206</v>
      </c>
      <c r="HC226">
        <v>43.046900000000001</v>
      </c>
      <c r="HD226">
        <v>16.040800000000001</v>
      </c>
      <c r="HE226">
        <v>18</v>
      </c>
      <c r="HF226">
        <v>462.68200000000002</v>
      </c>
      <c r="HG226">
        <v>721.88800000000003</v>
      </c>
      <c r="HH226">
        <v>31.000900000000001</v>
      </c>
      <c r="HI226">
        <v>35.816699999999997</v>
      </c>
      <c r="HJ226">
        <v>29.9999</v>
      </c>
      <c r="HK226">
        <v>35.7102</v>
      </c>
      <c r="HL226">
        <v>35.677900000000001</v>
      </c>
      <c r="HM226">
        <v>73.005200000000002</v>
      </c>
      <c r="HN226">
        <v>23.122599999999998</v>
      </c>
      <c r="HO226">
        <v>79.438500000000005</v>
      </c>
      <c r="HP226">
        <v>31</v>
      </c>
      <c r="HQ226">
        <v>1407.9</v>
      </c>
      <c r="HR226">
        <v>36.955500000000001</v>
      </c>
      <c r="HS226">
        <v>98.922799999999995</v>
      </c>
      <c r="HT226">
        <v>98.529700000000005</v>
      </c>
    </row>
    <row r="227" spans="1:228" x14ac:dyDescent="0.2">
      <c r="A227">
        <v>212</v>
      </c>
      <c r="B227">
        <v>1665514501</v>
      </c>
      <c r="C227">
        <v>842</v>
      </c>
      <c r="D227" t="s">
        <v>783</v>
      </c>
      <c r="E227" t="s">
        <v>784</v>
      </c>
      <c r="F227">
        <v>4</v>
      </c>
      <c r="G227">
        <v>1665514498.6875</v>
      </c>
      <c r="H227">
        <f t="shared" si="102"/>
        <v>8.8762320631450035E-4</v>
      </c>
      <c r="I227">
        <f t="shared" si="103"/>
        <v>0.88762320631450031</v>
      </c>
      <c r="J227">
        <f t="shared" si="104"/>
        <v>26.83872324955696</v>
      </c>
      <c r="K227">
        <f t="shared" si="105"/>
        <v>1378.7987499999999</v>
      </c>
      <c r="L227">
        <f t="shared" si="106"/>
        <v>460.68511453739023</v>
      </c>
      <c r="M227">
        <f t="shared" si="107"/>
        <v>46.618088893785185</v>
      </c>
      <c r="N227">
        <f t="shared" si="108"/>
        <v>139.52472234464398</v>
      </c>
      <c r="O227">
        <f t="shared" si="109"/>
        <v>4.8496944618844136E-2</v>
      </c>
      <c r="P227">
        <f t="shared" si="110"/>
        <v>3.6762452556188641</v>
      </c>
      <c r="Q227">
        <f t="shared" si="111"/>
        <v>4.8144306617330906E-2</v>
      </c>
      <c r="R227">
        <f t="shared" si="112"/>
        <v>3.0121660831803919E-2</v>
      </c>
      <c r="S227">
        <f t="shared" si="113"/>
        <v>226.10386761163801</v>
      </c>
      <c r="T227">
        <f t="shared" si="114"/>
        <v>35.079237295542015</v>
      </c>
      <c r="U227">
        <f t="shared" si="115"/>
        <v>34.712674999999997</v>
      </c>
      <c r="V227">
        <f t="shared" si="116"/>
        <v>5.559118540728778</v>
      </c>
      <c r="W227">
        <f t="shared" si="117"/>
        <v>69.985574721801001</v>
      </c>
      <c r="X227">
        <f t="shared" si="118"/>
        <v>3.7795392277125606</v>
      </c>
      <c r="Y227">
        <f t="shared" si="119"/>
        <v>5.400454654743597</v>
      </c>
      <c r="Z227">
        <f t="shared" si="120"/>
        <v>1.7795793130162174</v>
      </c>
      <c r="AA227">
        <f t="shared" si="121"/>
        <v>-39.144183398469465</v>
      </c>
      <c r="AB227">
        <f t="shared" si="122"/>
        <v>-103.22425162561186</v>
      </c>
      <c r="AC227">
        <f t="shared" si="123"/>
        <v>-6.5226168070972683</v>
      </c>
      <c r="AD227">
        <f t="shared" si="124"/>
        <v>77.212815780459408</v>
      </c>
      <c r="AE227">
        <f t="shared" si="125"/>
        <v>50.254900563808299</v>
      </c>
      <c r="AF227">
        <f t="shared" si="126"/>
        <v>0.94103870825316949</v>
      </c>
      <c r="AG227">
        <f t="shared" si="127"/>
        <v>26.83872324955696</v>
      </c>
      <c r="AH227">
        <v>1453.9798667636589</v>
      </c>
      <c r="AI227">
        <v>1435.418242424242</v>
      </c>
      <c r="AJ227">
        <v>1.720063168388025</v>
      </c>
      <c r="AK227">
        <v>66.723164534499389</v>
      </c>
      <c r="AL227">
        <f t="shared" si="128"/>
        <v>0.88762320631450031</v>
      </c>
      <c r="AM227">
        <v>36.975261016412837</v>
      </c>
      <c r="AN227">
        <v>37.342234705882333</v>
      </c>
      <c r="AO227">
        <v>-2.264375847577371E-3</v>
      </c>
      <c r="AP227">
        <v>87.376067795283461</v>
      </c>
      <c r="AQ227">
        <v>190</v>
      </c>
      <c r="AR227">
        <v>29</v>
      </c>
      <c r="AS227">
        <f t="shared" si="129"/>
        <v>1</v>
      </c>
      <c r="AT227">
        <f t="shared" si="130"/>
        <v>0</v>
      </c>
      <c r="AU227">
        <f t="shared" si="131"/>
        <v>47078.567138365208</v>
      </c>
      <c r="AV227">
        <f t="shared" si="132"/>
        <v>1199.92625</v>
      </c>
      <c r="AW227">
        <f t="shared" si="133"/>
        <v>1025.8632510941129</v>
      </c>
      <c r="AX227">
        <f t="shared" si="134"/>
        <v>0.8549385856790056</v>
      </c>
      <c r="AY227">
        <f t="shared" si="135"/>
        <v>0.18843147036048091</v>
      </c>
      <c r="AZ227">
        <v>2.7</v>
      </c>
      <c r="BA227">
        <v>0.5</v>
      </c>
      <c r="BB227" t="s">
        <v>355</v>
      </c>
      <c r="BC227">
        <v>2</v>
      </c>
      <c r="BD227" t="b">
        <v>1</v>
      </c>
      <c r="BE227">
        <v>1665514498.6875</v>
      </c>
      <c r="BF227">
        <v>1378.7987499999999</v>
      </c>
      <c r="BG227">
        <v>1400.2125000000001</v>
      </c>
      <c r="BH227">
        <v>37.349825000000003</v>
      </c>
      <c r="BI227">
        <v>36.973537500000013</v>
      </c>
      <c r="BJ227">
        <v>1378.1324999999999</v>
      </c>
      <c r="BK227">
        <v>37.1270375</v>
      </c>
      <c r="BL227">
        <v>650.00987499999997</v>
      </c>
      <c r="BM227">
        <v>101.093</v>
      </c>
      <c r="BN227">
        <v>9.9956800000000012E-2</v>
      </c>
      <c r="BO227">
        <v>34.191850000000002</v>
      </c>
      <c r="BP227">
        <v>34.712674999999997</v>
      </c>
      <c r="BQ227">
        <v>999.9</v>
      </c>
      <c r="BR227">
        <v>0</v>
      </c>
      <c r="BS227">
        <v>0</v>
      </c>
      <c r="BT227">
        <v>8991.4825000000019</v>
      </c>
      <c r="BU227">
        <v>0</v>
      </c>
      <c r="BV227">
        <v>134.15087500000001</v>
      </c>
      <c r="BW227">
        <v>-21.4147125</v>
      </c>
      <c r="BX227">
        <v>1432.2950000000001</v>
      </c>
      <c r="BY227">
        <v>1453.9712500000001</v>
      </c>
      <c r="BZ227">
        <v>0.37628162500000001</v>
      </c>
      <c r="CA227">
        <v>1400.2125000000001</v>
      </c>
      <c r="CB227">
        <v>36.973537500000013</v>
      </c>
      <c r="CC227">
        <v>3.7758037500000001</v>
      </c>
      <c r="CD227">
        <v>3.73776625</v>
      </c>
      <c r="CE227">
        <v>27.913775000000001</v>
      </c>
      <c r="CF227">
        <v>27.740300000000001</v>
      </c>
      <c r="CG227">
        <v>1199.92625</v>
      </c>
      <c r="CH227">
        <v>0.49996262499999999</v>
      </c>
      <c r="CI227">
        <v>0.50003737500000001</v>
      </c>
      <c r="CJ227">
        <v>0</v>
      </c>
      <c r="CK227">
        <v>868.14224999999999</v>
      </c>
      <c r="CL227">
        <v>4.9990899999999998</v>
      </c>
      <c r="CM227">
        <v>9049.6812499999996</v>
      </c>
      <c r="CN227">
        <v>9557.1350000000002</v>
      </c>
      <c r="CO227">
        <v>44.757750000000001</v>
      </c>
      <c r="CP227">
        <v>46.561999999999998</v>
      </c>
      <c r="CQ227">
        <v>45.577749999999988</v>
      </c>
      <c r="CR227">
        <v>45.640500000000003</v>
      </c>
      <c r="CS227">
        <v>46.186999999999998</v>
      </c>
      <c r="CT227">
        <v>597.41999999999996</v>
      </c>
      <c r="CU227">
        <v>597.50625000000002</v>
      </c>
      <c r="CV227">
        <v>0</v>
      </c>
      <c r="CW227">
        <v>1665514505.7</v>
      </c>
      <c r="CX227">
        <v>0</v>
      </c>
      <c r="CY227">
        <v>1665512677.5999999</v>
      </c>
      <c r="CZ227" t="s">
        <v>356</v>
      </c>
      <c r="DA227">
        <v>1665512677.5999999</v>
      </c>
      <c r="DB227">
        <v>1665512677.5999999</v>
      </c>
      <c r="DC227">
        <v>8</v>
      </c>
      <c r="DD227">
        <v>0</v>
      </c>
      <c r="DE227">
        <v>1.7000000000000001E-2</v>
      </c>
      <c r="DF227">
        <v>7.1999999999999995E-2</v>
      </c>
      <c r="DG227">
        <v>0.223</v>
      </c>
      <c r="DH227">
        <v>415</v>
      </c>
      <c r="DI227">
        <v>36</v>
      </c>
      <c r="DJ227">
        <v>0.26</v>
      </c>
      <c r="DK227">
        <v>0.31</v>
      </c>
      <c r="DL227">
        <v>-21.400843902439021</v>
      </c>
      <c r="DM227">
        <v>6.3930313588893284E-3</v>
      </c>
      <c r="DN227">
        <v>9.1054979501881503E-2</v>
      </c>
      <c r="DO227">
        <v>1</v>
      </c>
      <c r="DP227">
        <v>0.41145195121951222</v>
      </c>
      <c r="DQ227">
        <v>-0.1535377003484335</v>
      </c>
      <c r="DR227">
        <v>2.6453824806172529E-2</v>
      </c>
      <c r="DS227">
        <v>0</v>
      </c>
      <c r="DT227">
        <v>0</v>
      </c>
      <c r="DU227">
        <v>0</v>
      </c>
      <c r="DV227">
        <v>0</v>
      </c>
      <c r="DW227">
        <v>-1</v>
      </c>
      <c r="DX227">
        <v>1</v>
      </c>
      <c r="DY227">
        <v>2</v>
      </c>
      <c r="DZ227" t="s">
        <v>357</v>
      </c>
      <c r="EA227">
        <v>3.2941199999999999</v>
      </c>
      <c r="EB227">
        <v>2.62521</v>
      </c>
      <c r="EC227">
        <v>0.226961</v>
      </c>
      <c r="ED227">
        <v>0.22767599999999999</v>
      </c>
      <c r="EE227">
        <v>0.14741499999999999</v>
      </c>
      <c r="EF227">
        <v>0.14501700000000001</v>
      </c>
      <c r="EG227">
        <v>23332.9</v>
      </c>
      <c r="EH227">
        <v>23810.7</v>
      </c>
      <c r="EI227">
        <v>28104.7</v>
      </c>
      <c r="EJ227">
        <v>29703.4</v>
      </c>
      <c r="EK227">
        <v>32913.199999999997</v>
      </c>
      <c r="EL227">
        <v>35307.199999999997</v>
      </c>
      <c r="EM227">
        <v>39596.6</v>
      </c>
      <c r="EN227">
        <v>42513.1</v>
      </c>
      <c r="EO227">
        <v>1.8565499999999999</v>
      </c>
      <c r="EP227">
        <v>2.1247500000000001</v>
      </c>
      <c r="EQ227">
        <v>0.105672</v>
      </c>
      <c r="ER227">
        <v>0</v>
      </c>
      <c r="ES227">
        <v>33.006100000000004</v>
      </c>
      <c r="ET227">
        <v>999.9</v>
      </c>
      <c r="EU227">
        <v>67.099999999999994</v>
      </c>
      <c r="EV227">
        <v>38.6</v>
      </c>
      <c r="EW227">
        <v>45.643300000000004</v>
      </c>
      <c r="EX227">
        <v>56.997399999999999</v>
      </c>
      <c r="EY227">
        <v>-1.9030499999999999</v>
      </c>
      <c r="EZ227">
        <v>2</v>
      </c>
      <c r="FA227">
        <v>0.68596000000000001</v>
      </c>
      <c r="FB227">
        <v>1.4458200000000001</v>
      </c>
      <c r="FC227">
        <v>20.263100000000001</v>
      </c>
      <c r="FD227">
        <v>5.2174399999999999</v>
      </c>
      <c r="FE227">
        <v>12.0061</v>
      </c>
      <c r="FF227">
        <v>4.9859</v>
      </c>
      <c r="FG227">
        <v>3.2845800000000001</v>
      </c>
      <c r="FH227">
        <v>6637.9</v>
      </c>
      <c r="FI227">
        <v>9999</v>
      </c>
      <c r="FJ227">
        <v>9999</v>
      </c>
      <c r="FK227">
        <v>492.8</v>
      </c>
      <c r="FL227">
        <v>1.8658399999999999</v>
      </c>
      <c r="FM227">
        <v>1.8621799999999999</v>
      </c>
      <c r="FN227">
        <v>1.8643099999999999</v>
      </c>
      <c r="FO227">
        <v>1.8603499999999999</v>
      </c>
      <c r="FP227">
        <v>1.86111</v>
      </c>
      <c r="FQ227">
        <v>1.8601399999999999</v>
      </c>
      <c r="FR227">
        <v>1.86188</v>
      </c>
      <c r="FS227">
        <v>1.8584400000000001</v>
      </c>
      <c r="FT227">
        <v>0</v>
      </c>
      <c r="FU227">
        <v>0</v>
      </c>
      <c r="FV227">
        <v>0</v>
      </c>
      <c r="FW227">
        <v>0</v>
      </c>
      <c r="FX227" t="s">
        <v>358</v>
      </c>
      <c r="FY227" t="s">
        <v>359</v>
      </c>
      <c r="FZ227" t="s">
        <v>360</v>
      </c>
      <c r="GA227" t="s">
        <v>360</v>
      </c>
      <c r="GB227" t="s">
        <v>360</v>
      </c>
      <c r="GC227" t="s">
        <v>360</v>
      </c>
      <c r="GD227">
        <v>0</v>
      </c>
      <c r="GE227">
        <v>100</v>
      </c>
      <c r="GF227">
        <v>100</v>
      </c>
      <c r="GG227">
        <v>0.66</v>
      </c>
      <c r="GH227">
        <v>0.2228</v>
      </c>
      <c r="GI227">
        <v>-0.28072112553630851</v>
      </c>
      <c r="GJ227">
        <v>8.4540356221501391E-4</v>
      </c>
      <c r="GK227">
        <v>6.8779579211309249E-8</v>
      </c>
      <c r="GL227">
        <v>-1.3381725072044801E-10</v>
      </c>
      <c r="GM227">
        <v>0.2227800000000002</v>
      </c>
      <c r="GN227">
        <v>0</v>
      </c>
      <c r="GO227">
        <v>0</v>
      </c>
      <c r="GP227">
        <v>0</v>
      </c>
      <c r="GQ227">
        <v>1</v>
      </c>
      <c r="GR227">
        <v>2082</v>
      </c>
      <c r="GS227">
        <v>3</v>
      </c>
      <c r="GT227">
        <v>35</v>
      </c>
      <c r="GU227">
        <v>30.4</v>
      </c>
      <c r="GV227">
        <v>30.4</v>
      </c>
      <c r="GW227">
        <v>3.6645500000000002</v>
      </c>
      <c r="GX227">
        <v>2.5573700000000001</v>
      </c>
      <c r="GY227">
        <v>2.04834</v>
      </c>
      <c r="GZ227">
        <v>2.6110799999999998</v>
      </c>
      <c r="HA227">
        <v>2.1972700000000001</v>
      </c>
      <c r="HB227">
        <v>2.35107</v>
      </c>
      <c r="HC227">
        <v>43.046900000000001</v>
      </c>
      <c r="HD227">
        <v>16.049600000000002</v>
      </c>
      <c r="HE227">
        <v>18</v>
      </c>
      <c r="HF227">
        <v>462.65</v>
      </c>
      <c r="HG227">
        <v>721.78899999999999</v>
      </c>
      <c r="HH227">
        <v>31.000499999999999</v>
      </c>
      <c r="HI227">
        <v>35.813400000000001</v>
      </c>
      <c r="HJ227">
        <v>29.9999</v>
      </c>
      <c r="HK227">
        <v>35.707799999999999</v>
      </c>
      <c r="HL227">
        <v>35.675400000000003</v>
      </c>
      <c r="HM227">
        <v>73.280100000000004</v>
      </c>
      <c r="HN227">
        <v>23.122599999999998</v>
      </c>
      <c r="HO227">
        <v>79.438500000000005</v>
      </c>
      <c r="HP227">
        <v>31</v>
      </c>
      <c r="HQ227">
        <v>1414.58</v>
      </c>
      <c r="HR227">
        <v>36.955599999999997</v>
      </c>
      <c r="HS227">
        <v>98.924300000000002</v>
      </c>
      <c r="HT227">
        <v>98.530199999999994</v>
      </c>
    </row>
    <row r="228" spans="1:228" x14ac:dyDescent="0.2">
      <c r="A228">
        <v>213</v>
      </c>
      <c r="B228">
        <v>1665514505</v>
      </c>
      <c r="C228">
        <v>846</v>
      </c>
      <c r="D228" t="s">
        <v>785</v>
      </c>
      <c r="E228" t="s">
        <v>786</v>
      </c>
      <c r="F228">
        <v>4</v>
      </c>
      <c r="G228">
        <v>1665514503</v>
      </c>
      <c r="H228">
        <f t="shared" si="102"/>
        <v>8.1527620292642304E-4</v>
      </c>
      <c r="I228">
        <f t="shared" si="103"/>
        <v>0.815276202926423</v>
      </c>
      <c r="J228">
        <f t="shared" si="104"/>
        <v>26.613729816924398</v>
      </c>
      <c r="K228">
        <f t="shared" si="105"/>
        <v>1385.995714285714</v>
      </c>
      <c r="L228">
        <f t="shared" si="106"/>
        <v>397.5840195908433</v>
      </c>
      <c r="M228">
        <f t="shared" si="107"/>
        <v>40.232990647965565</v>
      </c>
      <c r="N228">
        <f t="shared" si="108"/>
        <v>140.25400887179356</v>
      </c>
      <c r="O228">
        <f t="shared" si="109"/>
        <v>4.4513035795316416E-2</v>
      </c>
      <c r="P228">
        <f t="shared" si="110"/>
        <v>3.674799852049651</v>
      </c>
      <c r="Q228">
        <f t="shared" si="111"/>
        <v>4.4215647145896139E-2</v>
      </c>
      <c r="R228">
        <f t="shared" si="112"/>
        <v>2.7661332843588397E-2</v>
      </c>
      <c r="S228">
        <f t="shared" si="113"/>
        <v>226.11997723566228</v>
      </c>
      <c r="T228">
        <f t="shared" si="114"/>
        <v>35.10029541885654</v>
      </c>
      <c r="U228">
        <f t="shared" si="115"/>
        <v>34.708042857142857</v>
      </c>
      <c r="V228">
        <f t="shared" si="116"/>
        <v>5.5576897419550972</v>
      </c>
      <c r="W228">
        <f t="shared" si="117"/>
        <v>69.933468272343973</v>
      </c>
      <c r="X228">
        <f t="shared" si="118"/>
        <v>3.7778839501758004</v>
      </c>
      <c r="Y228">
        <f t="shared" si="119"/>
        <v>5.4021115261486461</v>
      </c>
      <c r="Z228">
        <f t="shared" si="120"/>
        <v>1.7798057917792969</v>
      </c>
      <c r="AA228">
        <f t="shared" si="121"/>
        <v>-35.953680549055257</v>
      </c>
      <c r="AB228">
        <f t="shared" si="122"/>
        <v>-101.17491374897213</v>
      </c>
      <c r="AC228">
        <f t="shared" si="123"/>
        <v>-6.3956633244192469</v>
      </c>
      <c r="AD228">
        <f t="shared" si="124"/>
        <v>82.595719613215635</v>
      </c>
      <c r="AE228">
        <f t="shared" si="125"/>
        <v>50.563623279998623</v>
      </c>
      <c r="AF228">
        <f t="shared" si="126"/>
        <v>0.90036000901099311</v>
      </c>
      <c r="AG228">
        <f t="shared" si="127"/>
        <v>26.613729816924398</v>
      </c>
      <c r="AH228">
        <v>1461.038191455641</v>
      </c>
      <c r="AI228">
        <v>1442.396666666667</v>
      </c>
      <c r="AJ228">
        <v>1.763643874882467</v>
      </c>
      <c r="AK228">
        <v>66.723164534499389</v>
      </c>
      <c r="AL228">
        <f t="shared" si="128"/>
        <v>0.815276202926423</v>
      </c>
      <c r="AM228">
        <v>36.973095180546188</v>
      </c>
      <c r="AN228">
        <v>37.331315294117637</v>
      </c>
      <c r="AO228">
        <v>-6.0573127577526883E-3</v>
      </c>
      <c r="AP228">
        <v>87.376067795283461</v>
      </c>
      <c r="AQ228">
        <v>190</v>
      </c>
      <c r="AR228">
        <v>29</v>
      </c>
      <c r="AS228">
        <f t="shared" si="129"/>
        <v>1</v>
      </c>
      <c r="AT228">
        <f t="shared" si="130"/>
        <v>0</v>
      </c>
      <c r="AU228">
        <f t="shared" si="131"/>
        <v>47051.994747403893</v>
      </c>
      <c r="AV228">
        <f t="shared" si="132"/>
        <v>1200.018571428571</v>
      </c>
      <c r="AW228">
        <f t="shared" si="133"/>
        <v>1025.9415135936072</v>
      </c>
      <c r="AX228">
        <f t="shared" si="134"/>
        <v>0.85493803014420644</v>
      </c>
      <c r="AY228">
        <f t="shared" si="135"/>
        <v>0.18843039817831825</v>
      </c>
      <c r="AZ228">
        <v>2.7</v>
      </c>
      <c r="BA228">
        <v>0.5</v>
      </c>
      <c r="BB228" t="s">
        <v>355</v>
      </c>
      <c r="BC228">
        <v>2</v>
      </c>
      <c r="BD228" t="b">
        <v>1</v>
      </c>
      <c r="BE228">
        <v>1665514503</v>
      </c>
      <c r="BF228">
        <v>1385.995714285714</v>
      </c>
      <c r="BG228">
        <v>1407.517142857143</v>
      </c>
      <c r="BH228">
        <v>37.333199999999998</v>
      </c>
      <c r="BI228">
        <v>36.973171428571433</v>
      </c>
      <c r="BJ228">
        <v>1385.33</v>
      </c>
      <c r="BK228">
        <v>37.110399999999991</v>
      </c>
      <c r="BL228">
        <v>650.00842857142857</v>
      </c>
      <c r="BM228">
        <v>101.0937142857143</v>
      </c>
      <c r="BN228">
        <v>9.9967214285714284E-2</v>
      </c>
      <c r="BO228">
        <v>34.197357142857143</v>
      </c>
      <c r="BP228">
        <v>34.708042857142857</v>
      </c>
      <c r="BQ228">
        <v>999.89999999999986</v>
      </c>
      <c r="BR228">
        <v>0</v>
      </c>
      <c r="BS228">
        <v>0</v>
      </c>
      <c r="BT228">
        <v>8986.4299999999985</v>
      </c>
      <c r="BU228">
        <v>0</v>
      </c>
      <c r="BV228">
        <v>134.70599999999999</v>
      </c>
      <c r="BW228">
        <v>-21.52094285714286</v>
      </c>
      <c r="BX228">
        <v>1439.745714285714</v>
      </c>
      <c r="BY228">
        <v>1461.555714285714</v>
      </c>
      <c r="BZ228">
        <v>0.36002414285714279</v>
      </c>
      <c r="CA228">
        <v>1407.517142857143</v>
      </c>
      <c r="CB228">
        <v>36.973171428571433</v>
      </c>
      <c r="CC228">
        <v>3.7741571428571432</v>
      </c>
      <c r="CD228">
        <v>3.737761428571428</v>
      </c>
      <c r="CE228">
        <v>27.906285714285708</v>
      </c>
      <c r="CF228">
        <v>27.740285714285719</v>
      </c>
      <c r="CG228">
        <v>1200.018571428571</v>
      </c>
      <c r="CH228">
        <v>0.49998385714285709</v>
      </c>
      <c r="CI228">
        <v>0.50001614285714291</v>
      </c>
      <c r="CJ228">
        <v>0</v>
      </c>
      <c r="CK228">
        <v>867.97528571428563</v>
      </c>
      <c r="CL228">
        <v>4.9990899999999998</v>
      </c>
      <c r="CM228">
        <v>9047.7657142857133</v>
      </c>
      <c r="CN228">
        <v>9557.944285714284</v>
      </c>
      <c r="CO228">
        <v>44.75</v>
      </c>
      <c r="CP228">
        <v>46.561999999999998</v>
      </c>
      <c r="CQ228">
        <v>45.580000000000013</v>
      </c>
      <c r="CR228">
        <v>45.625</v>
      </c>
      <c r="CS228">
        <v>46.186999999999998</v>
      </c>
      <c r="CT228">
        <v>597.48857142857128</v>
      </c>
      <c r="CU228">
        <v>597.52999999999986</v>
      </c>
      <c r="CV228">
        <v>0</v>
      </c>
      <c r="CW228">
        <v>1665514509.9000001</v>
      </c>
      <c r="CX228">
        <v>0</v>
      </c>
      <c r="CY228">
        <v>1665512677.5999999</v>
      </c>
      <c r="CZ228" t="s">
        <v>356</v>
      </c>
      <c r="DA228">
        <v>1665512677.5999999</v>
      </c>
      <c r="DB228">
        <v>1665512677.5999999</v>
      </c>
      <c r="DC228">
        <v>8</v>
      </c>
      <c r="DD228">
        <v>0</v>
      </c>
      <c r="DE228">
        <v>1.7000000000000001E-2</v>
      </c>
      <c r="DF228">
        <v>7.1999999999999995E-2</v>
      </c>
      <c r="DG228">
        <v>0.223</v>
      </c>
      <c r="DH228">
        <v>415</v>
      </c>
      <c r="DI228">
        <v>36</v>
      </c>
      <c r="DJ228">
        <v>0.26</v>
      </c>
      <c r="DK228">
        <v>0.31</v>
      </c>
      <c r="DL228">
        <v>-21.432704878048781</v>
      </c>
      <c r="DM228">
        <v>2.4135888501732001E-2</v>
      </c>
      <c r="DN228">
        <v>6.9254500430391913E-2</v>
      </c>
      <c r="DO228">
        <v>1</v>
      </c>
      <c r="DP228">
        <v>0.40342943902439032</v>
      </c>
      <c r="DQ228">
        <v>-0.32113260627177709</v>
      </c>
      <c r="DR228">
        <v>3.24209522731067E-2</v>
      </c>
      <c r="DS228">
        <v>0</v>
      </c>
      <c r="DT228">
        <v>0</v>
      </c>
      <c r="DU228">
        <v>0</v>
      </c>
      <c r="DV228">
        <v>0</v>
      </c>
      <c r="DW228">
        <v>-1</v>
      </c>
      <c r="DX228">
        <v>1</v>
      </c>
      <c r="DY228">
        <v>2</v>
      </c>
      <c r="DZ228" t="s">
        <v>357</v>
      </c>
      <c r="EA228">
        <v>3.29413</v>
      </c>
      <c r="EB228">
        <v>2.62521</v>
      </c>
      <c r="EC228">
        <v>0.22763700000000001</v>
      </c>
      <c r="ED228">
        <v>0.22833899999999999</v>
      </c>
      <c r="EE228">
        <v>0.147399</v>
      </c>
      <c r="EF228">
        <v>0.14502000000000001</v>
      </c>
      <c r="EG228">
        <v>23312.400000000001</v>
      </c>
      <c r="EH228">
        <v>23790.3</v>
      </c>
      <c r="EI228">
        <v>28104.799999999999</v>
      </c>
      <c r="EJ228">
        <v>29703.599999999999</v>
      </c>
      <c r="EK228">
        <v>32913.9</v>
      </c>
      <c r="EL228">
        <v>35307.300000000003</v>
      </c>
      <c r="EM228">
        <v>39596.5</v>
      </c>
      <c r="EN228">
        <v>42513.4</v>
      </c>
      <c r="EO228">
        <v>1.8560000000000001</v>
      </c>
      <c r="EP228">
        <v>2.1250300000000002</v>
      </c>
      <c r="EQ228">
        <v>0.104938</v>
      </c>
      <c r="ER228">
        <v>0</v>
      </c>
      <c r="ES228">
        <v>33.008800000000001</v>
      </c>
      <c r="ET228">
        <v>999.9</v>
      </c>
      <c r="EU228">
        <v>67.099999999999994</v>
      </c>
      <c r="EV228">
        <v>38.6</v>
      </c>
      <c r="EW228">
        <v>45.643300000000004</v>
      </c>
      <c r="EX228">
        <v>57.237400000000001</v>
      </c>
      <c r="EY228">
        <v>-1.85497</v>
      </c>
      <c r="EZ228">
        <v>2</v>
      </c>
      <c r="FA228">
        <v>0.68583799999999995</v>
      </c>
      <c r="FB228">
        <v>1.4454</v>
      </c>
      <c r="FC228">
        <v>20.263000000000002</v>
      </c>
      <c r="FD228">
        <v>5.2171399999999997</v>
      </c>
      <c r="FE228">
        <v>12.0077</v>
      </c>
      <c r="FF228">
        <v>4.9855999999999998</v>
      </c>
      <c r="FG228">
        <v>3.2845499999999999</v>
      </c>
      <c r="FH228">
        <v>6638.3</v>
      </c>
      <c r="FI228">
        <v>9999</v>
      </c>
      <c r="FJ228">
        <v>9999</v>
      </c>
      <c r="FK228">
        <v>492.8</v>
      </c>
      <c r="FL228">
        <v>1.86582</v>
      </c>
      <c r="FM228">
        <v>1.8621799999999999</v>
      </c>
      <c r="FN228">
        <v>1.86429</v>
      </c>
      <c r="FO228">
        <v>1.8603499999999999</v>
      </c>
      <c r="FP228">
        <v>1.86111</v>
      </c>
      <c r="FQ228">
        <v>1.86016</v>
      </c>
      <c r="FR228">
        <v>1.86188</v>
      </c>
      <c r="FS228">
        <v>1.8584499999999999</v>
      </c>
      <c r="FT228">
        <v>0</v>
      </c>
      <c r="FU228">
        <v>0</v>
      </c>
      <c r="FV228">
        <v>0</v>
      </c>
      <c r="FW228">
        <v>0</v>
      </c>
      <c r="FX228" t="s">
        <v>358</v>
      </c>
      <c r="FY228" t="s">
        <v>359</v>
      </c>
      <c r="FZ228" t="s">
        <v>360</v>
      </c>
      <c r="GA228" t="s">
        <v>360</v>
      </c>
      <c r="GB228" t="s">
        <v>360</v>
      </c>
      <c r="GC228" t="s">
        <v>360</v>
      </c>
      <c r="GD228">
        <v>0</v>
      </c>
      <c r="GE228">
        <v>100</v>
      </c>
      <c r="GF228">
        <v>100</v>
      </c>
      <c r="GG228">
        <v>0.67</v>
      </c>
      <c r="GH228">
        <v>0.22270000000000001</v>
      </c>
      <c r="GI228">
        <v>-0.28072112553630851</v>
      </c>
      <c r="GJ228">
        <v>8.4540356221501391E-4</v>
      </c>
      <c r="GK228">
        <v>6.8779579211309249E-8</v>
      </c>
      <c r="GL228">
        <v>-1.3381725072044801E-10</v>
      </c>
      <c r="GM228">
        <v>0.2227800000000002</v>
      </c>
      <c r="GN228">
        <v>0</v>
      </c>
      <c r="GO228">
        <v>0</v>
      </c>
      <c r="GP228">
        <v>0</v>
      </c>
      <c r="GQ228">
        <v>1</v>
      </c>
      <c r="GR228">
        <v>2082</v>
      </c>
      <c r="GS228">
        <v>3</v>
      </c>
      <c r="GT228">
        <v>35</v>
      </c>
      <c r="GU228">
        <v>30.5</v>
      </c>
      <c r="GV228">
        <v>30.5</v>
      </c>
      <c r="GW228">
        <v>3.6779799999999998</v>
      </c>
      <c r="GX228">
        <v>2.5598100000000001</v>
      </c>
      <c r="GY228">
        <v>2.04834</v>
      </c>
      <c r="GZ228">
        <v>2.6110799999999998</v>
      </c>
      <c r="HA228">
        <v>2.1972700000000001</v>
      </c>
      <c r="HB228">
        <v>2.3815900000000001</v>
      </c>
      <c r="HC228">
        <v>43.046900000000001</v>
      </c>
      <c r="HD228">
        <v>16.040800000000001</v>
      </c>
      <c r="HE228">
        <v>18</v>
      </c>
      <c r="HF228">
        <v>462.29500000000002</v>
      </c>
      <c r="HG228">
        <v>722.01099999999997</v>
      </c>
      <c r="HH228">
        <v>31.0002</v>
      </c>
      <c r="HI228">
        <v>35.810899999999997</v>
      </c>
      <c r="HJ228">
        <v>29.9998</v>
      </c>
      <c r="HK228">
        <v>35.705300000000001</v>
      </c>
      <c r="HL228">
        <v>35.672199999999997</v>
      </c>
      <c r="HM228">
        <v>73.553100000000001</v>
      </c>
      <c r="HN228">
        <v>23.122599999999998</v>
      </c>
      <c r="HO228">
        <v>79.438500000000005</v>
      </c>
      <c r="HP228">
        <v>31</v>
      </c>
      <c r="HQ228">
        <v>1421.25</v>
      </c>
      <c r="HR228">
        <v>36.955599999999997</v>
      </c>
      <c r="HS228">
        <v>98.924400000000006</v>
      </c>
      <c r="HT228">
        <v>98.530900000000003</v>
      </c>
    </row>
    <row r="229" spans="1:228" x14ac:dyDescent="0.2">
      <c r="A229">
        <v>214</v>
      </c>
      <c r="B229">
        <v>1665514509</v>
      </c>
      <c r="C229">
        <v>850</v>
      </c>
      <c r="D229" t="s">
        <v>787</v>
      </c>
      <c r="E229" t="s">
        <v>788</v>
      </c>
      <c r="F229">
        <v>4</v>
      </c>
      <c r="G229">
        <v>1665514506.6875</v>
      </c>
      <c r="H229">
        <f t="shared" si="102"/>
        <v>8.8872675668331133E-4</v>
      </c>
      <c r="I229">
        <f t="shared" si="103"/>
        <v>0.88872675668331136</v>
      </c>
      <c r="J229">
        <f t="shared" si="104"/>
        <v>25.690561920578741</v>
      </c>
      <c r="K229">
        <f t="shared" si="105"/>
        <v>1392.38375</v>
      </c>
      <c r="L229">
        <f t="shared" si="106"/>
        <v>511.55116357943587</v>
      </c>
      <c r="M229">
        <f t="shared" si="107"/>
        <v>51.765070321831033</v>
      </c>
      <c r="N229">
        <f t="shared" si="108"/>
        <v>140.89859991596401</v>
      </c>
      <c r="O229">
        <f t="shared" si="109"/>
        <v>4.8505399671363261E-2</v>
      </c>
      <c r="P229">
        <f t="shared" si="110"/>
        <v>3.6732154348845731</v>
      </c>
      <c r="Q229">
        <f t="shared" si="111"/>
        <v>4.8152350496518913E-2</v>
      </c>
      <c r="R229">
        <f t="shared" si="112"/>
        <v>3.0126724737507958E-2</v>
      </c>
      <c r="S229">
        <f t="shared" si="113"/>
        <v>226.11967911076798</v>
      </c>
      <c r="T229">
        <f t="shared" si="114"/>
        <v>35.087715662029858</v>
      </c>
      <c r="U229">
        <f t="shared" si="115"/>
        <v>34.7128625</v>
      </c>
      <c r="V229">
        <f t="shared" si="116"/>
        <v>5.5591763824062905</v>
      </c>
      <c r="W229">
        <f t="shared" si="117"/>
        <v>69.920114804652314</v>
      </c>
      <c r="X229">
        <f t="shared" si="118"/>
        <v>3.7776765610201206</v>
      </c>
      <c r="Y229">
        <f t="shared" si="119"/>
        <v>5.4028466222838114</v>
      </c>
      <c r="Z229">
        <f t="shared" si="120"/>
        <v>1.7814998213861699</v>
      </c>
      <c r="AA229">
        <f t="shared" si="121"/>
        <v>-39.192849969734027</v>
      </c>
      <c r="AB229">
        <f t="shared" si="122"/>
        <v>-101.6019672389872</v>
      </c>
      <c r="AC229">
        <f t="shared" si="123"/>
        <v>-6.42565713436493</v>
      </c>
      <c r="AD229">
        <f t="shared" si="124"/>
        <v>78.899204767681809</v>
      </c>
      <c r="AE229">
        <f t="shared" si="125"/>
        <v>49.740484881822589</v>
      </c>
      <c r="AF229">
        <f t="shared" si="126"/>
        <v>0.89284972565667098</v>
      </c>
      <c r="AG229">
        <f t="shared" si="127"/>
        <v>25.690561920578741</v>
      </c>
      <c r="AH229">
        <v>1467.8364747616911</v>
      </c>
      <c r="AI229">
        <v>1449.583454545455</v>
      </c>
      <c r="AJ229">
        <v>1.766076201208753</v>
      </c>
      <c r="AK229">
        <v>66.723164534499389</v>
      </c>
      <c r="AL229">
        <f t="shared" si="128"/>
        <v>0.88872675668331136</v>
      </c>
      <c r="AM229">
        <v>36.973836490456897</v>
      </c>
      <c r="AN229">
        <v>37.330762352941171</v>
      </c>
      <c r="AO229">
        <v>-2.9131262059977822E-4</v>
      </c>
      <c r="AP229">
        <v>87.376067795283461</v>
      </c>
      <c r="AQ229">
        <v>190</v>
      </c>
      <c r="AR229">
        <v>29</v>
      </c>
      <c r="AS229">
        <f t="shared" si="129"/>
        <v>1</v>
      </c>
      <c r="AT229">
        <f t="shared" si="130"/>
        <v>0</v>
      </c>
      <c r="AU229">
        <f t="shared" si="131"/>
        <v>47023.404363762871</v>
      </c>
      <c r="AV229">
        <f t="shared" si="132"/>
        <v>1200.0162499999999</v>
      </c>
      <c r="AW229">
        <f t="shared" si="133"/>
        <v>1025.9396010936618</v>
      </c>
      <c r="AX229">
        <f t="shared" si="134"/>
        <v>0.85493809029141232</v>
      </c>
      <c r="AY229">
        <f t="shared" si="135"/>
        <v>0.18843051426242602</v>
      </c>
      <c r="AZ229">
        <v>2.7</v>
      </c>
      <c r="BA229">
        <v>0.5</v>
      </c>
      <c r="BB229" t="s">
        <v>355</v>
      </c>
      <c r="BC229">
        <v>2</v>
      </c>
      <c r="BD229" t="b">
        <v>1</v>
      </c>
      <c r="BE229">
        <v>1665514506.6875</v>
      </c>
      <c r="BF229">
        <v>1392.38375</v>
      </c>
      <c r="BG229">
        <v>1413.56125</v>
      </c>
      <c r="BH229">
        <v>37.331637499999999</v>
      </c>
      <c r="BI229">
        <v>36.974612499999999</v>
      </c>
      <c r="BJ229">
        <v>1391.7137499999999</v>
      </c>
      <c r="BK229">
        <v>37.108849999999997</v>
      </c>
      <c r="BL229">
        <v>650.01025000000004</v>
      </c>
      <c r="BM229">
        <v>101.09225000000001</v>
      </c>
      <c r="BN229">
        <v>0.1001116</v>
      </c>
      <c r="BO229">
        <v>34.199800000000003</v>
      </c>
      <c r="BP229">
        <v>34.7128625</v>
      </c>
      <c r="BQ229">
        <v>999.9</v>
      </c>
      <c r="BR229">
        <v>0</v>
      </c>
      <c r="BS229">
        <v>0</v>
      </c>
      <c r="BT229">
        <v>8981.0925000000007</v>
      </c>
      <c r="BU229">
        <v>0</v>
      </c>
      <c r="BV229">
        <v>135.07737499999999</v>
      </c>
      <c r="BW229">
        <v>-21.177612499999999</v>
      </c>
      <c r="BX229">
        <v>1446.3787500000001</v>
      </c>
      <c r="BY229">
        <v>1467.8325</v>
      </c>
      <c r="BZ229">
        <v>0.35700462500000002</v>
      </c>
      <c r="CA229">
        <v>1413.56125</v>
      </c>
      <c r="CB229">
        <v>36.974612499999999</v>
      </c>
      <c r="CC229">
        <v>3.7739449999999999</v>
      </c>
      <c r="CD229">
        <v>3.7378550000000001</v>
      </c>
      <c r="CE229">
        <v>27.905325000000001</v>
      </c>
      <c r="CF229">
        <v>27.7407</v>
      </c>
      <c r="CG229">
        <v>1200.0162499999999</v>
      </c>
      <c r="CH229">
        <v>0.49997987500000002</v>
      </c>
      <c r="CI229">
        <v>0.50002012500000004</v>
      </c>
      <c r="CJ229">
        <v>0</v>
      </c>
      <c r="CK229">
        <v>868.03825000000006</v>
      </c>
      <c r="CL229">
        <v>4.9990899999999998</v>
      </c>
      <c r="CM229">
        <v>9046.1012499999997</v>
      </c>
      <c r="CN229">
        <v>9557.9025000000001</v>
      </c>
      <c r="CO229">
        <v>44.75</v>
      </c>
      <c r="CP229">
        <v>46.561999999999998</v>
      </c>
      <c r="CQ229">
        <v>45.569875000000003</v>
      </c>
      <c r="CR229">
        <v>45.625</v>
      </c>
      <c r="CS229">
        <v>46.186999999999998</v>
      </c>
      <c r="CT229">
        <v>597.4849999999999</v>
      </c>
      <c r="CU229">
        <v>597.53125</v>
      </c>
      <c r="CV229">
        <v>0</v>
      </c>
      <c r="CW229">
        <v>1665514514.0999999</v>
      </c>
      <c r="CX229">
        <v>0</v>
      </c>
      <c r="CY229">
        <v>1665512677.5999999</v>
      </c>
      <c r="CZ229" t="s">
        <v>356</v>
      </c>
      <c r="DA229">
        <v>1665512677.5999999</v>
      </c>
      <c r="DB229">
        <v>1665512677.5999999</v>
      </c>
      <c r="DC229">
        <v>8</v>
      </c>
      <c r="DD229">
        <v>0</v>
      </c>
      <c r="DE229">
        <v>1.7000000000000001E-2</v>
      </c>
      <c r="DF229">
        <v>7.1999999999999995E-2</v>
      </c>
      <c r="DG229">
        <v>0.223</v>
      </c>
      <c r="DH229">
        <v>415</v>
      </c>
      <c r="DI229">
        <v>36</v>
      </c>
      <c r="DJ229">
        <v>0.26</v>
      </c>
      <c r="DK229">
        <v>0.31</v>
      </c>
      <c r="DL229">
        <v>-21.388595121951219</v>
      </c>
      <c r="DM229">
        <v>0.18537491289201061</v>
      </c>
      <c r="DN229">
        <v>0.1058053365596333</v>
      </c>
      <c r="DO229">
        <v>0</v>
      </c>
      <c r="DP229">
        <v>0.38507619512195118</v>
      </c>
      <c r="DQ229">
        <v>-0.25023763066202021</v>
      </c>
      <c r="DR229">
        <v>2.557803411200904E-2</v>
      </c>
      <c r="DS229">
        <v>0</v>
      </c>
      <c r="DT229">
        <v>0</v>
      </c>
      <c r="DU229">
        <v>0</v>
      </c>
      <c r="DV229">
        <v>0</v>
      </c>
      <c r="DW229">
        <v>-1</v>
      </c>
      <c r="DX229">
        <v>0</v>
      </c>
      <c r="DY229">
        <v>2</v>
      </c>
      <c r="DZ229" t="s">
        <v>363</v>
      </c>
      <c r="EA229">
        <v>3.2941699999999998</v>
      </c>
      <c r="EB229">
        <v>2.62521</v>
      </c>
      <c r="EC229">
        <v>0.22831899999999999</v>
      </c>
      <c r="ED229">
        <v>0.22898199999999999</v>
      </c>
      <c r="EE229">
        <v>0.14738899999999999</v>
      </c>
      <c r="EF229">
        <v>0.14501700000000001</v>
      </c>
      <c r="EG229">
        <v>23291.599999999999</v>
      </c>
      <c r="EH229">
        <v>23770.400000000001</v>
      </c>
      <c r="EI229">
        <v>28104.6</v>
      </c>
      <c r="EJ229">
        <v>29703.7</v>
      </c>
      <c r="EK229">
        <v>32913.9</v>
      </c>
      <c r="EL229">
        <v>35308</v>
      </c>
      <c r="EM229">
        <v>39596.1</v>
      </c>
      <c r="EN229">
        <v>42513.9</v>
      </c>
      <c r="EO229">
        <v>1.85758</v>
      </c>
      <c r="EP229">
        <v>2.1248499999999999</v>
      </c>
      <c r="EQ229">
        <v>0.10588</v>
      </c>
      <c r="ER229">
        <v>0</v>
      </c>
      <c r="ES229">
        <v>33.011299999999999</v>
      </c>
      <c r="ET229">
        <v>999.9</v>
      </c>
      <c r="EU229">
        <v>67.099999999999994</v>
      </c>
      <c r="EV229">
        <v>38.6</v>
      </c>
      <c r="EW229">
        <v>45.641300000000001</v>
      </c>
      <c r="EX229">
        <v>57.087400000000002</v>
      </c>
      <c r="EY229">
        <v>-1.83494</v>
      </c>
      <c r="EZ229">
        <v>2</v>
      </c>
      <c r="FA229">
        <v>0.68544000000000005</v>
      </c>
      <c r="FB229">
        <v>1.4471400000000001</v>
      </c>
      <c r="FC229">
        <v>20.263000000000002</v>
      </c>
      <c r="FD229">
        <v>5.2166899999999998</v>
      </c>
      <c r="FE229">
        <v>12.007099999999999</v>
      </c>
      <c r="FF229">
        <v>4.9858000000000002</v>
      </c>
      <c r="FG229">
        <v>3.2845</v>
      </c>
      <c r="FH229">
        <v>6638.3</v>
      </c>
      <c r="FI229">
        <v>9999</v>
      </c>
      <c r="FJ229">
        <v>9999</v>
      </c>
      <c r="FK229">
        <v>492.8</v>
      </c>
      <c r="FL229">
        <v>1.8658300000000001</v>
      </c>
      <c r="FM229">
        <v>1.8621799999999999</v>
      </c>
      <c r="FN229">
        <v>1.8643099999999999</v>
      </c>
      <c r="FO229">
        <v>1.8603499999999999</v>
      </c>
      <c r="FP229">
        <v>1.86111</v>
      </c>
      <c r="FQ229">
        <v>1.86016</v>
      </c>
      <c r="FR229">
        <v>1.8618699999999999</v>
      </c>
      <c r="FS229">
        <v>1.85843</v>
      </c>
      <c r="FT229">
        <v>0</v>
      </c>
      <c r="FU229">
        <v>0</v>
      </c>
      <c r="FV229">
        <v>0</v>
      </c>
      <c r="FW229">
        <v>0</v>
      </c>
      <c r="FX229" t="s">
        <v>358</v>
      </c>
      <c r="FY229" t="s">
        <v>359</v>
      </c>
      <c r="FZ229" t="s">
        <v>360</v>
      </c>
      <c r="GA229" t="s">
        <v>360</v>
      </c>
      <c r="GB229" t="s">
        <v>360</v>
      </c>
      <c r="GC229" t="s">
        <v>360</v>
      </c>
      <c r="GD229">
        <v>0</v>
      </c>
      <c r="GE229">
        <v>100</v>
      </c>
      <c r="GF229">
        <v>100</v>
      </c>
      <c r="GG229">
        <v>0.66</v>
      </c>
      <c r="GH229">
        <v>0.2228</v>
      </c>
      <c r="GI229">
        <v>-0.28072112553630851</v>
      </c>
      <c r="GJ229">
        <v>8.4540356221501391E-4</v>
      </c>
      <c r="GK229">
        <v>6.8779579211309249E-8</v>
      </c>
      <c r="GL229">
        <v>-1.3381725072044801E-10</v>
      </c>
      <c r="GM229">
        <v>0.2227800000000002</v>
      </c>
      <c r="GN229">
        <v>0</v>
      </c>
      <c r="GO229">
        <v>0</v>
      </c>
      <c r="GP229">
        <v>0</v>
      </c>
      <c r="GQ229">
        <v>1</v>
      </c>
      <c r="GR229">
        <v>2082</v>
      </c>
      <c r="GS229">
        <v>3</v>
      </c>
      <c r="GT229">
        <v>35</v>
      </c>
      <c r="GU229">
        <v>30.5</v>
      </c>
      <c r="GV229">
        <v>30.5</v>
      </c>
      <c r="GW229">
        <v>3.6914099999999999</v>
      </c>
      <c r="GX229">
        <v>2.5585900000000001</v>
      </c>
      <c r="GY229">
        <v>2.04834</v>
      </c>
      <c r="GZ229">
        <v>2.6110799999999998</v>
      </c>
      <c r="HA229">
        <v>2.1972700000000001</v>
      </c>
      <c r="HB229">
        <v>2.3706100000000001</v>
      </c>
      <c r="HC229">
        <v>43.046900000000001</v>
      </c>
      <c r="HD229">
        <v>16.040800000000001</v>
      </c>
      <c r="HE229">
        <v>18</v>
      </c>
      <c r="HF229">
        <v>463.24700000000001</v>
      </c>
      <c r="HG229">
        <v>721.82</v>
      </c>
      <c r="HH229">
        <v>31.000399999999999</v>
      </c>
      <c r="HI229">
        <v>35.8093</v>
      </c>
      <c r="HJ229">
        <v>29.9998</v>
      </c>
      <c r="HK229">
        <v>35.702800000000003</v>
      </c>
      <c r="HL229">
        <v>35.670099999999998</v>
      </c>
      <c r="HM229">
        <v>73.831599999999995</v>
      </c>
      <c r="HN229">
        <v>23.122599999999998</v>
      </c>
      <c r="HO229">
        <v>79.438500000000005</v>
      </c>
      <c r="HP229">
        <v>31</v>
      </c>
      <c r="HQ229">
        <v>1427.93</v>
      </c>
      <c r="HR229">
        <v>36.958100000000002</v>
      </c>
      <c r="HS229">
        <v>98.923599999999993</v>
      </c>
      <c r="HT229">
        <v>98.531800000000004</v>
      </c>
    </row>
    <row r="230" spans="1:228" x14ac:dyDescent="0.2">
      <c r="A230">
        <v>215</v>
      </c>
      <c r="B230">
        <v>1665514513</v>
      </c>
      <c r="C230">
        <v>854</v>
      </c>
      <c r="D230" t="s">
        <v>789</v>
      </c>
      <c r="E230" t="s">
        <v>790</v>
      </c>
      <c r="F230">
        <v>4</v>
      </c>
      <c r="G230">
        <v>1665514511</v>
      </c>
      <c r="H230">
        <f t="shared" si="102"/>
        <v>8.7015450459783285E-4</v>
      </c>
      <c r="I230">
        <f t="shared" si="103"/>
        <v>0.87015450459783283</v>
      </c>
      <c r="J230">
        <f t="shared" si="104"/>
        <v>25.984978803575562</v>
      </c>
      <c r="K230">
        <f t="shared" si="105"/>
        <v>1399.61</v>
      </c>
      <c r="L230">
        <f t="shared" si="106"/>
        <v>487.56087098160424</v>
      </c>
      <c r="M230">
        <f t="shared" si="107"/>
        <v>49.338485384400173</v>
      </c>
      <c r="N230">
        <f t="shared" si="108"/>
        <v>141.63285373954005</v>
      </c>
      <c r="O230">
        <f t="shared" si="109"/>
        <v>4.7312065667622943E-2</v>
      </c>
      <c r="P230">
        <f t="shared" si="110"/>
        <v>3.6929405582144388</v>
      </c>
      <c r="Q230">
        <f t="shared" si="111"/>
        <v>4.6977890142673638E-2</v>
      </c>
      <c r="R230">
        <f t="shared" si="112"/>
        <v>2.9391008738302436E-2</v>
      </c>
      <c r="S230">
        <f t="shared" si="113"/>
        <v>226.11156352193677</v>
      </c>
      <c r="T230">
        <f t="shared" si="114"/>
        <v>35.089741408887377</v>
      </c>
      <c r="U230">
        <f t="shared" si="115"/>
        <v>34.7316</v>
      </c>
      <c r="V230">
        <f t="shared" si="116"/>
        <v>5.5649593331186624</v>
      </c>
      <c r="W230">
        <f t="shared" si="117"/>
        <v>69.898904605478833</v>
      </c>
      <c r="X230">
        <f t="shared" si="118"/>
        <v>3.777089571957744</v>
      </c>
      <c r="Y230">
        <f t="shared" si="119"/>
        <v>5.4036462992893419</v>
      </c>
      <c r="Z230">
        <f t="shared" si="120"/>
        <v>1.7878697611609184</v>
      </c>
      <c r="AA230">
        <f t="shared" si="121"/>
        <v>-38.373813652764426</v>
      </c>
      <c r="AB230">
        <f t="shared" si="122"/>
        <v>-105.34906819014138</v>
      </c>
      <c r="AC230">
        <f t="shared" si="123"/>
        <v>-6.6277415243130688</v>
      </c>
      <c r="AD230">
        <f t="shared" si="124"/>
        <v>75.760940154717886</v>
      </c>
      <c r="AE230">
        <f t="shared" si="125"/>
        <v>49.862117060033498</v>
      </c>
      <c r="AF230">
        <f t="shared" si="126"/>
        <v>0.87972677151275791</v>
      </c>
      <c r="AG230">
        <f t="shared" si="127"/>
        <v>25.984978803575562</v>
      </c>
      <c r="AH230">
        <v>1474.8554234192011</v>
      </c>
      <c r="AI230">
        <v>1456.519333333333</v>
      </c>
      <c r="AJ230">
        <v>1.7549772082155619</v>
      </c>
      <c r="AK230">
        <v>66.723164534499389</v>
      </c>
      <c r="AL230">
        <f t="shared" si="128"/>
        <v>0.87015450459783283</v>
      </c>
      <c r="AM230">
        <v>36.97335366082509</v>
      </c>
      <c r="AN230">
        <v>37.323168235294112</v>
      </c>
      <c r="AO230">
        <v>-3.4631153118219342E-4</v>
      </c>
      <c r="AP230">
        <v>87.376067795283461</v>
      </c>
      <c r="AQ230">
        <v>191</v>
      </c>
      <c r="AR230">
        <v>29</v>
      </c>
      <c r="AS230">
        <f t="shared" si="129"/>
        <v>1</v>
      </c>
      <c r="AT230">
        <f t="shared" si="130"/>
        <v>0</v>
      </c>
      <c r="AU230">
        <f t="shared" si="131"/>
        <v>47374.303840860572</v>
      </c>
      <c r="AV230">
        <f t="shared" si="132"/>
        <v>1199.97</v>
      </c>
      <c r="AW230">
        <f t="shared" si="133"/>
        <v>1025.9003707367549</v>
      </c>
      <c r="AX230">
        <f t="shared" si="134"/>
        <v>0.85493834907268917</v>
      </c>
      <c r="AY230">
        <f t="shared" si="135"/>
        <v>0.18843101371029006</v>
      </c>
      <c r="AZ230">
        <v>2.7</v>
      </c>
      <c r="BA230">
        <v>0.5</v>
      </c>
      <c r="BB230" t="s">
        <v>355</v>
      </c>
      <c r="BC230">
        <v>2</v>
      </c>
      <c r="BD230" t="b">
        <v>1</v>
      </c>
      <c r="BE230">
        <v>1665514511</v>
      </c>
      <c r="BF230">
        <v>1399.61</v>
      </c>
      <c r="BG230">
        <v>1420.834285714285</v>
      </c>
      <c r="BH230">
        <v>37.325042857142847</v>
      </c>
      <c r="BI230">
        <v>36.973242857142857</v>
      </c>
      <c r="BJ230">
        <v>1398.94</v>
      </c>
      <c r="BK230">
        <v>37.102257142857141</v>
      </c>
      <c r="BL230">
        <v>649.97314285714288</v>
      </c>
      <c r="BM230">
        <v>101.09485714285719</v>
      </c>
      <c r="BN230">
        <v>9.9656857142857144E-2</v>
      </c>
      <c r="BO230">
        <v>34.202457142857142</v>
      </c>
      <c r="BP230">
        <v>34.7316</v>
      </c>
      <c r="BQ230">
        <v>999.89999999999986</v>
      </c>
      <c r="BR230">
        <v>0</v>
      </c>
      <c r="BS230">
        <v>0</v>
      </c>
      <c r="BT230">
        <v>9049.0185714285726</v>
      </c>
      <c r="BU230">
        <v>0</v>
      </c>
      <c r="BV230">
        <v>135.54128571428569</v>
      </c>
      <c r="BW230">
        <v>-21.224871428571429</v>
      </c>
      <c r="BX230">
        <v>1453.8785714285721</v>
      </c>
      <c r="BY230">
        <v>1475.3857142857139</v>
      </c>
      <c r="BZ230">
        <v>0.35179214285714278</v>
      </c>
      <c r="CA230">
        <v>1420.834285714285</v>
      </c>
      <c r="CB230">
        <v>36.973242857142857</v>
      </c>
      <c r="CC230">
        <v>3.7733699999999999</v>
      </c>
      <c r="CD230">
        <v>3.7378042857142861</v>
      </c>
      <c r="CE230">
        <v>27.90268571428572</v>
      </c>
      <c r="CF230">
        <v>27.740500000000001</v>
      </c>
      <c r="CG230">
        <v>1199.97</v>
      </c>
      <c r="CH230">
        <v>0.49997385714285708</v>
      </c>
      <c r="CI230">
        <v>0.50002614285714286</v>
      </c>
      <c r="CJ230">
        <v>0</v>
      </c>
      <c r="CK230">
        <v>867.71157142857135</v>
      </c>
      <c r="CL230">
        <v>4.9990899999999998</v>
      </c>
      <c r="CM230">
        <v>9044.4171428571426</v>
      </c>
      <c r="CN230">
        <v>9557.5228571428579</v>
      </c>
      <c r="CO230">
        <v>44.75</v>
      </c>
      <c r="CP230">
        <v>46.561999999999998</v>
      </c>
      <c r="CQ230">
        <v>45.561999999999998</v>
      </c>
      <c r="CR230">
        <v>45.625</v>
      </c>
      <c r="CS230">
        <v>46.186999999999998</v>
      </c>
      <c r="CT230">
        <v>597.45142857142855</v>
      </c>
      <c r="CU230">
        <v>597.51857142857148</v>
      </c>
      <c r="CV230">
        <v>0</v>
      </c>
      <c r="CW230">
        <v>1665514517.7</v>
      </c>
      <c r="CX230">
        <v>0</v>
      </c>
      <c r="CY230">
        <v>1665512677.5999999</v>
      </c>
      <c r="CZ230" t="s">
        <v>356</v>
      </c>
      <c r="DA230">
        <v>1665512677.5999999</v>
      </c>
      <c r="DB230">
        <v>1665512677.5999999</v>
      </c>
      <c r="DC230">
        <v>8</v>
      </c>
      <c r="DD230">
        <v>0</v>
      </c>
      <c r="DE230">
        <v>1.7000000000000001E-2</v>
      </c>
      <c r="DF230">
        <v>7.1999999999999995E-2</v>
      </c>
      <c r="DG230">
        <v>0.223</v>
      </c>
      <c r="DH230">
        <v>415</v>
      </c>
      <c r="DI230">
        <v>36</v>
      </c>
      <c r="DJ230">
        <v>0.26</v>
      </c>
      <c r="DK230">
        <v>0.31</v>
      </c>
      <c r="DL230">
        <v>-21.3437512195122</v>
      </c>
      <c r="DM230">
        <v>0.73428292682925533</v>
      </c>
      <c r="DN230">
        <v>0.1396583481422782</v>
      </c>
      <c r="DO230">
        <v>0</v>
      </c>
      <c r="DP230">
        <v>0.37069570731707319</v>
      </c>
      <c r="DQ230">
        <v>-0.16064061324041731</v>
      </c>
      <c r="DR230">
        <v>1.6627375504217109E-2</v>
      </c>
      <c r="DS230">
        <v>0</v>
      </c>
      <c r="DT230">
        <v>0</v>
      </c>
      <c r="DU230">
        <v>0</v>
      </c>
      <c r="DV230">
        <v>0</v>
      </c>
      <c r="DW230">
        <v>-1</v>
      </c>
      <c r="DX230">
        <v>0</v>
      </c>
      <c r="DY230">
        <v>2</v>
      </c>
      <c r="DZ230" t="s">
        <v>363</v>
      </c>
      <c r="EA230">
        <v>3.2940499999999999</v>
      </c>
      <c r="EB230">
        <v>2.6253099999999998</v>
      </c>
      <c r="EC230">
        <v>0.22899</v>
      </c>
      <c r="ED230">
        <v>0.229652</v>
      </c>
      <c r="EE230">
        <v>0.14737800000000001</v>
      </c>
      <c r="EF230">
        <v>0.14502100000000001</v>
      </c>
      <c r="EG230">
        <v>23271.9</v>
      </c>
      <c r="EH230">
        <v>23750.1</v>
      </c>
      <c r="EI230">
        <v>28105.3</v>
      </c>
      <c r="EJ230">
        <v>29704.2</v>
      </c>
      <c r="EK230">
        <v>32915.199999999997</v>
      </c>
      <c r="EL230">
        <v>35308.199999999997</v>
      </c>
      <c r="EM230">
        <v>39597</v>
      </c>
      <c r="EN230">
        <v>42514.400000000001</v>
      </c>
      <c r="EO230">
        <v>1.8555299999999999</v>
      </c>
      <c r="EP230">
        <v>2.1248800000000001</v>
      </c>
      <c r="EQ230">
        <v>0.106387</v>
      </c>
      <c r="ER230">
        <v>0</v>
      </c>
      <c r="ES230">
        <v>33.014600000000002</v>
      </c>
      <c r="ET230">
        <v>999.9</v>
      </c>
      <c r="EU230">
        <v>67.099999999999994</v>
      </c>
      <c r="EV230">
        <v>38.6</v>
      </c>
      <c r="EW230">
        <v>45.643500000000003</v>
      </c>
      <c r="EX230">
        <v>57.417400000000001</v>
      </c>
      <c r="EY230">
        <v>-1.8509599999999999</v>
      </c>
      <c r="EZ230">
        <v>2</v>
      </c>
      <c r="FA230">
        <v>0.68532999999999999</v>
      </c>
      <c r="FB230">
        <v>1.4509300000000001</v>
      </c>
      <c r="FC230">
        <v>20.263000000000002</v>
      </c>
      <c r="FD230">
        <v>5.2163899999999996</v>
      </c>
      <c r="FE230">
        <v>12.008599999999999</v>
      </c>
      <c r="FF230">
        <v>4.9853500000000004</v>
      </c>
      <c r="FG230">
        <v>3.2845</v>
      </c>
      <c r="FH230">
        <v>6638.3</v>
      </c>
      <c r="FI230">
        <v>9999</v>
      </c>
      <c r="FJ230">
        <v>9999</v>
      </c>
      <c r="FK230">
        <v>492.8</v>
      </c>
      <c r="FL230">
        <v>1.8658399999999999</v>
      </c>
      <c r="FM230">
        <v>1.8621799999999999</v>
      </c>
      <c r="FN230">
        <v>1.8643099999999999</v>
      </c>
      <c r="FO230">
        <v>1.8603499999999999</v>
      </c>
      <c r="FP230">
        <v>1.86111</v>
      </c>
      <c r="FQ230">
        <v>1.8601700000000001</v>
      </c>
      <c r="FR230">
        <v>1.8618699999999999</v>
      </c>
      <c r="FS230">
        <v>1.8584499999999999</v>
      </c>
      <c r="FT230">
        <v>0</v>
      </c>
      <c r="FU230">
        <v>0</v>
      </c>
      <c r="FV230">
        <v>0</v>
      </c>
      <c r="FW230">
        <v>0</v>
      </c>
      <c r="FX230" t="s">
        <v>358</v>
      </c>
      <c r="FY230" t="s">
        <v>359</v>
      </c>
      <c r="FZ230" t="s">
        <v>360</v>
      </c>
      <c r="GA230" t="s">
        <v>360</v>
      </c>
      <c r="GB230" t="s">
        <v>360</v>
      </c>
      <c r="GC230" t="s">
        <v>360</v>
      </c>
      <c r="GD230">
        <v>0</v>
      </c>
      <c r="GE230">
        <v>100</v>
      </c>
      <c r="GF230">
        <v>100</v>
      </c>
      <c r="GG230">
        <v>0.67</v>
      </c>
      <c r="GH230">
        <v>0.2228</v>
      </c>
      <c r="GI230">
        <v>-0.28072112553630851</v>
      </c>
      <c r="GJ230">
        <v>8.4540356221501391E-4</v>
      </c>
      <c r="GK230">
        <v>6.8779579211309249E-8</v>
      </c>
      <c r="GL230">
        <v>-1.3381725072044801E-10</v>
      </c>
      <c r="GM230">
        <v>0.2227800000000002</v>
      </c>
      <c r="GN230">
        <v>0</v>
      </c>
      <c r="GO230">
        <v>0</v>
      </c>
      <c r="GP230">
        <v>0</v>
      </c>
      <c r="GQ230">
        <v>1</v>
      </c>
      <c r="GR230">
        <v>2082</v>
      </c>
      <c r="GS230">
        <v>3</v>
      </c>
      <c r="GT230">
        <v>35</v>
      </c>
      <c r="GU230">
        <v>30.6</v>
      </c>
      <c r="GV230">
        <v>30.6</v>
      </c>
      <c r="GW230">
        <v>3.7036099999999998</v>
      </c>
      <c r="GX230">
        <v>2.5561500000000001</v>
      </c>
      <c r="GY230">
        <v>2.04834</v>
      </c>
      <c r="GZ230">
        <v>2.6110799999999998</v>
      </c>
      <c r="HA230">
        <v>2.1972700000000001</v>
      </c>
      <c r="HB230">
        <v>2.36938</v>
      </c>
      <c r="HC230">
        <v>43.046900000000001</v>
      </c>
      <c r="HD230">
        <v>16.0321</v>
      </c>
      <c r="HE230">
        <v>18</v>
      </c>
      <c r="HF230">
        <v>461.96699999999998</v>
      </c>
      <c r="HG230">
        <v>721.84400000000005</v>
      </c>
      <c r="HH230">
        <v>31.000800000000002</v>
      </c>
      <c r="HI230">
        <v>35.8065</v>
      </c>
      <c r="HJ230">
        <v>29.9999</v>
      </c>
      <c r="HK230">
        <v>35.700000000000003</v>
      </c>
      <c r="HL230">
        <v>35.670099999999998</v>
      </c>
      <c r="HM230">
        <v>74.107299999999995</v>
      </c>
      <c r="HN230">
        <v>23.122599999999998</v>
      </c>
      <c r="HO230">
        <v>79.438500000000005</v>
      </c>
      <c r="HP230">
        <v>31</v>
      </c>
      <c r="HQ230">
        <v>1434.61</v>
      </c>
      <c r="HR230">
        <v>36.958399999999997</v>
      </c>
      <c r="HS230">
        <v>98.926000000000002</v>
      </c>
      <c r="HT230">
        <v>98.533000000000001</v>
      </c>
    </row>
    <row r="231" spans="1:228" x14ac:dyDescent="0.2">
      <c r="A231">
        <v>216</v>
      </c>
      <c r="B231">
        <v>1665514517</v>
      </c>
      <c r="C231">
        <v>858</v>
      </c>
      <c r="D231" t="s">
        <v>791</v>
      </c>
      <c r="E231" t="s">
        <v>792</v>
      </c>
      <c r="F231">
        <v>4</v>
      </c>
      <c r="G231">
        <v>1665514514.6875</v>
      </c>
      <c r="H231">
        <f t="shared" si="102"/>
        <v>8.6768452329705485E-4</v>
      </c>
      <c r="I231">
        <f t="shared" si="103"/>
        <v>0.86768452329705481</v>
      </c>
      <c r="J231">
        <f t="shared" si="104"/>
        <v>26.457993595208467</v>
      </c>
      <c r="K231">
        <f t="shared" si="105"/>
        <v>1405.7825</v>
      </c>
      <c r="L231">
        <f t="shared" si="106"/>
        <v>474.38860650898653</v>
      </c>
      <c r="M231">
        <f t="shared" si="107"/>
        <v>48.005711557961106</v>
      </c>
      <c r="N231">
        <f t="shared" si="108"/>
        <v>142.25803124753389</v>
      </c>
      <c r="O231">
        <f t="shared" si="109"/>
        <v>4.71383859027453E-2</v>
      </c>
      <c r="P231">
        <f t="shared" si="110"/>
        <v>3.6699508078811727</v>
      </c>
      <c r="Q231">
        <f t="shared" si="111"/>
        <v>4.6804587849668816E-2</v>
      </c>
      <c r="R231">
        <f t="shared" si="112"/>
        <v>2.9282660613241057E-2</v>
      </c>
      <c r="S231">
        <f t="shared" si="113"/>
        <v>226.11472873612215</v>
      </c>
      <c r="T231">
        <f t="shared" si="114"/>
        <v>35.099780550481938</v>
      </c>
      <c r="U231">
        <f t="shared" si="115"/>
        <v>34.735837500000002</v>
      </c>
      <c r="V231">
        <f t="shared" si="116"/>
        <v>5.5662678766363234</v>
      </c>
      <c r="W231">
        <f t="shared" si="117"/>
        <v>69.878268685484741</v>
      </c>
      <c r="X231">
        <f t="shared" si="118"/>
        <v>3.7768747954926707</v>
      </c>
      <c r="Y231">
        <f t="shared" si="119"/>
        <v>5.4049347050826562</v>
      </c>
      <c r="Z231">
        <f t="shared" si="120"/>
        <v>1.7893930811436527</v>
      </c>
      <c r="AA231">
        <f t="shared" si="121"/>
        <v>-38.264887477400116</v>
      </c>
      <c r="AB231">
        <f t="shared" si="122"/>
        <v>-104.68475666672049</v>
      </c>
      <c r="AC231">
        <f t="shared" si="123"/>
        <v>-6.6274801164264971</v>
      </c>
      <c r="AD231">
        <f t="shared" si="124"/>
        <v>76.537604475575051</v>
      </c>
      <c r="AE231">
        <f t="shared" si="125"/>
        <v>49.943531677258363</v>
      </c>
      <c r="AF231">
        <f t="shared" si="126"/>
        <v>0.87381271298727137</v>
      </c>
      <c r="AG231">
        <f t="shared" si="127"/>
        <v>26.457993595208467</v>
      </c>
      <c r="AH231">
        <v>1481.8561019916419</v>
      </c>
      <c r="AI231">
        <v>1463.4204242424239</v>
      </c>
      <c r="AJ231">
        <v>1.729425435719316</v>
      </c>
      <c r="AK231">
        <v>66.723164534499389</v>
      </c>
      <c r="AL231">
        <f t="shared" si="128"/>
        <v>0.86768452329705481</v>
      </c>
      <c r="AM231">
        <v>36.973922901404379</v>
      </c>
      <c r="AN231">
        <v>37.321582941176459</v>
      </c>
      <c r="AO231">
        <v>-1.2883912672655159E-4</v>
      </c>
      <c r="AP231">
        <v>87.376067795283461</v>
      </c>
      <c r="AQ231">
        <v>190</v>
      </c>
      <c r="AR231">
        <v>29</v>
      </c>
      <c r="AS231">
        <f t="shared" si="129"/>
        <v>1</v>
      </c>
      <c r="AT231">
        <f t="shared" si="130"/>
        <v>0</v>
      </c>
      <c r="AU231">
        <f t="shared" si="131"/>
        <v>46964.248880895713</v>
      </c>
      <c r="AV231">
        <f t="shared" si="132"/>
        <v>1199.9875</v>
      </c>
      <c r="AW231">
        <f t="shared" si="133"/>
        <v>1025.9152635938456</v>
      </c>
      <c r="AX231">
        <f t="shared" si="134"/>
        <v>0.85493829193541238</v>
      </c>
      <c r="AY231">
        <f t="shared" si="135"/>
        <v>0.18843090343534591</v>
      </c>
      <c r="AZ231">
        <v>2.7</v>
      </c>
      <c r="BA231">
        <v>0.5</v>
      </c>
      <c r="BB231" t="s">
        <v>355</v>
      </c>
      <c r="BC231">
        <v>2</v>
      </c>
      <c r="BD231" t="b">
        <v>1</v>
      </c>
      <c r="BE231">
        <v>1665514514.6875</v>
      </c>
      <c r="BF231">
        <v>1405.7825</v>
      </c>
      <c r="BG231">
        <v>1427.0387499999999</v>
      </c>
      <c r="BH231">
        <v>37.322774999999993</v>
      </c>
      <c r="BI231">
        <v>36.973350000000003</v>
      </c>
      <c r="BJ231">
        <v>1405.1112499999999</v>
      </c>
      <c r="BK231">
        <v>37.099987499999997</v>
      </c>
      <c r="BL231">
        <v>649.99324999999999</v>
      </c>
      <c r="BM231">
        <v>101.09475</v>
      </c>
      <c r="BN231">
        <v>0.10015834999999999</v>
      </c>
      <c r="BO231">
        <v>34.206737500000003</v>
      </c>
      <c r="BP231">
        <v>34.735837500000002</v>
      </c>
      <c r="BQ231">
        <v>999.9</v>
      </c>
      <c r="BR231">
        <v>0</v>
      </c>
      <c r="BS231">
        <v>0</v>
      </c>
      <c r="BT231">
        <v>8969.6087499999994</v>
      </c>
      <c r="BU231">
        <v>0</v>
      </c>
      <c r="BV231">
        <v>135.92712499999999</v>
      </c>
      <c r="BW231">
        <v>-21.256325</v>
      </c>
      <c r="BX231">
        <v>1460.2825</v>
      </c>
      <c r="BY231">
        <v>1481.8287499999999</v>
      </c>
      <c r="BZ231">
        <v>0.34944012499999999</v>
      </c>
      <c r="CA231">
        <v>1427.0387499999999</v>
      </c>
      <c r="CB231">
        <v>36.973350000000003</v>
      </c>
      <c r="CC231">
        <v>3.7731412500000001</v>
      </c>
      <c r="CD231">
        <v>3.7378125</v>
      </c>
      <c r="CE231">
        <v>27.9016625</v>
      </c>
      <c r="CF231">
        <v>27.740537499999999</v>
      </c>
      <c r="CG231">
        <v>1199.9875</v>
      </c>
      <c r="CH231">
        <v>0.499973</v>
      </c>
      <c r="CI231">
        <v>0.500027</v>
      </c>
      <c r="CJ231">
        <v>0</v>
      </c>
      <c r="CK231">
        <v>867.56162500000005</v>
      </c>
      <c r="CL231">
        <v>4.9990899999999998</v>
      </c>
      <c r="CM231">
        <v>9044.0537499999991</v>
      </c>
      <c r="CN231">
        <v>9557.65</v>
      </c>
      <c r="CO231">
        <v>44.75</v>
      </c>
      <c r="CP231">
        <v>46.561999999999998</v>
      </c>
      <c r="CQ231">
        <v>45.561999999999998</v>
      </c>
      <c r="CR231">
        <v>45.648249999999997</v>
      </c>
      <c r="CS231">
        <v>46.186999999999998</v>
      </c>
      <c r="CT231">
        <v>597.46249999999986</v>
      </c>
      <c r="CU231">
        <v>597.52500000000009</v>
      </c>
      <c r="CV231">
        <v>0</v>
      </c>
      <c r="CW231">
        <v>1665514521.9000001</v>
      </c>
      <c r="CX231">
        <v>0</v>
      </c>
      <c r="CY231">
        <v>1665512677.5999999</v>
      </c>
      <c r="CZ231" t="s">
        <v>356</v>
      </c>
      <c r="DA231">
        <v>1665512677.5999999</v>
      </c>
      <c r="DB231">
        <v>1665512677.5999999</v>
      </c>
      <c r="DC231">
        <v>8</v>
      </c>
      <c r="DD231">
        <v>0</v>
      </c>
      <c r="DE231">
        <v>1.7000000000000001E-2</v>
      </c>
      <c r="DF231">
        <v>7.1999999999999995E-2</v>
      </c>
      <c r="DG231">
        <v>0.223</v>
      </c>
      <c r="DH231">
        <v>415</v>
      </c>
      <c r="DI231">
        <v>36</v>
      </c>
      <c r="DJ231">
        <v>0.26</v>
      </c>
      <c r="DK231">
        <v>0.31</v>
      </c>
      <c r="DL231">
        <v>-21.318660975609749</v>
      </c>
      <c r="DM231">
        <v>0.86371567944245398</v>
      </c>
      <c r="DN231">
        <v>0.14334111775088301</v>
      </c>
      <c r="DO231">
        <v>0</v>
      </c>
      <c r="DP231">
        <v>0.36137948780487811</v>
      </c>
      <c r="DQ231">
        <v>-0.1073342090592331</v>
      </c>
      <c r="DR231">
        <v>1.1264041485688639E-2</v>
      </c>
      <c r="DS231">
        <v>0</v>
      </c>
      <c r="DT231">
        <v>0</v>
      </c>
      <c r="DU231">
        <v>0</v>
      </c>
      <c r="DV231">
        <v>0</v>
      </c>
      <c r="DW231">
        <v>-1</v>
      </c>
      <c r="DX231">
        <v>0</v>
      </c>
      <c r="DY231">
        <v>2</v>
      </c>
      <c r="DZ231" t="s">
        <v>363</v>
      </c>
      <c r="EA231">
        <v>3.2942800000000001</v>
      </c>
      <c r="EB231">
        <v>2.6253099999999998</v>
      </c>
      <c r="EC231">
        <v>0.22964399999999999</v>
      </c>
      <c r="ED231">
        <v>0.23030500000000001</v>
      </c>
      <c r="EE231">
        <v>0.14737600000000001</v>
      </c>
      <c r="EF231">
        <v>0.14502000000000001</v>
      </c>
      <c r="EG231">
        <v>23252.1</v>
      </c>
      <c r="EH231">
        <v>23729.7</v>
      </c>
      <c r="EI231">
        <v>28105.4</v>
      </c>
      <c r="EJ231">
        <v>29704</v>
      </c>
      <c r="EK231">
        <v>32915.800000000003</v>
      </c>
      <c r="EL231">
        <v>35308.1</v>
      </c>
      <c r="EM231">
        <v>39597.599999999999</v>
      </c>
      <c r="EN231">
        <v>42514.2</v>
      </c>
      <c r="EO231">
        <v>1.8561300000000001</v>
      </c>
      <c r="EP231">
        <v>2.1248999999999998</v>
      </c>
      <c r="EQ231">
        <v>0.106174</v>
      </c>
      <c r="ER231">
        <v>0</v>
      </c>
      <c r="ES231">
        <v>33.019799999999996</v>
      </c>
      <c r="ET231">
        <v>999.9</v>
      </c>
      <c r="EU231">
        <v>67.099999999999994</v>
      </c>
      <c r="EV231">
        <v>38.6</v>
      </c>
      <c r="EW231">
        <v>45.641599999999997</v>
      </c>
      <c r="EX231">
        <v>57.2074</v>
      </c>
      <c r="EY231">
        <v>-1.95513</v>
      </c>
      <c r="EZ231">
        <v>2</v>
      </c>
      <c r="FA231">
        <v>0.68534300000000004</v>
      </c>
      <c r="FB231">
        <v>1.4544299999999999</v>
      </c>
      <c r="FC231">
        <v>20.263300000000001</v>
      </c>
      <c r="FD231">
        <v>5.21699</v>
      </c>
      <c r="FE231">
        <v>12.0076</v>
      </c>
      <c r="FF231">
        <v>4.9852999999999996</v>
      </c>
      <c r="FG231">
        <v>3.2845</v>
      </c>
      <c r="FH231">
        <v>6638.6</v>
      </c>
      <c r="FI231">
        <v>9999</v>
      </c>
      <c r="FJ231">
        <v>9999</v>
      </c>
      <c r="FK231">
        <v>492.8</v>
      </c>
      <c r="FL231">
        <v>1.8658399999999999</v>
      </c>
      <c r="FM231">
        <v>1.8621799999999999</v>
      </c>
      <c r="FN231">
        <v>1.86432</v>
      </c>
      <c r="FO231">
        <v>1.8603499999999999</v>
      </c>
      <c r="FP231">
        <v>1.86111</v>
      </c>
      <c r="FQ231">
        <v>1.86016</v>
      </c>
      <c r="FR231">
        <v>1.86188</v>
      </c>
      <c r="FS231">
        <v>1.8584400000000001</v>
      </c>
      <c r="FT231">
        <v>0</v>
      </c>
      <c r="FU231">
        <v>0</v>
      </c>
      <c r="FV231">
        <v>0</v>
      </c>
      <c r="FW231">
        <v>0</v>
      </c>
      <c r="FX231" t="s">
        <v>358</v>
      </c>
      <c r="FY231" t="s">
        <v>359</v>
      </c>
      <c r="FZ231" t="s">
        <v>360</v>
      </c>
      <c r="GA231" t="s">
        <v>360</v>
      </c>
      <c r="GB231" t="s">
        <v>360</v>
      </c>
      <c r="GC231" t="s">
        <v>360</v>
      </c>
      <c r="GD231">
        <v>0</v>
      </c>
      <c r="GE231">
        <v>100</v>
      </c>
      <c r="GF231">
        <v>100</v>
      </c>
      <c r="GG231">
        <v>0.67</v>
      </c>
      <c r="GH231">
        <v>0.2228</v>
      </c>
      <c r="GI231">
        <v>-0.28072112553630851</v>
      </c>
      <c r="GJ231">
        <v>8.4540356221501391E-4</v>
      </c>
      <c r="GK231">
        <v>6.8779579211309249E-8</v>
      </c>
      <c r="GL231">
        <v>-1.3381725072044801E-10</v>
      </c>
      <c r="GM231">
        <v>0.2227800000000002</v>
      </c>
      <c r="GN231">
        <v>0</v>
      </c>
      <c r="GO231">
        <v>0</v>
      </c>
      <c r="GP231">
        <v>0</v>
      </c>
      <c r="GQ231">
        <v>1</v>
      </c>
      <c r="GR231">
        <v>2082</v>
      </c>
      <c r="GS231">
        <v>3</v>
      </c>
      <c r="GT231">
        <v>35</v>
      </c>
      <c r="GU231">
        <v>30.7</v>
      </c>
      <c r="GV231">
        <v>30.7</v>
      </c>
      <c r="GW231">
        <v>3.7194799999999999</v>
      </c>
      <c r="GX231">
        <v>2.5610400000000002</v>
      </c>
      <c r="GY231">
        <v>2.04834</v>
      </c>
      <c r="GZ231">
        <v>2.6110799999999998</v>
      </c>
      <c r="HA231">
        <v>2.1972700000000001</v>
      </c>
      <c r="HB231">
        <v>2.3156699999999999</v>
      </c>
      <c r="HC231">
        <v>43.046900000000001</v>
      </c>
      <c r="HD231">
        <v>16.023299999999999</v>
      </c>
      <c r="HE231">
        <v>18</v>
      </c>
      <c r="HF231">
        <v>462.33499999999998</v>
      </c>
      <c r="HG231">
        <v>721.85500000000002</v>
      </c>
      <c r="HH231">
        <v>31.000900000000001</v>
      </c>
      <c r="HI231">
        <v>35.8065</v>
      </c>
      <c r="HJ231">
        <v>29.9999</v>
      </c>
      <c r="HK231">
        <v>35.700000000000003</v>
      </c>
      <c r="HL231">
        <v>35.668900000000001</v>
      </c>
      <c r="HM231">
        <v>74.379499999999993</v>
      </c>
      <c r="HN231">
        <v>23.122599999999998</v>
      </c>
      <c r="HO231">
        <v>79.438500000000005</v>
      </c>
      <c r="HP231">
        <v>31</v>
      </c>
      <c r="HQ231">
        <v>1441.29</v>
      </c>
      <c r="HR231">
        <v>36.961799999999997</v>
      </c>
      <c r="HS231">
        <v>98.926900000000003</v>
      </c>
      <c r="HT231">
        <v>98.532399999999996</v>
      </c>
    </row>
    <row r="232" spans="1:228" x14ac:dyDescent="0.2">
      <c r="A232">
        <v>217</v>
      </c>
      <c r="B232">
        <v>1665514521</v>
      </c>
      <c r="C232">
        <v>862</v>
      </c>
      <c r="D232" t="s">
        <v>793</v>
      </c>
      <c r="E232" t="s">
        <v>794</v>
      </c>
      <c r="F232">
        <v>4</v>
      </c>
      <c r="G232">
        <v>1665514519</v>
      </c>
      <c r="H232">
        <f t="shared" si="102"/>
        <v>8.6012619795078056E-4</v>
      </c>
      <c r="I232">
        <f t="shared" si="103"/>
        <v>0.8601261979507806</v>
      </c>
      <c r="J232">
        <f t="shared" si="104"/>
        <v>25.864645399716874</v>
      </c>
      <c r="K232">
        <f t="shared" si="105"/>
        <v>1413.0342857142859</v>
      </c>
      <c r="L232">
        <f t="shared" si="106"/>
        <v>493.27532931779865</v>
      </c>
      <c r="M232">
        <f t="shared" si="107"/>
        <v>49.916594508113803</v>
      </c>
      <c r="N232">
        <f t="shared" si="108"/>
        <v>142.99085170874204</v>
      </c>
      <c r="O232">
        <f t="shared" si="109"/>
        <v>4.6699631026739775E-2</v>
      </c>
      <c r="P232">
        <f t="shared" si="110"/>
        <v>3.6853352443461751</v>
      </c>
      <c r="Q232">
        <f t="shared" si="111"/>
        <v>4.6373352010119225E-2</v>
      </c>
      <c r="R232">
        <f t="shared" si="112"/>
        <v>2.9012469663694241E-2</v>
      </c>
      <c r="S232">
        <f t="shared" si="113"/>
        <v>226.12561466360964</v>
      </c>
      <c r="T232">
        <f t="shared" si="114"/>
        <v>35.099993038990526</v>
      </c>
      <c r="U232">
        <f t="shared" si="115"/>
        <v>34.737585714285707</v>
      </c>
      <c r="V232">
        <f t="shared" si="116"/>
        <v>5.566807804587218</v>
      </c>
      <c r="W232">
        <f t="shared" si="117"/>
        <v>69.86360685778628</v>
      </c>
      <c r="X232">
        <f t="shared" si="118"/>
        <v>3.7765221376441644</v>
      </c>
      <c r="Y232">
        <f t="shared" si="119"/>
        <v>5.4055642236330828</v>
      </c>
      <c r="Z232">
        <f t="shared" si="120"/>
        <v>1.7902856669430536</v>
      </c>
      <c r="AA232">
        <f t="shared" si="121"/>
        <v>-37.931565329629422</v>
      </c>
      <c r="AB232">
        <f t="shared" si="122"/>
        <v>-105.05547508522878</v>
      </c>
      <c r="AC232">
        <f t="shared" si="123"/>
        <v>-6.6233095514560691</v>
      </c>
      <c r="AD232">
        <f t="shared" si="124"/>
        <v>76.515264697295379</v>
      </c>
      <c r="AE232">
        <f t="shared" si="125"/>
        <v>49.810377475902406</v>
      </c>
      <c r="AF232">
        <f t="shared" si="126"/>
        <v>0.86725683527714204</v>
      </c>
      <c r="AG232">
        <f t="shared" si="127"/>
        <v>25.864645399716874</v>
      </c>
      <c r="AH232">
        <v>1488.760672914801</v>
      </c>
      <c r="AI232">
        <v>1470.454242424242</v>
      </c>
      <c r="AJ232">
        <v>1.7608870389362801</v>
      </c>
      <c r="AK232">
        <v>66.723164534499389</v>
      </c>
      <c r="AL232">
        <f t="shared" si="128"/>
        <v>0.8601261979507806</v>
      </c>
      <c r="AM232">
        <v>36.973064854232497</v>
      </c>
      <c r="AN232">
        <v>37.317101176470601</v>
      </c>
      <c r="AO232">
        <v>-1.899724457600431E-5</v>
      </c>
      <c r="AP232">
        <v>87.376067795283461</v>
      </c>
      <c r="AQ232">
        <v>190</v>
      </c>
      <c r="AR232">
        <v>29</v>
      </c>
      <c r="AS232">
        <f t="shared" si="129"/>
        <v>1</v>
      </c>
      <c r="AT232">
        <f t="shared" si="130"/>
        <v>0</v>
      </c>
      <c r="AU232">
        <f t="shared" si="131"/>
        <v>47237.839758438313</v>
      </c>
      <c r="AV232">
        <f t="shared" si="132"/>
        <v>1200.052857142857</v>
      </c>
      <c r="AW232">
        <f t="shared" si="133"/>
        <v>1025.9703993075696</v>
      </c>
      <c r="AX232">
        <f t="shared" si="134"/>
        <v>0.85493767478729965</v>
      </c>
      <c r="AY232">
        <f t="shared" si="135"/>
        <v>0.18842971233948835</v>
      </c>
      <c r="AZ232">
        <v>2.7</v>
      </c>
      <c r="BA232">
        <v>0.5</v>
      </c>
      <c r="BB232" t="s">
        <v>355</v>
      </c>
      <c r="BC232">
        <v>2</v>
      </c>
      <c r="BD232" t="b">
        <v>1</v>
      </c>
      <c r="BE232">
        <v>1665514519</v>
      </c>
      <c r="BF232">
        <v>1413.0342857142859</v>
      </c>
      <c r="BG232">
        <v>1434.232857142857</v>
      </c>
      <c r="BH232">
        <v>37.319557142857143</v>
      </c>
      <c r="BI232">
        <v>36.972771428571427</v>
      </c>
      <c r="BJ232">
        <v>1412.3628571428569</v>
      </c>
      <c r="BK232">
        <v>37.096785714285723</v>
      </c>
      <c r="BL232">
        <v>650.02857142857158</v>
      </c>
      <c r="BM232">
        <v>101.0942857142857</v>
      </c>
      <c r="BN232">
        <v>9.9898428571428582E-2</v>
      </c>
      <c r="BO232">
        <v>34.208828571428569</v>
      </c>
      <c r="BP232">
        <v>34.737585714285707</v>
      </c>
      <c r="BQ232">
        <v>999.89999999999986</v>
      </c>
      <c r="BR232">
        <v>0</v>
      </c>
      <c r="BS232">
        <v>0</v>
      </c>
      <c r="BT232">
        <v>9022.767142857143</v>
      </c>
      <c r="BU232">
        <v>0</v>
      </c>
      <c r="BV232">
        <v>136.35728571428569</v>
      </c>
      <c r="BW232">
        <v>-21.196999999999999</v>
      </c>
      <c r="BX232">
        <v>1467.815714285714</v>
      </c>
      <c r="BY232">
        <v>1489.2971428571429</v>
      </c>
      <c r="BZ232">
        <v>0.34681071428571419</v>
      </c>
      <c r="CA232">
        <v>1434.232857142857</v>
      </c>
      <c r="CB232">
        <v>36.972771428571427</v>
      </c>
      <c r="CC232">
        <v>3.772785714285714</v>
      </c>
      <c r="CD232">
        <v>3.737727142857143</v>
      </c>
      <c r="CE232">
        <v>27.90005714285714</v>
      </c>
      <c r="CF232">
        <v>27.740114285714291</v>
      </c>
      <c r="CG232">
        <v>1200.052857142857</v>
      </c>
      <c r="CH232">
        <v>0.49999557142857137</v>
      </c>
      <c r="CI232">
        <v>0.50000442857142857</v>
      </c>
      <c r="CJ232">
        <v>0</v>
      </c>
      <c r="CK232">
        <v>867.78457142857155</v>
      </c>
      <c r="CL232">
        <v>4.9990899999999998</v>
      </c>
      <c r="CM232">
        <v>9043.8971428571422</v>
      </c>
      <c r="CN232">
        <v>9558.2557142857149</v>
      </c>
      <c r="CO232">
        <v>44.75</v>
      </c>
      <c r="CP232">
        <v>46.561999999999998</v>
      </c>
      <c r="CQ232">
        <v>45.561999999999998</v>
      </c>
      <c r="CR232">
        <v>45.686999999999998</v>
      </c>
      <c r="CS232">
        <v>46.186999999999998</v>
      </c>
      <c r="CT232">
        <v>597.5200000000001</v>
      </c>
      <c r="CU232">
        <v>597.5328571428571</v>
      </c>
      <c r="CV232">
        <v>0</v>
      </c>
      <c r="CW232">
        <v>1665514526.0999999</v>
      </c>
      <c r="CX232">
        <v>0</v>
      </c>
      <c r="CY232">
        <v>1665512677.5999999</v>
      </c>
      <c r="CZ232" t="s">
        <v>356</v>
      </c>
      <c r="DA232">
        <v>1665512677.5999999</v>
      </c>
      <c r="DB232">
        <v>1665512677.5999999</v>
      </c>
      <c r="DC232">
        <v>8</v>
      </c>
      <c r="DD232">
        <v>0</v>
      </c>
      <c r="DE232">
        <v>1.7000000000000001E-2</v>
      </c>
      <c r="DF232">
        <v>7.1999999999999995E-2</v>
      </c>
      <c r="DG232">
        <v>0.223</v>
      </c>
      <c r="DH232">
        <v>415</v>
      </c>
      <c r="DI232">
        <v>36</v>
      </c>
      <c r="DJ232">
        <v>0.26</v>
      </c>
      <c r="DK232">
        <v>0.31</v>
      </c>
      <c r="DL232">
        <v>-21.287314634146341</v>
      </c>
      <c r="DM232">
        <v>0.88858536585368997</v>
      </c>
      <c r="DN232">
        <v>0.1434182958716208</v>
      </c>
      <c r="DO232">
        <v>0</v>
      </c>
      <c r="DP232">
        <v>0.35502095121951222</v>
      </c>
      <c r="DQ232">
        <v>-6.1734815331010107E-2</v>
      </c>
      <c r="DR232">
        <v>6.5070908675533409E-3</v>
      </c>
      <c r="DS232">
        <v>1</v>
      </c>
      <c r="DT232">
        <v>0</v>
      </c>
      <c r="DU232">
        <v>0</v>
      </c>
      <c r="DV232">
        <v>0</v>
      </c>
      <c r="DW232">
        <v>-1</v>
      </c>
      <c r="DX232">
        <v>1</v>
      </c>
      <c r="DY232">
        <v>2</v>
      </c>
      <c r="DZ232" t="s">
        <v>357</v>
      </c>
      <c r="EA232">
        <v>3.2942300000000002</v>
      </c>
      <c r="EB232">
        <v>2.62534</v>
      </c>
      <c r="EC232">
        <v>0.23031199999999999</v>
      </c>
      <c r="ED232">
        <v>0.230958</v>
      </c>
      <c r="EE232">
        <v>0.14735799999999999</v>
      </c>
      <c r="EF232">
        <v>0.14501700000000001</v>
      </c>
      <c r="EG232">
        <v>23231.9</v>
      </c>
      <c r="EH232">
        <v>23709.5</v>
      </c>
      <c r="EI232">
        <v>28105.5</v>
      </c>
      <c r="EJ232">
        <v>29704.1</v>
      </c>
      <c r="EK232">
        <v>32916.5</v>
      </c>
      <c r="EL232">
        <v>35308.400000000001</v>
      </c>
      <c r="EM232">
        <v>39597.599999999999</v>
      </c>
      <c r="EN232">
        <v>42514.3</v>
      </c>
      <c r="EO232">
        <v>1.85625</v>
      </c>
      <c r="EP232">
        <v>2.12507</v>
      </c>
      <c r="EQ232">
        <v>0.10613400000000001</v>
      </c>
      <c r="ER232">
        <v>0</v>
      </c>
      <c r="ES232">
        <v>33.025700000000001</v>
      </c>
      <c r="ET232">
        <v>999.9</v>
      </c>
      <c r="EU232">
        <v>67.099999999999994</v>
      </c>
      <c r="EV232">
        <v>38.6</v>
      </c>
      <c r="EW232">
        <v>45.649500000000003</v>
      </c>
      <c r="EX232">
        <v>57.237400000000001</v>
      </c>
      <c r="EY232">
        <v>-2.0072100000000002</v>
      </c>
      <c r="EZ232">
        <v>2</v>
      </c>
      <c r="FA232">
        <v>0.68498499999999996</v>
      </c>
      <c r="FB232">
        <v>1.45865</v>
      </c>
      <c r="FC232">
        <v>20.263200000000001</v>
      </c>
      <c r="FD232">
        <v>5.2163899999999996</v>
      </c>
      <c r="FE232">
        <v>12.007099999999999</v>
      </c>
      <c r="FF232">
        <v>4.9857500000000003</v>
      </c>
      <c r="FG232">
        <v>3.2845</v>
      </c>
      <c r="FH232">
        <v>6638.6</v>
      </c>
      <c r="FI232">
        <v>9999</v>
      </c>
      <c r="FJ232">
        <v>9999</v>
      </c>
      <c r="FK232">
        <v>492.8</v>
      </c>
      <c r="FL232">
        <v>1.8658399999999999</v>
      </c>
      <c r="FM232">
        <v>1.8621799999999999</v>
      </c>
      <c r="FN232">
        <v>1.8643099999999999</v>
      </c>
      <c r="FO232">
        <v>1.86036</v>
      </c>
      <c r="FP232">
        <v>1.86111</v>
      </c>
      <c r="FQ232">
        <v>1.86016</v>
      </c>
      <c r="FR232">
        <v>1.86188</v>
      </c>
      <c r="FS232">
        <v>1.85846</v>
      </c>
      <c r="FT232">
        <v>0</v>
      </c>
      <c r="FU232">
        <v>0</v>
      </c>
      <c r="FV232">
        <v>0</v>
      </c>
      <c r="FW232">
        <v>0</v>
      </c>
      <c r="FX232" t="s">
        <v>358</v>
      </c>
      <c r="FY232" t="s">
        <v>359</v>
      </c>
      <c r="FZ232" t="s">
        <v>360</v>
      </c>
      <c r="GA232" t="s">
        <v>360</v>
      </c>
      <c r="GB232" t="s">
        <v>360</v>
      </c>
      <c r="GC232" t="s">
        <v>360</v>
      </c>
      <c r="GD232">
        <v>0</v>
      </c>
      <c r="GE232">
        <v>100</v>
      </c>
      <c r="GF232">
        <v>100</v>
      </c>
      <c r="GG232">
        <v>0.67</v>
      </c>
      <c r="GH232">
        <v>0.2228</v>
      </c>
      <c r="GI232">
        <v>-0.28072112553630851</v>
      </c>
      <c r="GJ232">
        <v>8.4540356221501391E-4</v>
      </c>
      <c r="GK232">
        <v>6.8779579211309249E-8</v>
      </c>
      <c r="GL232">
        <v>-1.3381725072044801E-10</v>
      </c>
      <c r="GM232">
        <v>0.2227800000000002</v>
      </c>
      <c r="GN232">
        <v>0</v>
      </c>
      <c r="GO232">
        <v>0</v>
      </c>
      <c r="GP232">
        <v>0</v>
      </c>
      <c r="GQ232">
        <v>1</v>
      </c>
      <c r="GR232">
        <v>2082</v>
      </c>
      <c r="GS232">
        <v>3</v>
      </c>
      <c r="GT232">
        <v>35</v>
      </c>
      <c r="GU232">
        <v>30.7</v>
      </c>
      <c r="GV232">
        <v>30.7</v>
      </c>
      <c r="GW232">
        <v>3.73291</v>
      </c>
      <c r="GX232">
        <v>2.5622600000000002</v>
      </c>
      <c r="GY232">
        <v>2.04834</v>
      </c>
      <c r="GZ232">
        <v>2.6110799999999998</v>
      </c>
      <c r="HA232">
        <v>2.1972700000000001</v>
      </c>
      <c r="HB232">
        <v>2.32178</v>
      </c>
      <c r="HC232">
        <v>43.046900000000001</v>
      </c>
      <c r="HD232">
        <v>16.0321</v>
      </c>
      <c r="HE232">
        <v>18</v>
      </c>
      <c r="HF232">
        <v>462.404</v>
      </c>
      <c r="HG232">
        <v>721.995</v>
      </c>
      <c r="HH232">
        <v>31.001100000000001</v>
      </c>
      <c r="HI232">
        <v>35.803400000000003</v>
      </c>
      <c r="HJ232">
        <v>30</v>
      </c>
      <c r="HK232">
        <v>35.698700000000002</v>
      </c>
      <c r="HL232">
        <v>35.666800000000002</v>
      </c>
      <c r="HM232">
        <v>74.652699999999996</v>
      </c>
      <c r="HN232">
        <v>23.122599999999998</v>
      </c>
      <c r="HO232">
        <v>79.066199999999995</v>
      </c>
      <c r="HP232">
        <v>31</v>
      </c>
      <c r="HQ232">
        <v>1447.97</v>
      </c>
      <c r="HR232">
        <v>36.973599999999998</v>
      </c>
      <c r="HS232">
        <v>98.927099999999996</v>
      </c>
      <c r="HT232">
        <v>98.532700000000006</v>
      </c>
    </row>
    <row r="233" spans="1:228" x14ac:dyDescent="0.2">
      <c r="A233">
        <v>218</v>
      </c>
      <c r="B233">
        <v>1665514525</v>
      </c>
      <c r="C233">
        <v>866</v>
      </c>
      <c r="D233" t="s">
        <v>795</v>
      </c>
      <c r="E233" t="s">
        <v>796</v>
      </c>
      <c r="F233">
        <v>4</v>
      </c>
      <c r="G233">
        <v>1665514522.6875</v>
      </c>
      <c r="H233">
        <f t="shared" si="102"/>
        <v>8.3671832588610073E-4</v>
      </c>
      <c r="I233">
        <f t="shared" si="103"/>
        <v>0.83671832588610073</v>
      </c>
      <c r="J233">
        <f t="shared" si="104"/>
        <v>26.177944617856966</v>
      </c>
      <c r="K233">
        <f t="shared" si="105"/>
        <v>1419.30125</v>
      </c>
      <c r="L233">
        <f t="shared" si="106"/>
        <v>462.6040569376969</v>
      </c>
      <c r="M233">
        <f t="shared" si="107"/>
        <v>46.812361920911627</v>
      </c>
      <c r="N233">
        <f t="shared" si="108"/>
        <v>143.62356488964051</v>
      </c>
      <c r="O233">
        <f t="shared" si="109"/>
        <v>4.5362435473604065E-2</v>
      </c>
      <c r="P233">
        <f t="shared" si="110"/>
        <v>3.6679120615382219</v>
      </c>
      <c r="Q233">
        <f t="shared" si="111"/>
        <v>4.5053055838996166E-2</v>
      </c>
      <c r="R233">
        <f t="shared" si="112"/>
        <v>2.818578035176638E-2</v>
      </c>
      <c r="S233">
        <f t="shared" si="113"/>
        <v>226.11692323582147</v>
      </c>
      <c r="T233">
        <f t="shared" si="114"/>
        <v>35.110513944524229</v>
      </c>
      <c r="U233">
        <f t="shared" si="115"/>
        <v>34.742812499999999</v>
      </c>
      <c r="V233">
        <f t="shared" si="116"/>
        <v>5.5684223448801893</v>
      </c>
      <c r="W233">
        <f t="shared" si="117"/>
        <v>69.844654118653679</v>
      </c>
      <c r="X233">
        <f t="shared" si="118"/>
        <v>3.7758491148387723</v>
      </c>
      <c r="Y233">
        <f t="shared" si="119"/>
        <v>5.4060674542453517</v>
      </c>
      <c r="Z233">
        <f t="shared" si="120"/>
        <v>1.792573230041417</v>
      </c>
      <c r="AA233">
        <f t="shared" si="121"/>
        <v>-36.899278171577045</v>
      </c>
      <c r="AB233">
        <f t="shared" si="122"/>
        <v>-105.26185588125308</v>
      </c>
      <c r="AC233">
        <f t="shared" si="123"/>
        <v>-6.6680690714399606</v>
      </c>
      <c r="AD233">
        <f t="shared" si="124"/>
        <v>77.287720111551394</v>
      </c>
      <c r="AE233">
        <f t="shared" si="125"/>
        <v>49.80854961176022</v>
      </c>
      <c r="AF233">
        <f t="shared" si="126"/>
        <v>0.88902984850944611</v>
      </c>
      <c r="AG233">
        <f t="shared" si="127"/>
        <v>26.177944617856966</v>
      </c>
      <c r="AH233">
        <v>1495.8273425557311</v>
      </c>
      <c r="AI233">
        <v>1477.4716363636369</v>
      </c>
      <c r="AJ233">
        <v>1.7399062139709349</v>
      </c>
      <c r="AK233">
        <v>66.723164534499389</v>
      </c>
      <c r="AL233">
        <f t="shared" si="128"/>
        <v>0.83671832588610073</v>
      </c>
      <c r="AM233">
        <v>36.97432916312178</v>
      </c>
      <c r="AN233">
        <v>37.309727647058807</v>
      </c>
      <c r="AO233">
        <v>-1.5552794070564281E-4</v>
      </c>
      <c r="AP233">
        <v>87.376067795283461</v>
      </c>
      <c r="AQ233">
        <v>190</v>
      </c>
      <c r="AR233">
        <v>29</v>
      </c>
      <c r="AS233">
        <f t="shared" si="129"/>
        <v>1</v>
      </c>
      <c r="AT233">
        <f t="shared" si="130"/>
        <v>0</v>
      </c>
      <c r="AU233">
        <f t="shared" si="131"/>
        <v>46927.376958328379</v>
      </c>
      <c r="AV233">
        <f t="shared" si="132"/>
        <v>1200.00125</v>
      </c>
      <c r="AW233">
        <f t="shared" si="133"/>
        <v>1025.9268135936898</v>
      </c>
      <c r="AX233">
        <f t="shared" si="134"/>
        <v>0.85493812076753239</v>
      </c>
      <c r="AY233">
        <f t="shared" si="135"/>
        <v>0.18843057308133759</v>
      </c>
      <c r="AZ233">
        <v>2.7</v>
      </c>
      <c r="BA233">
        <v>0.5</v>
      </c>
      <c r="BB233" t="s">
        <v>355</v>
      </c>
      <c r="BC233">
        <v>2</v>
      </c>
      <c r="BD233" t="b">
        <v>1</v>
      </c>
      <c r="BE233">
        <v>1665514522.6875</v>
      </c>
      <c r="BF233">
        <v>1419.30125</v>
      </c>
      <c r="BG233">
        <v>1440.5137500000001</v>
      </c>
      <c r="BH233">
        <v>37.313287500000001</v>
      </c>
      <c r="BI233">
        <v>36.957799999999999</v>
      </c>
      <c r="BJ233">
        <v>1418.6275000000001</v>
      </c>
      <c r="BK233">
        <v>37.090512500000003</v>
      </c>
      <c r="BL233">
        <v>650.04100000000005</v>
      </c>
      <c r="BM233">
        <v>101.093</v>
      </c>
      <c r="BN233">
        <v>0.100150425</v>
      </c>
      <c r="BO233">
        <v>34.210500000000003</v>
      </c>
      <c r="BP233">
        <v>34.742812499999999</v>
      </c>
      <c r="BQ233">
        <v>999.9</v>
      </c>
      <c r="BR233">
        <v>0</v>
      </c>
      <c r="BS233">
        <v>0</v>
      </c>
      <c r="BT233">
        <v>8962.7337499999994</v>
      </c>
      <c r="BU233">
        <v>0</v>
      </c>
      <c r="BV233">
        <v>136.62462500000001</v>
      </c>
      <c r="BW233">
        <v>-21.210262499999999</v>
      </c>
      <c r="BX233">
        <v>1474.3150000000001</v>
      </c>
      <c r="BY233">
        <v>1495.79375</v>
      </c>
      <c r="BZ233">
        <v>0.35549437499999997</v>
      </c>
      <c r="CA233">
        <v>1440.5137500000001</v>
      </c>
      <c r="CB233">
        <v>36.957799999999999</v>
      </c>
      <c r="CC233">
        <v>3.7721137499999999</v>
      </c>
      <c r="CD233">
        <v>3.7361737499999998</v>
      </c>
      <c r="CE233">
        <v>27.896999999999998</v>
      </c>
      <c r="CF233">
        <v>27.733012500000001</v>
      </c>
      <c r="CG233">
        <v>1200.00125</v>
      </c>
      <c r="CH233">
        <v>0.49997975</v>
      </c>
      <c r="CI233">
        <v>0.50002024999999994</v>
      </c>
      <c r="CJ233">
        <v>0</v>
      </c>
      <c r="CK233">
        <v>867.54849999999999</v>
      </c>
      <c r="CL233">
        <v>4.9990899999999998</v>
      </c>
      <c r="CM233">
        <v>9043.0174999999999</v>
      </c>
      <c r="CN233">
        <v>9557.7937500000007</v>
      </c>
      <c r="CO233">
        <v>44.75</v>
      </c>
      <c r="CP233">
        <v>46.561999999999998</v>
      </c>
      <c r="CQ233">
        <v>45.561999999999998</v>
      </c>
      <c r="CR233">
        <v>45.686999999999998</v>
      </c>
      <c r="CS233">
        <v>46.186999999999998</v>
      </c>
      <c r="CT233">
        <v>597.47624999999994</v>
      </c>
      <c r="CU233">
        <v>597.52499999999998</v>
      </c>
      <c r="CV233">
        <v>0</v>
      </c>
      <c r="CW233">
        <v>1665514529.7</v>
      </c>
      <c r="CX233">
        <v>0</v>
      </c>
      <c r="CY233">
        <v>1665512677.5999999</v>
      </c>
      <c r="CZ233" t="s">
        <v>356</v>
      </c>
      <c r="DA233">
        <v>1665512677.5999999</v>
      </c>
      <c r="DB233">
        <v>1665512677.5999999</v>
      </c>
      <c r="DC233">
        <v>8</v>
      </c>
      <c r="DD233">
        <v>0</v>
      </c>
      <c r="DE233">
        <v>1.7000000000000001E-2</v>
      </c>
      <c r="DF233">
        <v>7.1999999999999995E-2</v>
      </c>
      <c r="DG233">
        <v>0.223</v>
      </c>
      <c r="DH233">
        <v>415</v>
      </c>
      <c r="DI233">
        <v>36</v>
      </c>
      <c r="DJ233">
        <v>0.26</v>
      </c>
      <c r="DK233">
        <v>0.31</v>
      </c>
      <c r="DL233">
        <v>-21.23075853658537</v>
      </c>
      <c r="DM233">
        <v>0.32393310104528339</v>
      </c>
      <c r="DN233">
        <v>0.1043201778195255</v>
      </c>
      <c r="DO233">
        <v>0</v>
      </c>
      <c r="DP233">
        <v>0.35206090243902438</v>
      </c>
      <c r="DQ233">
        <v>-3.05892961672476E-2</v>
      </c>
      <c r="DR233">
        <v>4.7397849689049688E-3</v>
      </c>
      <c r="DS233">
        <v>1</v>
      </c>
      <c r="DT233">
        <v>0</v>
      </c>
      <c r="DU233">
        <v>0</v>
      </c>
      <c r="DV233">
        <v>0</v>
      </c>
      <c r="DW233">
        <v>-1</v>
      </c>
      <c r="DX233">
        <v>1</v>
      </c>
      <c r="DY233">
        <v>2</v>
      </c>
      <c r="DZ233" t="s">
        <v>357</v>
      </c>
      <c r="EA233">
        <v>3.2941699999999998</v>
      </c>
      <c r="EB233">
        <v>2.625</v>
      </c>
      <c r="EC233">
        <v>0.23097200000000001</v>
      </c>
      <c r="ED233">
        <v>0.23161300000000001</v>
      </c>
      <c r="EE233">
        <v>0.14733599999999999</v>
      </c>
      <c r="EF233">
        <v>0.144922</v>
      </c>
      <c r="EG233">
        <v>23211.9</v>
      </c>
      <c r="EH233">
        <v>23689.200000000001</v>
      </c>
      <c r="EI233">
        <v>28105.5</v>
      </c>
      <c r="EJ233">
        <v>29704</v>
      </c>
      <c r="EK233">
        <v>32917</v>
      </c>
      <c r="EL233">
        <v>35312.400000000001</v>
      </c>
      <c r="EM233">
        <v>39597.1</v>
      </c>
      <c r="EN233">
        <v>42514.400000000001</v>
      </c>
      <c r="EO233">
        <v>1.8568499999999999</v>
      </c>
      <c r="EP233">
        <v>2.1248499999999999</v>
      </c>
      <c r="EQ233">
        <v>0.105765</v>
      </c>
      <c r="ER233">
        <v>0</v>
      </c>
      <c r="ES233">
        <v>33.0304</v>
      </c>
      <c r="ET233">
        <v>999.9</v>
      </c>
      <c r="EU233">
        <v>67.099999999999994</v>
      </c>
      <c r="EV233">
        <v>38.6</v>
      </c>
      <c r="EW233">
        <v>45.647799999999997</v>
      </c>
      <c r="EX233">
        <v>56.877400000000002</v>
      </c>
      <c r="EY233">
        <v>-2.0152199999999998</v>
      </c>
      <c r="EZ233">
        <v>2</v>
      </c>
      <c r="FA233">
        <v>0.68553600000000003</v>
      </c>
      <c r="FB233">
        <v>1.46295</v>
      </c>
      <c r="FC233">
        <v>20.262899999999998</v>
      </c>
      <c r="FD233">
        <v>5.21699</v>
      </c>
      <c r="FE233">
        <v>12.0085</v>
      </c>
      <c r="FF233">
        <v>4.9852999999999996</v>
      </c>
      <c r="FG233">
        <v>3.2844799999999998</v>
      </c>
      <c r="FH233">
        <v>6638.9</v>
      </c>
      <c r="FI233">
        <v>9999</v>
      </c>
      <c r="FJ233">
        <v>9999</v>
      </c>
      <c r="FK233">
        <v>492.8</v>
      </c>
      <c r="FL233">
        <v>1.8658399999999999</v>
      </c>
      <c r="FM233">
        <v>1.8621799999999999</v>
      </c>
      <c r="FN233">
        <v>1.8643099999999999</v>
      </c>
      <c r="FO233">
        <v>1.8603499999999999</v>
      </c>
      <c r="FP233">
        <v>1.86111</v>
      </c>
      <c r="FQ233">
        <v>1.8601700000000001</v>
      </c>
      <c r="FR233">
        <v>1.86188</v>
      </c>
      <c r="FS233">
        <v>1.85846</v>
      </c>
      <c r="FT233">
        <v>0</v>
      </c>
      <c r="FU233">
        <v>0</v>
      </c>
      <c r="FV233">
        <v>0</v>
      </c>
      <c r="FW233">
        <v>0</v>
      </c>
      <c r="FX233" t="s">
        <v>358</v>
      </c>
      <c r="FY233" t="s">
        <v>359</v>
      </c>
      <c r="FZ233" t="s">
        <v>360</v>
      </c>
      <c r="GA233" t="s">
        <v>360</v>
      </c>
      <c r="GB233" t="s">
        <v>360</v>
      </c>
      <c r="GC233" t="s">
        <v>360</v>
      </c>
      <c r="GD233">
        <v>0</v>
      </c>
      <c r="GE233">
        <v>100</v>
      </c>
      <c r="GF233">
        <v>100</v>
      </c>
      <c r="GG233">
        <v>0.67</v>
      </c>
      <c r="GH233">
        <v>0.2228</v>
      </c>
      <c r="GI233">
        <v>-0.28072112553630851</v>
      </c>
      <c r="GJ233">
        <v>8.4540356221501391E-4</v>
      </c>
      <c r="GK233">
        <v>6.8779579211309249E-8</v>
      </c>
      <c r="GL233">
        <v>-1.3381725072044801E-10</v>
      </c>
      <c r="GM233">
        <v>0.2227800000000002</v>
      </c>
      <c r="GN233">
        <v>0</v>
      </c>
      <c r="GO233">
        <v>0</v>
      </c>
      <c r="GP233">
        <v>0</v>
      </c>
      <c r="GQ233">
        <v>1</v>
      </c>
      <c r="GR233">
        <v>2082</v>
      </c>
      <c r="GS233">
        <v>3</v>
      </c>
      <c r="GT233">
        <v>35</v>
      </c>
      <c r="GU233">
        <v>30.8</v>
      </c>
      <c r="GV233">
        <v>30.8</v>
      </c>
      <c r="GW233">
        <v>3.74634</v>
      </c>
      <c r="GX233">
        <v>2.5647000000000002</v>
      </c>
      <c r="GY233">
        <v>2.04834</v>
      </c>
      <c r="GZ233">
        <v>2.6110799999999998</v>
      </c>
      <c r="HA233">
        <v>2.1972700000000001</v>
      </c>
      <c r="HB233">
        <v>2.34253</v>
      </c>
      <c r="HC233">
        <v>43.046900000000001</v>
      </c>
      <c r="HD233">
        <v>16.0321</v>
      </c>
      <c r="HE233">
        <v>18</v>
      </c>
      <c r="HF233">
        <v>462.75900000000001</v>
      </c>
      <c r="HG233">
        <v>721.78200000000004</v>
      </c>
      <c r="HH233">
        <v>31.001200000000001</v>
      </c>
      <c r="HI233">
        <v>35.803199999999997</v>
      </c>
      <c r="HJ233">
        <v>30.000299999999999</v>
      </c>
      <c r="HK233">
        <v>35.6967</v>
      </c>
      <c r="HL233">
        <v>35.666800000000002</v>
      </c>
      <c r="HM233">
        <v>74.922300000000007</v>
      </c>
      <c r="HN233">
        <v>23.122599999999998</v>
      </c>
      <c r="HO233">
        <v>79.066199999999995</v>
      </c>
      <c r="HP233">
        <v>31</v>
      </c>
      <c r="HQ233">
        <v>1454.66</v>
      </c>
      <c r="HR233">
        <v>36.980200000000004</v>
      </c>
      <c r="HS233">
        <v>98.926299999999998</v>
      </c>
      <c r="HT233">
        <v>98.532799999999995</v>
      </c>
    </row>
    <row r="234" spans="1:228" x14ac:dyDescent="0.2">
      <c r="A234">
        <v>219</v>
      </c>
      <c r="B234">
        <v>1665514529</v>
      </c>
      <c r="C234">
        <v>870</v>
      </c>
      <c r="D234" t="s">
        <v>797</v>
      </c>
      <c r="E234" t="s">
        <v>798</v>
      </c>
      <c r="F234">
        <v>4</v>
      </c>
      <c r="G234">
        <v>1665514527</v>
      </c>
      <c r="H234">
        <f t="shared" si="102"/>
        <v>8.8195564250284652E-4</v>
      </c>
      <c r="I234">
        <f t="shared" si="103"/>
        <v>0.88195564250284653</v>
      </c>
      <c r="J234">
        <f t="shared" si="104"/>
        <v>26.322481853948656</v>
      </c>
      <c r="K234">
        <f t="shared" si="105"/>
        <v>1426.537142857143</v>
      </c>
      <c r="L234">
        <f t="shared" si="106"/>
        <v>510.80843235497599</v>
      </c>
      <c r="M234">
        <f t="shared" si="107"/>
        <v>51.690074652542748</v>
      </c>
      <c r="N234">
        <f t="shared" si="108"/>
        <v>144.35511776686599</v>
      </c>
      <c r="O234">
        <f t="shared" si="109"/>
        <v>4.7776960676603392E-2</v>
      </c>
      <c r="P234">
        <f t="shared" si="110"/>
        <v>3.6878590283872521</v>
      </c>
      <c r="Q234">
        <f t="shared" si="111"/>
        <v>4.743574519391576E-2</v>
      </c>
      <c r="R234">
        <f t="shared" si="112"/>
        <v>2.9677794277972971E-2</v>
      </c>
      <c r="S234">
        <f t="shared" si="113"/>
        <v>226.11989237927159</v>
      </c>
      <c r="T234">
        <f t="shared" si="114"/>
        <v>35.093637080506198</v>
      </c>
      <c r="U234">
        <f t="shared" si="115"/>
        <v>34.744714285714288</v>
      </c>
      <c r="V234">
        <f t="shared" si="116"/>
        <v>5.5690099024480775</v>
      </c>
      <c r="W234">
        <f t="shared" si="117"/>
        <v>69.829581738766223</v>
      </c>
      <c r="X234">
        <f t="shared" si="118"/>
        <v>3.7744306155935465</v>
      </c>
      <c r="Y234">
        <f t="shared" si="119"/>
        <v>5.4052029549793987</v>
      </c>
      <c r="Z234">
        <f t="shared" si="120"/>
        <v>1.7945792868545309</v>
      </c>
      <c r="AA234">
        <f t="shared" si="121"/>
        <v>-38.89424383437553</v>
      </c>
      <c r="AB234">
        <f t="shared" si="122"/>
        <v>-106.78330434086462</v>
      </c>
      <c r="AC234">
        <f t="shared" si="123"/>
        <v>-6.7278295130949335</v>
      </c>
      <c r="AD234">
        <f t="shared" si="124"/>
        <v>73.714514690936483</v>
      </c>
      <c r="AE234">
        <f t="shared" si="125"/>
        <v>49.836704008965604</v>
      </c>
      <c r="AF234">
        <f t="shared" si="126"/>
        <v>0.90948638487509192</v>
      </c>
      <c r="AG234">
        <f t="shared" si="127"/>
        <v>26.322481853948656</v>
      </c>
      <c r="AH234">
        <v>1502.783606229571</v>
      </c>
      <c r="AI234">
        <v>1484.40193939394</v>
      </c>
      <c r="AJ234">
        <v>1.730475228394486</v>
      </c>
      <c r="AK234">
        <v>66.723164534499389</v>
      </c>
      <c r="AL234">
        <f t="shared" si="128"/>
        <v>0.88195564250284653</v>
      </c>
      <c r="AM234">
        <v>36.939224163600628</v>
      </c>
      <c r="AN234">
        <v>37.292755588235281</v>
      </c>
      <c r="AO234">
        <v>-1.5504275136032309E-4</v>
      </c>
      <c r="AP234">
        <v>87.376067795283461</v>
      </c>
      <c r="AQ234">
        <v>191</v>
      </c>
      <c r="AR234">
        <v>29</v>
      </c>
      <c r="AS234">
        <f t="shared" si="129"/>
        <v>1</v>
      </c>
      <c r="AT234">
        <f t="shared" si="130"/>
        <v>0</v>
      </c>
      <c r="AU234">
        <f t="shared" si="131"/>
        <v>47282.967212385636</v>
      </c>
      <c r="AV234">
        <f t="shared" si="132"/>
        <v>1200.012857142857</v>
      </c>
      <c r="AW234">
        <f t="shared" si="133"/>
        <v>1025.9371421654255</v>
      </c>
      <c r="AX234">
        <f t="shared" si="134"/>
        <v>0.85493845841627647</v>
      </c>
      <c r="AY234">
        <f t="shared" si="135"/>
        <v>0.18843122474341362</v>
      </c>
      <c r="AZ234">
        <v>2.7</v>
      </c>
      <c r="BA234">
        <v>0.5</v>
      </c>
      <c r="BB234" t="s">
        <v>355</v>
      </c>
      <c r="BC234">
        <v>2</v>
      </c>
      <c r="BD234" t="b">
        <v>1</v>
      </c>
      <c r="BE234">
        <v>1665514527</v>
      </c>
      <c r="BF234">
        <v>1426.537142857143</v>
      </c>
      <c r="BG234">
        <v>1447.778571428571</v>
      </c>
      <c r="BH234">
        <v>37.299442857142857</v>
      </c>
      <c r="BI234">
        <v>36.935728571428577</v>
      </c>
      <c r="BJ234">
        <v>1425.8628571428569</v>
      </c>
      <c r="BK234">
        <v>37.076657142857137</v>
      </c>
      <c r="BL234">
        <v>649.96628571428573</v>
      </c>
      <c r="BM234">
        <v>101.093</v>
      </c>
      <c r="BN234">
        <v>9.9680814285714278E-2</v>
      </c>
      <c r="BO234">
        <v>34.207628571428579</v>
      </c>
      <c r="BP234">
        <v>34.744714285714288</v>
      </c>
      <c r="BQ234">
        <v>999.89999999999986</v>
      </c>
      <c r="BR234">
        <v>0</v>
      </c>
      <c r="BS234">
        <v>0</v>
      </c>
      <c r="BT234">
        <v>9031.6071428571431</v>
      </c>
      <c r="BU234">
        <v>0</v>
      </c>
      <c r="BV234">
        <v>136.99700000000001</v>
      </c>
      <c r="BW234">
        <v>-21.239799999999999</v>
      </c>
      <c r="BX234">
        <v>1481.8071428571429</v>
      </c>
      <c r="BY234">
        <v>1503.3042857142859</v>
      </c>
      <c r="BZ234">
        <v>0.36367957142857149</v>
      </c>
      <c r="CA234">
        <v>1447.778571428571</v>
      </c>
      <c r="CB234">
        <v>36.935728571428577</v>
      </c>
      <c r="CC234">
        <v>3.7707128571428572</v>
      </c>
      <c r="CD234">
        <v>3.7339442857142862</v>
      </c>
      <c r="CE234">
        <v>27.890614285714289</v>
      </c>
      <c r="CF234">
        <v>27.722799999999999</v>
      </c>
      <c r="CG234">
        <v>1200.012857142857</v>
      </c>
      <c r="CH234">
        <v>0.49996771428571429</v>
      </c>
      <c r="CI234">
        <v>0.50003228571428571</v>
      </c>
      <c r="CJ234">
        <v>0</v>
      </c>
      <c r="CK234">
        <v>867.67242857142844</v>
      </c>
      <c r="CL234">
        <v>4.9990899999999998</v>
      </c>
      <c r="CM234">
        <v>9041.562857142857</v>
      </c>
      <c r="CN234">
        <v>9557.84</v>
      </c>
      <c r="CO234">
        <v>44.75</v>
      </c>
      <c r="CP234">
        <v>46.561999999999998</v>
      </c>
      <c r="CQ234">
        <v>45.561999999999998</v>
      </c>
      <c r="CR234">
        <v>45.686999999999998</v>
      </c>
      <c r="CS234">
        <v>46.186999999999998</v>
      </c>
      <c r="CT234">
        <v>597.46857142857141</v>
      </c>
      <c r="CU234">
        <v>597.54428571428559</v>
      </c>
      <c r="CV234">
        <v>0</v>
      </c>
      <c r="CW234">
        <v>1665514533.9000001</v>
      </c>
      <c r="CX234">
        <v>0</v>
      </c>
      <c r="CY234">
        <v>1665512677.5999999</v>
      </c>
      <c r="CZ234" t="s">
        <v>356</v>
      </c>
      <c r="DA234">
        <v>1665512677.5999999</v>
      </c>
      <c r="DB234">
        <v>1665512677.5999999</v>
      </c>
      <c r="DC234">
        <v>8</v>
      </c>
      <c r="DD234">
        <v>0</v>
      </c>
      <c r="DE234">
        <v>1.7000000000000001E-2</v>
      </c>
      <c r="DF234">
        <v>7.1999999999999995E-2</v>
      </c>
      <c r="DG234">
        <v>0.223</v>
      </c>
      <c r="DH234">
        <v>415</v>
      </c>
      <c r="DI234">
        <v>36</v>
      </c>
      <c r="DJ234">
        <v>0.26</v>
      </c>
      <c r="DK234">
        <v>0.31</v>
      </c>
      <c r="DL234">
        <v>-21.209348780487801</v>
      </c>
      <c r="DM234">
        <v>-0.22655749128919259</v>
      </c>
      <c r="DN234">
        <v>5.5390943707922462E-2</v>
      </c>
      <c r="DO234">
        <v>0</v>
      </c>
      <c r="DP234">
        <v>0.35375443902439019</v>
      </c>
      <c r="DQ234">
        <v>3.4104188153309463E-2</v>
      </c>
      <c r="DR234">
        <v>7.5285841640095044E-3</v>
      </c>
      <c r="DS234">
        <v>1</v>
      </c>
      <c r="DT234">
        <v>0</v>
      </c>
      <c r="DU234">
        <v>0</v>
      </c>
      <c r="DV234">
        <v>0</v>
      </c>
      <c r="DW234">
        <v>-1</v>
      </c>
      <c r="DX234">
        <v>1</v>
      </c>
      <c r="DY234">
        <v>2</v>
      </c>
      <c r="DZ234" t="s">
        <v>357</v>
      </c>
      <c r="EA234">
        <v>3.2941099999999999</v>
      </c>
      <c r="EB234">
        <v>2.6253099999999998</v>
      </c>
      <c r="EC234">
        <v>0.23163</v>
      </c>
      <c r="ED234">
        <v>0.232269</v>
      </c>
      <c r="EE234">
        <v>0.14729</v>
      </c>
      <c r="EF234">
        <v>0.144923</v>
      </c>
      <c r="EG234">
        <v>23191.599999999999</v>
      </c>
      <c r="EH234">
        <v>23668.3</v>
      </c>
      <c r="EI234">
        <v>28105.200000000001</v>
      </c>
      <c r="EJ234">
        <v>29703.4</v>
      </c>
      <c r="EK234">
        <v>32918.300000000003</v>
      </c>
      <c r="EL234">
        <v>35311.699999999997</v>
      </c>
      <c r="EM234">
        <v>39596.5</v>
      </c>
      <c r="EN234">
        <v>42513.5</v>
      </c>
      <c r="EO234">
        <v>1.8546499999999999</v>
      </c>
      <c r="EP234">
        <v>2.1249500000000001</v>
      </c>
      <c r="EQ234">
        <v>0.10601099999999999</v>
      </c>
      <c r="ER234">
        <v>0</v>
      </c>
      <c r="ES234">
        <v>33.035299999999999</v>
      </c>
      <c r="ET234">
        <v>999.9</v>
      </c>
      <c r="EU234">
        <v>67.099999999999994</v>
      </c>
      <c r="EV234">
        <v>38.6</v>
      </c>
      <c r="EW234">
        <v>45.6419</v>
      </c>
      <c r="EX234">
        <v>57.0274</v>
      </c>
      <c r="EY234">
        <v>-1.9070499999999999</v>
      </c>
      <c r="EZ234">
        <v>2</v>
      </c>
      <c r="FA234">
        <v>0.68544499999999997</v>
      </c>
      <c r="FB234">
        <v>1.4653400000000001</v>
      </c>
      <c r="FC234">
        <v>20.262899999999998</v>
      </c>
      <c r="FD234">
        <v>5.2168400000000004</v>
      </c>
      <c r="FE234">
        <v>12.007400000000001</v>
      </c>
      <c r="FF234">
        <v>4.9855999999999998</v>
      </c>
      <c r="FG234">
        <v>3.2844500000000001</v>
      </c>
      <c r="FH234">
        <v>6638.9</v>
      </c>
      <c r="FI234">
        <v>9999</v>
      </c>
      <c r="FJ234">
        <v>9999</v>
      </c>
      <c r="FK234">
        <v>492.8</v>
      </c>
      <c r="FL234">
        <v>1.8658399999999999</v>
      </c>
      <c r="FM234">
        <v>1.8621799999999999</v>
      </c>
      <c r="FN234">
        <v>1.8643000000000001</v>
      </c>
      <c r="FO234">
        <v>1.86036</v>
      </c>
      <c r="FP234">
        <v>1.86111</v>
      </c>
      <c r="FQ234">
        <v>1.8601399999999999</v>
      </c>
      <c r="FR234">
        <v>1.86188</v>
      </c>
      <c r="FS234">
        <v>1.8584799999999999</v>
      </c>
      <c r="FT234">
        <v>0</v>
      </c>
      <c r="FU234">
        <v>0</v>
      </c>
      <c r="FV234">
        <v>0</v>
      </c>
      <c r="FW234">
        <v>0</v>
      </c>
      <c r="FX234" t="s">
        <v>358</v>
      </c>
      <c r="FY234" t="s">
        <v>359</v>
      </c>
      <c r="FZ234" t="s">
        <v>360</v>
      </c>
      <c r="GA234" t="s">
        <v>360</v>
      </c>
      <c r="GB234" t="s">
        <v>360</v>
      </c>
      <c r="GC234" t="s">
        <v>360</v>
      </c>
      <c r="GD234">
        <v>0</v>
      </c>
      <c r="GE234">
        <v>100</v>
      </c>
      <c r="GF234">
        <v>100</v>
      </c>
      <c r="GG234">
        <v>0.68</v>
      </c>
      <c r="GH234">
        <v>0.2228</v>
      </c>
      <c r="GI234">
        <v>-0.28072112553630851</v>
      </c>
      <c r="GJ234">
        <v>8.4540356221501391E-4</v>
      </c>
      <c r="GK234">
        <v>6.8779579211309249E-8</v>
      </c>
      <c r="GL234">
        <v>-1.3381725072044801E-10</v>
      </c>
      <c r="GM234">
        <v>0.2227800000000002</v>
      </c>
      <c r="GN234">
        <v>0</v>
      </c>
      <c r="GO234">
        <v>0</v>
      </c>
      <c r="GP234">
        <v>0</v>
      </c>
      <c r="GQ234">
        <v>1</v>
      </c>
      <c r="GR234">
        <v>2082</v>
      </c>
      <c r="GS234">
        <v>3</v>
      </c>
      <c r="GT234">
        <v>35</v>
      </c>
      <c r="GU234">
        <v>30.9</v>
      </c>
      <c r="GV234">
        <v>30.9</v>
      </c>
      <c r="GW234">
        <v>3.7597700000000001</v>
      </c>
      <c r="GX234">
        <v>2.5598100000000001</v>
      </c>
      <c r="GY234">
        <v>2.04834</v>
      </c>
      <c r="GZ234">
        <v>2.6122999999999998</v>
      </c>
      <c r="HA234">
        <v>2.1972700000000001</v>
      </c>
      <c r="HB234">
        <v>2.3571800000000001</v>
      </c>
      <c r="HC234">
        <v>43.0199</v>
      </c>
      <c r="HD234">
        <v>16.0321</v>
      </c>
      <c r="HE234">
        <v>18</v>
      </c>
      <c r="HF234">
        <v>461.40499999999997</v>
      </c>
      <c r="HG234">
        <v>721.85500000000002</v>
      </c>
      <c r="HH234">
        <v>31.000900000000001</v>
      </c>
      <c r="HI234">
        <v>35.803199999999997</v>
      </c>
      <c r="HJ234">
        <v>30</v>
      </c>
      <c r="HK234">
        <v>35.696199999999997</v>
      </c>
      <c r="HL234">
        <v>35.6648</v>
      </c>
      <c r="HM234">
        <v>75.188299999999998</v>
      </c>
      <c r="HN234">
        <v>23.122599999999998</v>
      </c>
      <c r="HO234">
        <v>79.066199999999995</v>
      </c>
      <c r="HP234">
        <v>31</v>
      </c>
      <c r="HQ234">
        <v>1461.34</v>
      </c>
      <c r="HR234">
        <v>37.005299999999998</v>
      </c>
      <c r="HS234">
        <v>98.924999999999997</v>
      </c>
      <c r="HT234">
        <v>98.530699999999996</v>
      </c>
    </row>
    <row r="235" spans="1:228" x14ac:dyDescent="0.2">
      <c r="A235">
        <v>220</v>
      </c>
      <c r="B235">
        <v>1665514533</v>
      </c>
      <c r="C235">
        <v>874</v>
      </c>
      <c r="D235" t="s">
        <v>799</v>
      </c>
      <c r="E235" t="s">
        <v>800</v>
      </c>
      <c r="F235">
        <v>4</v>
      </c>
      <c r="G235">
        <v>1665514530.6875</v>
      </c>
      <c r="H235">
        <f t="shared" si="102"/>
        <v>8.5130658708353459E-4</v>
      </c>
      <c r="I235">
        <f t="shared" si="103"/>
        <v>0.85130658708353457</v>
      </c>
      <c r="J235">
        <f t="shared" si="104"/>
        <v>26.038942658663295</v>
      </c>
      <c r="K235">
        <f t="shared" si="105"/>
        <v>1432.6675</v>
      </c>
      <c r="L235">
        <f t="shared" si="106"/>
        <v>493.6940922190455</v>
      </c>
      <c r="M235">
        <f t="shared" si="107"/>
        <v>49.959443026126266</v>
      </c>
      <c r="N235">
        <f t="shared" si="108"/>
        <v>144.97898895228377</v>
      </c>
      <c r="O235">
        <f t="shared" si="109"/>
        <v>4.6040318459049392E-2</v>
      </c>
      <c r="P235">
        <f t="shared" si="110"/>
        <v>3.669206979543048</v>
      </c>
      <c r="Q235">
        <f t="shared" si="111"/>
        <v>4.5721769847877639E-2</v>
      </c>
      <c r="R235">
        <f t="shared" si="112"/>
        <v>2.8604542569973815E-2</v>
      </c>
      <c r="S235">
        <f t="shared" si="113"/>
        <v>226.11753936093149</v>
      </c>
      <c r="T235">
        <f t="shared" si="114"/>
        <v>35.100799882536428</v>
      </c>
      <c r="U235">
        <f t="shared" si="115"/>
        <v>34.748699999999999</v>
      </c>
      <c r="V235">
        <f t="shared" si="116"/>
        <v>5.5702414655281656</v>
      </c>
      <c r="W235">
        <f t="shared" si="117"/>
        <v>69.817485907451044</v>
      </c>
      <c r="X235">
        <f t="shared" si="118"/>
        <v>3.7730431043929125</v>
      </c>
      <c r="Y235">
        <f t="shared" si="119"/>
        <v>5.4041520621272419</v>
      </c>
      <c r="Z235">
        <f t="shared" si="120"/>
        <v>1.7971983611352531</v>
      </c>
      <c r="AA235">
        <f t="shared" si="121"/>
        <v>-37.542620490383875</v>
      </c>
      <c r="AB235">
        <f t="shared" si="122"/>
        <v>-107.7222424907896</v>
      </c>
      <c r="AC235">
        <f t="shared" si="123"/>
        <v>-6.8215044284034283</v>
      </c>
      <c r="AD235">
        <f t="shared" si="124"/>
        <v>74.031171951354594</v>
      </c>
      <c r="AE235">
        <f t="shared" si="125"/>
        <v>49.78546175698056</v>
      </c>
      <c r="AF235">
        <f t="shared" si="126"/>
        <v>0.87191087520787136</v>
      </c>
      <c r="AG235">
        <f t="shared" si="127"/>
        <v>26.038942658663295</v>
      </c>
      <c r="AH235">
        <v>1509.629465095117</v>
      </c>
      <c r="AI235">
        <v>1491.31006060606</v>
      </c>
      <c r="AJ235">
        <v>1.745757677767048</v>
      </c>
      <c r="AK235">
        <v>66.723164534499389</v>
      </c>
      <c r="AL235">
        <f t="shared" si="128"/>
        <v>0.85130658708353457</v>
      </c>
      <c r="AM235">
        <v>36.936461795485997</v>
      </c>
      <c r="AN235">
        <v>37.278551176470572</v>
      </c>
      <c r="AO235">
        <v>-3.1520345797676161E-4</v>
      </c>
      <c r="AP235">
        <v>87.376067795283461</v>
      </c>
      <c r="AQ235">
        <v>190</v>
      </c>
      <c r="AR235">
        <v>29</v>
      </c>
      <c r="AS235">
        <f t="shared" si="129"/>
        <v>1</v>
      </c>
      <c r="AT235">
        <f t="shared" si="130"/>
        <v>0</v>
      </c>
      <c r="AU235">
        <f t="shared" si="131"/>
        <v>46951.408017153954</v>
      </c>
      <c r="AV235">
        <f t="shared" si="132"/>
        <v>1200.0037500000001</v>
      </c>
      <c r="AW235">
        <f t="shared" si="133"/>
        <v>1025.9290260937469</v>
      </c>
      <c r="AX235">
        <f t="shared" si="134"/>
        <v>0.85493818339629923</v>
      </c>
      <c r="AY235">
        <f t="shared" si="135"/>
        <v>0.18843069395485762</v>
      </c>
      <c r="AZ235">
        <v>2.7</v>
      </c>
      <c r="BA235">
        <v>0.5</v>
      </c>
      <c r="BB235" t="s">
        <v>355</v>
      </c>
      <c r="BC235">
        <v>2</v>
      </c>
      <c r="BD235" t="b">
        <v>1</v>
      </c>
      <c r="BE235">
        <v>1665514530.6875</v>
      </c>
      <c r="BF235">
        <v>1432.6675</v>
      </c>
      <c r="BG235">
        <v>1453.865</v>
      </c>
      <c r="BH235">
        <v>37.284824999999998</v>
      </c>
      <c r="BI235">
        <v>36.936175000000013</v>
      </c>
      <c r="BJ235">
        <v>1431.98875</v>
      </c>
      <c r="BK235">
        <v>37.062062500000003</v>
      </c>
      <c r="BL235">
        <v>650.04587500000002</v>
      </c>
      <c r="BM235">
        <v>101.094875</v>
      </c>
      <c r="BN235">
        <v>0.10026549999999999</v>
      </c>
      <c r="BO235">
        <v>34.204137500000002</v>
      </c>
      <c r="BP235">
        <v>34.748699999999999</v>
      </c>
      <c r="BQ235">
        <v>999.9</v>
      </c>
      <c r="BR235">
        <v>0</v>
      </c>
      <c r="BS235">
        <v>0</v>
      </c>
      <c r="BT235">
        <v>8967.0324999999993</v>
      </c>
      <c r="BU235">
        <v>0</v>
      </c>
      <c r="BV235">
        <v>137.225875</v>
      </c>
      <c r="BW235">
        <v>-21.197637499999999</v>
      </c>
      <c r="BX235">
        <v>1488.1524999999999</v>
      </c>
      <c r="BY235">
        <v>1509.625</v>
      </c>
      <c r="BZ235">
        <v>0.34865325000000003</v>
      </c>
      <c r="CA235">
        <v>1453.865</v>
      </c>
      <c r="CB235">
        <v>36.936175000000013</v>
      </c>
      <c r="CC235">
        <v>3.7693124999999998</v>
      </c>
      <c r="CD235">
        <v>3.7340662500000001</v>
      </c>
      <c r="CE235">
        <v>27.884274999999999</v>
      </c>
      <c r="CF235">
        <v>27.7233375</v>
      </c>
      <c r="CG235">
        <v>1200.0037500000001</v>
      </c>
      <c r="CH235">
        <v>0.49997799999999998</v>
      </c>
      <c r="CI235">
        <v>0.50002199999999997</v>
      </c>
      <c r="CJ235">
        <v>0</v>
      </c>
      <c r="CK235">
        <v>867.83437499999991</v>
      </c>
      <c r="CL235">
        <v>4.9990899999999998</v>
      </c>
      <c r="CM235">
        <v>9042.69</v>
      </c>
      <c r="CN235">
        <v>9557.7962499999994</v>
      </c>
      <c r="CO235">
        <v>44.75</v>
      </c>
      <c r="CP235">
        <v>46.561999999999998</v>
      </c>
      <c r="CQ235">
        <v>45.561999999999998</v>
      </c>
      <c r="CR235">
        <v>45.686999999999998</v>
      </c>
      <c r="CS235">
        <v>46.186999999999998</v>
      </c>
      <c r="CT235">
        <v>597.47499999999991</v>
      </c>
      <c r="CU235">
        <v>597.52874999999995</v>
      </c>
      <c r="CV235">
        <v>0</v>
      </c>
      <c r="CW235">
        <v>1665514538.0999999</v>
      </c>
      <c r="CX235">
        <v>0</v>
      </c>
      <c r="CY235">
        <v>1665512677.5999999</v>
      </c>
      <c r="CZ235" t="s">
        <v>356</v>
      </c>
      <c r="DA235">
        <v>1665512677.5999999</v>
      </c>
      <c r="DB235">
        <v>1665512677.5999999</v>
      </c>
      <c r="DC235">
        <v>8</v>
      </c>
      <c r="DD235">
        <v>0</v>
      </c>
      <c r="DE235">
        <v>1.7000000000000001E-2</v>
      </c>
      <c r="DF235">
        <v>7.1999999999999995E-2</v>
      </c>
      <c r="DG235">
        <v>0.223</v>
      </c>
      <c r="DH235">
        <v>415</v>
      </c>
      <c r="DI235">
        <v>36</v>
      </c>
      <c r="DJ235">
        <v>0.26</v>
      </c>
      <c r="DK235">
        <v>0.31</v>
      </c>
      <c r="DL235">
        <v>-21.22548780487805</v>
      </c>
      <c r="DM235">
        <v>5.6207665505251567E-2</v>
      </c>
      <c r="DN235">
        <v>2.9527805788673811E-2</v>
      </c>
      <c r="DO235">
        <v>1</v>
      </c>
      <c r="DP235">
        <v>0.35327431707317081</v>
      </c>
      <c r="DQ235">
        <v>3.190699651567961E-2</v>
      </c>
      <c r="DR235">
        <v>7.72424539352969E-3</v>
      </c>
      <c r="DS235">
        <v>1</v>
      </c>
      <c r="DT235">
        <v>0</v>
      </c>
      <c r="DU235">
        <v>0</v>
      </c>
      <c r="DV235">
        <v>0</v>
      </c>
      <c r="DW235">
        <v>-1</v>
      </c>
      <c r="DX235">
        <v>2</v>
      </c>
      <c r="DY235">
        <v>2</v>
      </c>
      <c r="DZ235" t="s">
        <v>576</v>
      </c>
      <c r="EA235">
        <v>3.2941799999999999</v>
      </c>
      <c r="EB235">
        <v>2.6251799999999998</v>
      </c>
      <c r="EC235">
        <v>0.232291</v>
      </c>
      <c r="ED235">
        <v>0.232907</v>
      </c>
      <c r="EE235">
        <v>0.147261</v>
      </c>
      <c r="EF235">
        <v>0.144926</v>
      </c>
      <c r="EG235">
        <v>23171.8</v>
      </c>
      <c r="EH235">
        <v>23648.799999999999</v>
      </c>
      <c r="EI235">
        <v>28105.5</v>
      </c>
      <c r="EJ235">
        <v>29703.8</v>
      </c>
      <c r="EK235">
        <v>32920.1</v>
      </c>
      <c r="EL235">
        <v>35311.699999999997</v>
      </c>
      <c r="EM235">
        <v>39597.199999999997</v>
      </c>
      <c r="EN235">
        <v>42513.599999999999</v>
      </c>
      <c r="EO235">
        <v>1.85697</v>
      </c>
      <c r="EP235">
        <v>2.1248800000000001</v>
      </c>
      <c r="EQ235">
        <v>0.105791</v>
      </c>
      <c r="ER235">
        <v>0</v>
      </c>
      <c r="ES235">
        <v>33.039299999999997</v>
      </c>
      <c r="ET235">
        <v>999.9</v>
      </c>
      <c r="EU235">
        <v>67.099999999999994</v>
      </c>
      <c r="EV235">
        <v>38.6</v>
      </c>
      <c r="EW235">
        <v>45.647199999999998</v>
      </c>
      <c r="EX235">
        <v>56.787399999999998</v>
      </c>
      <c r="EY235">
        <v>-1.85497</v>
      </c>
      <c r="EZ235">
        <v>2</v>
      </c>
      <c r="FA235">
        <v>0.68548799999999999</v>
      </c>
      <c r="FB235">
        <v>1.46496</v>
      </c>
      <c r="FC235">
        <v>20.262799999999999</v>
      </c>
      <c r="FD235">
        <v>5.2172900000000002</v>
      </c>
      <c r="FE235">
        <v>12.0067</v>
      </c>
      <c r="FF235">
        <v>4.9856499999999997</v>
      </c>
      <c r="FG235">
        <v>3.2844799999999998</v>
      </c>
      <c r="FH235">
        <v>6638.9</v>
      </c>
      <c r="FI235">
        <v>9999</v>
      </c>
      <c r="FJ235">
        <v>9999</v>
      </c>
      <c r="FK235">
        <v>492.8</v>
      </c>
      <c r="FL235">
        <v>1.8658399999999999</v>
      </c>
      <c r="FM235">
        <v>1.8621799999999999</v>
      </c>
      <c r="FN235">
        <v>1.86429</v>
      </c>
      <c r="FO235">
        <v>1.86036</v>
      </c>
      <c r="FP235">
        <v>1.8611</v>
      </c>
      <c r="FQ235">
        <v>1.86016</v>
      </c>
      <c r="FR235">
        <v>1.86188</v>
      </c>
      <c r="FS235">
        <v>1.8584700000000001</v>
      </c>
      <c r="FT235">
        <v>0</v>
      </c>
      <c r="FU235">
        <v>0</v>
      </c>
      <c r="FV235">
        <v>0</v>
      </c>
      <c r="FW235">
        <v>0</v>
      </c>
      <c r="FX235" t="s">
        <v>358</v>
      </c>
      <c r="FY235" t="s">
        <v>359</v>
      </c>
      <c r="FZ235" t="s">
        <v>360</v>
      </c>
      <c r="GA235" t="s">
        <v>360</v>
      </c>
      <c r="GB235" t="s">
        <v>360</v>
      </c>
      <c r="GC235" t="s">
        <v>360</v>
      </c>
      <c r="GD235">
        <v>0</v>
      </c>
      <c r="GE235">
        <v>100</v>
      </c>
      <c r="GF235">
        <v>100</v>
      </c>
      <c r="GG235">
        <v>0.68</v>
      </c>
      <c r="GH235">
        <v>0.2228</v>
      </c>
      <c r="GI235">
        <v>-0.28072112553630851</v>
      </c>
      <c r="GJ235">
        <v>8.4540356221501391E-4</v>
      </c>
      <c r="GK235">
        <v>6.8779579211309249E-8</v>
      </c>
      <c r="GL235">
        <v>-1.3381725072044801E-10</v>
      </c>
      <c r="GM235">
        <v>0.2227800000000002</v>
      </c>
      <c r="GN235">
        <v>0</v>
      </c>
      <c r="GO235">
        <v>0</v>
      </c>
      <c r="GP235">
        <v>0</v>
      </c>
      <c r="GQ235">
        <v>1</v>
      </c>
      <c r="GR235">
        <v>2082</v>
      </c>
      <c r="GS235">
        <v>3</v>
      </c>
      <c r="GT235">
        <v>35</v>
      </c>
      <c r="GU235">
        <v>30.9</v>
      </c>
      <c r="GV235">
        <v>30.9</v>
      </c>
      <c r="GW235">
        <v>3.77319</v>
      </c>
      <c r="GX235">
        <v>2.5549300000000001</v>
      </c>
      <c r="GY235">
        <v>2.04834</v>
      </c>
      <c r="GZ235">
        <v>2.6122999999999998</v>
      </c>
      <c r="HA235">
        <v>2.1972700000000001</v>
      </c>
      <c r="HB235">
        <v>2.3986800000000001</v>
      </c>
      <c r="HC235">
        <v>43.0199</v>
      </c>
      <c r="HD235">
        <v>16.0321</v>
      </c>
      <c r="HE235">
        <v>18</v>
      </c>
      <c r="HF235">
        <v>462.81299999999999</v>
      </c>
      <c r="HG235">
        <v>721.76800000000003</v>
      </c>
      <c r="HH235">
        <v>31.000299999999999</v>
      </c>
      <c r="HI235">
        <v>35.800199999999997</v>
      </c>
      <c r="HJ235">
        <v>30.0001</v>
      </c>
      <c r="HK235">
        <v>35.693399999999997</v>
      </c>
      <c r="HL235">
        <v>35.663499999999999</v>
      </c>
      <c r="HM235">
        <v>75.459699999999998</v>
      </c>
      <c r="HN235">
        <v>23.122599999999998</v>
      </c>
      <c r="HO235">
        <v>79.066199999999995</v>
      </c>
      <c r="HP235">
        <v>31</v>
      </c>
      <c r="HQ235">
        <v>1468.02</v>
      </c>
      <c r="HR235">
        <v>37.030799999999999</v>
      </c>
      <c r="HS235">
        <v>98.926400000000001</v>
      </c>
      <c r="HT235">
        <v>98.531400000000005</v>
      </c>
    </row>
    <row r="236" spans="1:228" x14ac:dyDescent="0.2">
      <c r="A236">
        <v>221</v>
      </c>
      <c r="B236">
        <v>1665514537</v>
      </c>
      <c r="C236">
        <v>878</v>
      </c>
      <c r="D236" t="s">
        <v>801</v>
      </c>
      <c r="E236" t="s">
        <v>802</v>
      </c>
      <c r="F236">
        <v>4</v>
      </c>
      <c r="G236">
        <v>1665514535</v>
      </c>
      <c r="H236">
        <f t="shared" si="102"/>
        <v>8.3230669532629979E-4</v>
      </c>
      <c r="I236">
        <f t="shared" si="103"/>
        <v>0.83230669532629975</v>
      </c>
      <c r="J236">
        <f t="shared" si="104"/>
        <v>26.766438652258955</v>
      </c>
      <c r="K236">
        <f t="shared" si="105"/>
        <v>1439.9128571428571</v>
      </c>
      <c r="L236">
        <f t="shared" si="106"/>
        <v>454.08934176513935</v>
      </c>
      <c r="M236">
        <f t="shared" si="107"/>
        <v>45.951987216596855</v>
      </c>
      <c r="N236">
        <f t="shared" si="108"/>
        <v>145.71330158782794</v>
      </c>
      <c r="O236">
        <f t="shared" si="109"/>
        <v>4.4981423363036038E-2</v>
      </c>
      <c r="P236">
        <f t="shared" si="110"/>
        <v>3.6785310001661662</v>
      </c>
      <c r="Q236">
        <f t="shared" si="111"/>
        <v>4.4678072050408885E-2</v>
      </c>
      <c r="R236">
        <f t="shared" si="112"/>
        <v>2.7950879217218047E-2</v>
      </c>
      <c r="S236">
        <f t="shared" si="113"/>
        <v>226.12212814532026</v>
      </c>
      <c r="T236">
        <f t="shared" si="114"/>
        <v>35.100107743041846</v>
      </c>
      <c r="U236">
        <f t="shared" si="115"/>
        <v>34.748257142857142</v>
      </c>
      <c r="V236">
        <f t="shared" si="116"/>
        <v>5.5701046134958938</v>
      </c>
      <c r="W236">
        <f t="shared" si="117"/>
        <v>69.807083412254187</v>
      </c>
      <c r="X236">
        <f t="shared" si="118"/>
        <v>3.7719447957097993</v>
      </c>
      <c r="Y236">
        <f t="shared" si="119"/>
        <v>5.4033840282856715</v>
      </c>
      <c r="Z236">
        <f t="shared" si="120"/>
        <v>1.7981598177860945</v>
      </c>
      <c r="AA236">
        <f t="shared" si="121"/>
        <v>-36.70472526388982</v>
      </c>
      <c r="AB236">
        <f t="shared" si="122"/>
        <v>-108.41421762674771</v>
      </c>
      <c r="AC236">
        <f t="shared" si="123"/>
        <v>-6.8478220858605878</v>
      </c>
      <c r="AD236">
        <f t="shared" si="124"/>
        <v>74.15536316882212</v>
      </c>
      <c r="AE236">
        <f t="shared" si="125"/>
        <v>49.755811673032618</v>
      </c>
      <c r="AF236">
        <f t="shared" si="126"/>
        <v>0.84319947774749981</v>
      </c>
      <c r="AG236">
        <f t="shared" si="127"/>
        <v>26.766438652258955</v>
      </c>
      <c r="AH236">
        <v>1516.6126080648701</v>
      </c>
      <c r="AI236">
        <v>1498.195090909091</v>
      </c>
      <c r="AJ236">
        <v>1.69245016061075</v>
      </c>
      <c r="AK236">
        <v>66.723164534499389</v>
      </c>
      <c r="AL236">
        <f t="shared" si="128"/>
        <v>0.83230669532629975</v>
      </c>
      <c r="AM236">
        <v>36.936071106794962</v>
      </c>
      <c r="AN236">
        <v>37.269828823529387</v>
      </c>
      <c r="AO236">
        <v>-1.7423021411334201E-4</v>
      </c>
      <c r="AP236">
        <v>87.376067795283461</v>
      </c>
      <c r="AQ236">
        <v>190</v>
      </c>
      <c r="AR236">
        <v>29</v>
      </c>
      <c r="AS236">
        <f t="shared" si="129"/>
        <v>1</v>
      </c>
      <c r="AT236">
        <f t="shared" si="130"/>
        <v>0</v>
      </c>
      <c r="AU236">
        <f t="shared" si="131"/>
        <v>47117.79343296204</v>
      </c>
      <c r="AV236">
        <f t="shared" si="132"/>
        <v>1200.018571428571</v>
      </c>
      <c r="AW236">
        <f t="shared" si="133"/>
        <v>1025.9426280545697</v>
      </c>
      <c r="AX236">
        <f t="shared" si="134"/>
        <v>0.85493895884730242</v>
      </c>
      <c r="AY236">
        <f t="shared" si="135"/>
        <v>0.18843219057529376</v>
      </c>
      <c r="AZ236">
        <v>2.7</v>
      </c>
      <c r="BA236">
        <v>0.5</v>
      </c>
      <c r="BB236" t="s">
        <v>355</v>
      </c>
      <c r="BC236">
        <v>2</v>
      </c>
      <c r="BD236" t="b">
        <v>1</v>
      </c>
      <c r="BE236">
        <v>1665514535</v>
      </c>
      <c r="BF236">
        <v>1439.9128571428571</v>
      </c>
      <c r="BG236">
        <v>1461.0842857142859</v>
      </c>
      <c r="BH236">
        <v>37.273685714285712</v>
      </c>
      <c r="BI236">
        <v>36.936500000000002</v>
      </c>
      <c r="BJ236">
        <v>1439.234285714286</v>
      </c>
      <c r="BK236">
        <v>37.050928571428571</v>
      </c>
      <c r="BL236">
        <v>650.02157142857141</v>
      </c>
      <c r="BM236">
        <v>101.096</v>
      </c>
      <c r="BN236">
        <v>9.9916728571428567E-2</v>
      </c>
      <c r="BO236">
        <v>34.20158571428572</v>
      </c>
      <c r="BP236">
        <v>34.748257142857142</v>
      </c>
      <c r="BQ236">
        <v>999.89999999999986</v>
      </c>
      <c r="BR236">
        <v>0</v>
      </c>
      <c r="BS236">
        <v>0</v>
      </c>
      <c r="BT236">
        <v>8999.1071428571431</v>
      </c>
      <c r="BU236">
        <v>0</v>
      </c>
      <c r="BV236">
        <v>137.68228571428571</v>
      </c>
      <c r="BW236">
        <v>-21.17265714285714</v>
      </c>
      <c r="BX236">
        <v>1495.6628571428571</v>
      </c>
      <c r="BY236">
        <v>1517.1214285714291</v>
      </c>
      <c r="BZ236">
        <v>0.33717414285714292</v>
      </c>
      <c r="CA236">
        <v>1461.0842857142859</v>
      </c>
      <c r="CB236">
        <v>36.936500000000002</v>
      </c>
      <c r="CC236">
        <v>3.7682171428571429</v>
      </c>
      <c r="CD236">
        <v>3.7341299999999999</v>
      </c>
      <c r="CE236">
        <v>27.879271428571428</v>
      </c>
      <c r="CF236">
        <v>27.72364285714286</v>
      </c>
      <c r="CG236">
        <v>1200.018571428571</v>
      </c>
      <c r="CH236">
        <v>0.49995371428571428</v>
      </c>
      <c r="CI236">
        <v>0.50004628571428567</v>
      </c>
      <c r="CJ236">
        <v>0</v>
      </c>
      <c r="CK236">
        <v>868.04185714285711</v>
      </c>
      <c r="CL236">
        <v>4.9990899999999998</v>
      </c>
      <c r="CM236">
        <v>9044.4914285714276</v>
      </c>
      <c r="CN236">
        <v>9557.8471428571411</v>
      </c>
      <c r="CO236">
        <v>44.75</v>
      </c>
      <c r="CP236">
        <v>46.535428571428582</v>
      </c>
      <c r="CQ236">
        <v>45.561999999999998</v>
      </c>
      <c r="CR236">
        <v>45.686999999999998</v>
      </c>
      <c r="CS236">
        <v>46.186999999999998</v>
      </c>
      <c r="CT236">
        <v>597.45285714285717</v>
      </c>
      <c r="CU236">
        <v>597.56857142857154</v>
      </c>
      <c r="CV236">
        <v>0</v>
      </c>
      <c r="CW236">
        <v>1665514541.7</v>
      </c>
      <c r="CX236">
        <v>0</v>
      </c>
      <c r="CY236">
        <v>1665512677.5999999</v>
      </c>
      <c r="CZ236" t="s">
        <v>356</v>
      </c>
      <c r="DA236">
        <v>1665512677.5999999</v>
      </c>
      <c r="DB236">
        <v>1665512677.5999999</v>
      </c>
      <c r="DC236">
        <v>8</v>
      </c>
      <c r="DD236">
        <v>0</v>
      </c>
      <c r="DE236">
        <v>1.7000000000000001E-2</v>
      </c>
      <c r="DF236">
        <v>7.1999999999999995E-2</v>
      </c>
      <c r="DG236">
        <v>0.223</v>
      </c>
      <c r="DH236">
        <v>415</v>
      </c>
      <c r="DI236">
        <v>36</v>
      </c>
      <c r="DJ236">
        <v>0.26</v>
      </c>
      <c r="DK236">
        <v>0.31</v>
      </c>
      <c r="DL236">
        <v>-21.20794390243902</v>
      </c>
      <c r="DM236">
        <v>0.1728919860627027</v>
      </c>
      <c r="DN236">
        <v>3.7379223711291543E-2</v>
      </c>
      <c r="DO236">
        <v>0</v>
      </c>
      <c r="DP236">
        <v>0.35133836585365852</v>
      </c>
      <c r="DQ236">
        <v>-1.96581533101042E-2</v>
      </c>
      <c r="DR236">
        <v>9.4650849216194703E-3</v>
      </c>
      <c r="DS236">
        <v>1</v>
      </c>
      <c r="DT236">
        <v>0</v>
      </c>
      <c r="DU236">
        <v>0</v>
      </c>
      <c r="DV236">
        <v>0</v>
      </c>
      <c r="DW236">
        <v>-1</v>
      </c>
      <c r="DX236">
        <v>1</v>
      </c>
      <c r="DY236">
        <v>2</v>
      </c>
      <c r="DZ236" t="s">
        <v>357</v>
      </c>
      <c r="EA236">
        <v>3.2941099999999999</v>
      </c>
      <c r="EB236">
        <v>2.6252300000000002</v>
      </c>
      <c r="EC236">
        <v>0.232933</v>
      </c>
      <c r="ED236">
        <v>0.23355000000000001</v>
      </c>
      <c r="EE236">
        <v>0.14723600000000001</v>
      </c>
      <c r="EF236">
        <v>0.144924</v>
      </c>
      <c r="EG236">
        <v>23152.5</v>
      </c>
      <c r="EH236">
        <v>23628.7</v>
      </c>
      <c r="EI236">
        <v>28105.599999999999</v>
      </c>
      <c r="EJ236">
        <v>29703.5</v>
      </c>
      <c r="EK236">
        <v>32921.4</v>
      </c>
      <c r="EL236">
        <v>35311.599999999999</v>
      </c>
      <c r="EM236">
        <v>39597.599999999999</v>
      </c>
      <c r="EN236">
        <v>42513.4</v>
      </c>
      <c r="EO236">
        <v>1.85677</v>
      </c>
      <c r="EP236">
        <v>2.1251199999999999</v>
      </c>
      <c r="EQ236">
        <v>0.105131</v>
      </c>
      <c r="ER236">
        <v>0</v>
      </c>
      <c r="ES236">
        <v>33.041499999999999</v>
      </c>
      <c r="ET236">
        <v>999.9</v>
      </c>
      <c r="EU236">
        <v>67.099999999999994</v>
      </c>
      <c r="EV236">
        <v>38.6</v>
      </c>
      <c r="EW236">
        <v>45.639600000000002</v>
      </c>
      <c r="EX236">
        <v>57.147399999999998</v>
      </c>
      <c r="EY236">
        <v>-1.8109</v>
      </c>
      <c r="EZ236">
        <v>2</v>
      </c>
      <c r="FA236">
        <v>0.68552800000000003</v>
      </c>
      <c r="FB236">
        <v>1.46434</v>
      </c>
      <c r="FC236">
        <v>20.262899999999998</v>
      </c>
      <c r="FD236">
        <v>5.2180400000000002</v>
      </c>
      <c r="FE236">
        <v>12.0067</v>
      </c>
      <c r="FF236">
        <v>4.9859999999999998</v>
      </c>
      <c r="FG236">
        <v>3.2846500000000001</v>
      </c>
      <c r="FH236">
        <v>6639.2</v>
      </c>
      <c r="FI236">
        <v>9999</v>
      </c>
      <c r="FJ236">
        <v>9999</v>
      </c>
      <c r="FK236">
        <v>492.8</v>
      </c>
      <c r="FL236">
        <v>1.8658399999999999</v>
      </c>
      <c r="FM236">
        <v>1.8621799999999999</v>
      </c>
      <c r="FN236">
        <v>1.8643099999999999</v>
      </c>
      <c r="FO236">
        <v>1.8603499999999999</v>
      </c>
      <c r="FP236">
        <v>1.86111</v>
      </c>
      <c r="FQ236">
        <v>1.86015</v>
      </c>
      <c r="FR236">
        <v>1.8618699999999999</v>
      </c>
      <c r="FS236">
        <v>1.8584499999999999</v>
      </c>
      <c r="FT236">
        <v>0</v>
      </c>
      <c r="FU236">
        <v>0</v>
      </c>
      <c r="FV236">
        <v>0</v>
      </c>
      <c r="FW236">
        <v>0</v>
      </c>
      <c r="FX236" t="s">
        <v>358</v>
      </c>
      <c r="FY236" t="s">
        <v>359</v>
      </c>
      <c r="FZ236" t="s">
        <v>360</v>
      </c>
      <c r="GA236" t="s">
        <v>360</v>
      </c>
      <c r="GB236" t="s">
        <v>360</v>
      </c>
      <c r="GC236" t="s">
        <v>360</v>
      </c>
      <c r="GD236">
        <v>0</v>
      </c>
      <c r="GE236">
        <v>100</v>
      </c>
      <c r="GF236">
        <v>100</v>
      </c>
      <c r="GG236">
        <v>0.68</v>
      </c>
      <c r="GH236">
        <v>0.2228</v>
      </c>
      <c r="GI236">
        <v>-0.28072112553630851</v>
      </c>
      <c r="GJ236">
        <v>8.4540356221501391E-4</v>
      </c>
      <c r="GK236">
        <v>6.8779579211309249E-8</v>
      </c>
      <c r="GL236">
        <v>-1.3381725072044801E-10</v>
      </c>
      <c r="GM236">
        <v>0.2227800000000002</v>
      </c>
      <c r="GN236">
        <v>0</v>
      </c>
      <c r="GO236">
        <v>0</v>
      </c>
      <c r="GP236">
        <v>0</v>
      </c>
      <c r="GQ236">
        <v>1</v>
      </c>
      <c r="GR236">
        <v>2082</v>
      </c>
      <c r="GS236">
        <v>3</v>
      </c>
      <c r="GT236">
        <v>35</v>
      </c>
      <c r="GU236">
        <v>31</v>
      </c>
      <c r="GV236">
        <v>31</v>
      </c>
      <c r="GW236">
        <v>3.7866200000000001</v>
      </c>
      <c r="GX236">
        <v>2.5549300000000001</v>
      </c>
      <c r="GY236">
        <v>2.04834</v>
      </c>
      <c r="GZ236">
        <v>2.6110799999999998</v>
      </c>
      <c r="HA236">
        <v>2.1972700000000001</v>
      </c>
      <c r="HB236">
        <v>2.3645</v>
      </c>
      <c r="HC236">
        <v>43.0199</v>
      </c>
      <c r="HD236">
        <v>16.0321</v>
      </c>
      <c r="HE236">
        <v>18</v>
      </c>
      <c r="HF236">
        <v>462.68799999999999</v>
      </c>
      <c r="HG236">
        <v>721.98299999999995</v>
      </c>
      <c r="HH236">
        <v>31</v>
      </c>
      <c r="HI236">
        <v>35.799900000000001</v>
      </c>
      <c r="HJ236">
        <v>30.0001</v>
      </c>
      <c r="HK236">
        <v>35.692900000000002</v>
      </c>
      <c r="HL236">
        <v>35.661499999999997</v>
      </c>
      <c r="HM236">
        <v>75.733099999999993</v>
      </c>
      <c r="HN236">
        <v>23.122599999999998</v>
      </c>
      <c r="HO236">
        <v>79.066199999999995</v>
      </c>
      <c r="HP236">
        <v>31</v>
      </c>
      <c r="HQ236">
        <v>1474.72</v>
      </c>
      <c r="HR236">
        <v>37.049100000000003</v>
      </c>
      <c r="HS236">
        <v>98.927199999999999</v>
      </c>
      <c r="HT236">
        <v>98.530600000000007</v>
      </c>
    </row>
    <row r="237" spans="1:228" x14ac:dyDescent="0.2">
      <c r="A237">
        <v>222</v>
      </c>
      <c r="B237">
        <v>1665514541</v>
      </c>
      <c r="C237">
        <v>882</v>
      </c>
      <c r="D237" t="s">
        <v>803</v>
      </c>
      <c r="E237" t="s">
        <v>804</v>
      </c>
      <c r="F237">
        <v>4</v>
      </c>
      <c r="G237">
        <v>1665514538.6875</v>
      </c>
      <c r="H237">
        <f t="shared" si="102"/>
        <v>7.9929065214846102E-4</v>
      </c>
      <c r="I237">
        <f t="shared" si="103"/>
        <v>0.79929065214846107</v>
      </c>
      <c r="J237">
        <f t="shared" si="104"/>
        <v>26.290787781640965</v>
      </c>
      <c r="K237">
        <f t="shared" si="105"/>
        <v>1445.97</v>
      </c>
      <c r="L237">
        <f t="shared" si="106"/>
        <v>439.90158634625681</v>
      </c>
      <c r="M237">
        <f t="shared" si="107"/>
        <v>44.516722054209048</v>
      </c>
      <c r="N237">
        <f t="shared" si="108"/>
        <v>146.32783010256674</v>
      </c>
      <c r="O237">
        <f t="shared" si="109"/>
        <v>4.3250549625566868E-2</v>
      </c>
      <c r="P237">
        <f t="shared" si="110"/>
        <v>3.6792037140763649</v>
      </c>
      <c r="Q237">
        <f t="shared" si="111"/>
        <v>4.2970067272429809E-2</v>
      </c>
      <c r="R237">
        <f t="shared" si="112"/>
        <v>2.6881340453262945E-2</v>
      </c>
      <c r="S237">
        <f t="shared" si="113"/>
        <v>226.1221428223275</v>
      </c>
      <c r="T237">
        <f t="shared" si="114"/>
        <v>35.098177636276837</v>
      </c>
      <c r="U237">
        <f t="shared" si="115"/>
        <v>34.736125000000001</v>
      </c>
      <c r="V237">
        <f t="shared" si="116"/>
        <v>5.566356666562938</v>
      </c>
      <c r="W237">
        <f t="shared" si="117"/>
        <v>69.820068753905801</v>
      </c>
      <c r="X237">
        <f t="shared" si="118"/>
        <v>3.7708216918400708</v>
      </c>
      <c r="Y237">
        <f t="shared" si="119"/>
        <v>5.4007705221990738</v>
      </c>
      <c r="Z237">
        <f t="shared" si="120"/>
        <v>1.7955349747228673</v>
      </c>
      <c r="AA237">
        <f t="shared" si="121"/>
        <v>-35.24871775974713</v>
      </c>
      <c r="AB237">
        <f t="shared" si="122"/>
        <v>-107.750433710769</v>
      </c>
      <c r="AC237">
        <f t="shared" si="123"/>
        <v>-6.8039596452356932</v>
      </c>
      <c r="AD237">
        <f t="shared" si="124"/>
        <v>76.319031706575672</v>
      </c>
      <c r="AE237">
        <f t="shared" si="125"/>
        <v>49.914161134185306</v>
      </c>
      <c r="AF237">
        <f t="shared" si="126"/>
        <v>0.81775833746320492</v>
      </c>
      <c r="AG237">
        <f t="shared" si="127"/>
        <v>26.290787781640965</v>
      </c>
      <c r="AH237">
        <v>1523.452548822544</v>
      </c>
      <c r="AI237">
        <v>1505.07303030303</v>
      </c>
      <c r="AJ237">
        <v>1.7330748604586319</v>
      </c>
      <c r="AK237">
        <v>66.723164534499389</v>
      </c>
      <c r="AL237">
        <f t="shared" si="128"/>
        <v>0.79929065214846107</v>
      </c>
      <c r="AM237">
        <v>36.936435980826971</v>
      </c>
      <c r="AN237">
        <v>37.257028235294122</v>
      </c>
      <c r="AO237">
        <v>-1.741759749832085E-4</v>
      </c>
      <c r="AP237">
        <v>87.376067795283461</v>
      </c>
      <c r="AQ237">
        <v>190</v>
      </c>
      <c r="AR237">
        <v>29</v>
      </c>
      <c r="AS237">
        <f t="shared" si="129"/>
        <v>1</v>
      </c>
      <c r="AT237">
        <f t="shared" si="130"/>
        <v>0</v>
      </c>
      <c r="AU237">
        <f t="shared" si="131"/>
        <v>47131.112341733518</v>
      </c>
      <c r="AV237">
        <f t="shared" si="132"/>
        <v>1200.0237500000001</v>
      </c>
      <c r="AW237">
        <f t="shared" si="133"/>
        <v>1025.946557420895</v>
      </c>
      <c r="AX237">
        <f t="shared" si="134"/>
        <v>0.85493854385873203</v>
      </c>
      <c r="AY237">
        <f t="shared" si="135"/>
        <v>0.18843138964735281</v>
      </c>
      <c r="AZ237">
        <v>2.7</v>
      </c>
      <c r="BA237">
        <v>0.5</v>
      </c>
      <c r="BB237" t="s">
        <v>355</v>
      </c>
      <c r="BC237">
        <v>2</v>
      </c>
      <c r="BD237" t="b">
        <v>1</v>
      </c>
      <c r="BE237">
        <v>1665514538.6875</v>
      </c>
      <c r="BF237">
        <v>1445.97</v>
      </c>
      <c r="BG237">
        <v>1467.19625</v>
      </c>
      <c r="BH237">
        <v>37.262187500000003</v>
      </c>
      <c r="BI237">
        <v>36.935137500000003</v>
      </c>
      <c r="BJ237">
        <v>1445.29</v>
      </c>
      <c r="BK237">
        <v>37.039400000000001</v>
      </c>
      <c r="BL237">
        <v>649.95400000000006</v>
      </c>
      <c r="BM237">
        <v>101.09712500000001</v>
      </c>
      <c r="BN237">
        <v>9.9877775000000002E-2</v>
      </c>
      <c r="BO237">
        <v>34.192899999999987</v>
      </c>
      <c r="BP237">
        <v>34.736125000000001</v>
      </c>
      <c r="BQ237">
        <v>999.9</v>
      </c>
      <c r="BR237">
        <v>0</v>
      </c>
      <c r="BS237">
        <v>0</v>
      </c>
      <c r="BT237">
        <v>9001.3299999999981</v>
      </c>
      <c r="BU237">
        <v>0</v>
      </c>
      <c r="BV237">
        <v>138.16200000000001</v>
      </c>
      <c r="BW237">
        <v>-21.223575</v>
      </c>
      <c r="BX237">
        <v>1501.9375</v>
      </c>
      <c r="BY237">
        <v>1523.4637499999999</v>
      </c>
      <c r="BZ237">
        <v>0.32705412499999997</v>
      </c>
      <c r="CA237">
        <v>1467.19625</v>
      </c>
      <c r="CB237">
        <v>36.935137500000003</v>
      </c>
      <c r="CC237">
        <v>3.7670975000000002</v>
      </c>
      <c r="CD237">
        <v>3.73403375</v>
      </c>
      <c r="CE237">
        <v>27.874199999999998</v>
      </c>
      <c r="CF237">
        <v>27.723212499999999</v>
      </c>
      <c r="CG237">
        <v>1200.0237500000001</v>
      </c>
      <c r="CH237">
        <v>0.499965875</v>
      </c>
      <c r="CI237">
        <v>0.500034125</v>
      </c>
      <c r="CJ237">
        <v>0</v>
      </c>
      <c r="CK237">
        <v>868.03437499999995</v>
      </c>
      <c r="CL237">
        <v>4.9990899999999998</v>
      </c>
      <c r="CM237">
        <v>9045.8637500000004</v>
      </c>
      <c r="CN237">
        <v>9557.9150000000009</v>
      </c>
      <c r="CO237">
        <v>44.75</v>
      </c>
      <c r="CP237">
        <v>46.5</v>
      </c>
      <c r="CQ237">
        <v>45.523249999999997</v>
      </c>
      <c r="CR237">
        <v>45.686999999999998</v>
      </c>
      <c r="CS237">
        <v>46.186999999999998</v>
      </c>
      <c r="CT237">
        <v>597.47124999999994</v>
      </c>
      <c r="CU237">
        <v>597.55374999999992</v>
      </c>
      <c r="CV237">
        <v>0</v>
      </c>
      <c r="CW237">
        <v>1665514545.9000001</v>
      </c>
      <c r="CX237">
        <v>0</v>
      </c>
      <c r="CY237">
        <v>1665512677.5999999</v>
      </c>
      <c r="CZ237" t="s">
        <v>356</v>
      </c>
      <c r="DA237">
        <v>1665512677.5999999</v>
      </c>
      <c r="DB237">
        <v>1665512677.5999999</v>
      </c>
      <c r="DC237">
        <v>8</v>
      </c>
      <c r="DD237">
        <v>0</v>
      </c>
      <c r="DE237">
        <v>1.7000000000000001E-2</v>
      </c>
      <c r="DF237">
        <v>7.1999999999999995E-2</v>
      </c>
      <c r="DG237">
        <v>0.223</v>
      </c>
      <c r="DH237">
        <v>415</v>
      </c>
      <c r="DI237">
        <v>36</v>
      </c>
      <c r="DJ237">
        <v>0.26</v>
      </c>
      <c r="DK237">
        <v>0.31</v>
      </c>
      <c r="DL237">
        <v>-21.204004878048782</v>
      </c>
      <c r="DM237">
        <v>8.3422996515644957E-2</v>
      </c>
      <c r="DN237">
        <v>3.4404267682094758E-2</v>
      </c>
      <c r="DO237">
        <v>1</v>
      </c>
      <c r="DP237">
        <v>0.34783021951219512</v>
      </c>
      <c r="DQ237">
        <v>-8.9209839721253945E-2</v>
      </c>
      <c r="DR237">
        <v>1.2697826930490611E-2</v>
      </c>
      <c r="DS237">
        <v>1</v>
      </c>
      <c r="DT237">
        <v>0</v>
      </c>
      <c r="DU237">
        <v>0</v>
      </c>
      <c r="DV237">
        <v>0</v>
      </c>
      <c r="DW237">
        <v>-1</v>
      </c>
      <c r="DX237">
        <v>2</v>
      </c>
      <c r="DY237">
        <v>2</v>
      </c>
      <c r="DZ237" t="s">
        <v>576</v>
      </c>
      <c r="EA237">
        <v>3.2940800000000001</v>
      </c>
      <c r="EB237">
        <v>2.6251500000000001</v>
      </c>
      <c r="EC237">
        <v>0.23358300000000001</v>
      </c>
      <c r="ED237">
        <v>0.234205</v>
      </c>
      <c r="EE237">
        <v>0.147202</v>
      </c>
      <c r="EF237">
        <v>0.14494499999999999</v>
      </c>
      <c r="EG237">
        <v>23132.3</v>
      </c>
      <c r="EH237">
        <v>23608.400000000001</v>
      </c>
      <c r="EI237">
        <v>28105.1</v>
      </c>
      <c r="EJ237">
        <v>29703.5</v>
      </c>
      <c r="EK237">
        <v>32922.199999999997</v>
      </c>
      <c r="EL237">
        <v>35310.6</v>
      </c>
      <c r="EM237">
        <v>39596.800000000003</v>
      </c>
      <c r="EN237">
        <v>42513</v>
      </c>
      <c r="EO237">
        <v>1.8559000000000001</v>
      </c>
      <c r="EP237">
        <v>2.1253000000000002</v>
      </c>
      <c r="EQ237">
        <v>0.104077</v>
      </c>
      <c r="ER237">
        <v>0</v>
      </c>
      <c r="ES237">
        <v>33.0441</v>
      </c>
      <c r="ET237">
        <v>999.9</v>
      </c>
      <c r="EU237">
        <v>67.099999999999994</v>
      </c>
      <c r="EV237">
        <v>38.6</v>
      </c>
      <c r="EW237">
        <v>45.640500000000003</v>
      </c>
      <c r="EX237">
        <v>56.547400000000003</v>
      </c>
      <c r="EY237">
        <v>-1.8269200000000001</v>
      </c>
      <c r="EZ237">
        <v>2</v>
      </c>
      <c r="FA237">
        <v>0.68553600000000003</v>
      </c>
      <c r="FB237">
        <v>1.4613700000000001</v>
      </c>
      <c r="FC237">
        <v>20.262899999999998</v>
      </c>
      <c r="FD237">
        <v>5.2181899999999999</v>
      </c>
      <c r="FE237">
        <v>12.006500000000001</v>
      </c>
      <c r="FF237">
        <v>4.9862000000000002</v>
      </c>
      <c r="FG237">
        <v>3.2846500000000001</v>
      </c>
      <c r="FH237">
        <v>6639.2</v>
      </c>
      <c r="FI237">
        <v>9999</v>
      </c>
      <c r="FJ237">
        <v>9999</v>
      </c>
      <c r="FK237">
        <v>492.8</v>
      </c>
      <c r="FL237">
        <v>1.8658399999999999</v>
      </c>
      <c r="FM237">
        <v>1.8621799999999999</v>
      </c>
      <c r="FN237">
        <v>1.8643099999999999</v>
      </c>
      <c r="FO237">
        <v>1.8603499999999999</v>
      </c>
      <c r="FP237">
        <v>1.8611</v>
      </c>
      <c r="FQ237">
        <v>1.8601799999999999</v>
      </c>
      <c r="FR237">
        <v>1.86188</v>
      </c>
      <c r="FS237">
        <v>1.85843</v>
      </c>
      <c r="FT237">
        <v>0</v>
      </c>
      <c r="FU237">
        <v>0</v>
      </c>
      <c r="FV237">
        <v>0</v>
      </c>
      <c r="FW237">
        <v>0</v>
      </c>
      <c r="FX237" t="s">
        <v>358</v>
      </c>
      <c r="FY237" t="s">
        <v>359</v>
      </c>
      <c r="FZ237" t="s">
        <v>360</v>
      </c>
      <c r="GA237" t="s">
        <v>360</v>
      </c>
      <c r="GB237" t="s">
        <v>360</v>
      </c>
      <c r="GC237" t="s">
        <v>360</v>
      </c>
      <c r="GD237">
        <v>0</v>
      </c>
      <c r="GE237">
        <v>100</v>
      </c>
      <c r="GF237">
        <v>100</v>
      </c>
      <c r="GG237">
        <v>0.68</v>
      </c>
      <c r="GH237">
        <v>0.22270000000000001</v>
      </c>
      <c r="GI237">
        <v>-0.28072112553630851</v>
      </c>
      <c r="GJ237">
        <v>8.4540356221501391E-4</v>
      </c>
      <c r="GK237">
        <v>6.8779579211309249E-8</v>
      </c>
      <c r="GL237">
        <v>-1.3381725072044801E-10</v>
      </c>
      <c r="GM237">
        <v>0.2227800000000002</v>
      </c>
      <c r="GN237">
        <v>0</v>
      </c>
      <c r="GO237">
        <v>0</v>
      </c>
      <c r="GP237">
        <v>0</v>
      </c>
      <c r="GQ237">
        <v>1</v>
      </c>
      <c r="GR237">
        <v>2082</v>
      </c>
      <c r="GS237">
        <v>3</v>
      </c>
      <c r="GT237">
        <v>35</v>
      </c>
      <c r="GU237">
        <v>31.1</v>
      </c>
      <c r="GV237">
        <v>31.1</v>
      </c>
      <c r="GW237">
        <v>3.8000500000000001</v>
      </c>
      <c r="GX237">
        <v>2.5549300000000001</v>
      </c>
      <c r="GY237">
        <v>2.04834</v>
      </c>
      <c r="GZ237">
        <v>2.6110799999999998</v>
      </c>
      <c r="HA237">
        <v>2.1972700000000001</v>
      </c>
      <c r="HB237">
        <v>2.34253</v>
      </c>
      <c r="HC237">
        <v>43.046900000000001</v>
      </c>
      <c r="HD237">
        <v>16.023299999999999</v>
      </c>
      <c r="HE237">
        <v>18</v>
      </c>
      <c r="HF237">
        <v>462.13099999999997</v>
      </c>
      <c r="HG237">
        <v>722.12</v>
      </c>
      <c r="HH237">
        <v>30.999600000000001</v>
      </c>
      <c r="HI237">
        <v>35.799300000000002</v>
      </c>
      <c r="HJ237">
        <v>30.0001</v>
      </c>
      <c r="HK237">
        <v>35.690199999999997</v>
      </c>
      <c r="HL237">
        <v>35.659100000000002</v>
      </c>
      <c r="HM237">
        <v>75.999899999999997</v>
      </c>
      <c r="HN237">
        <v>22.841100000000001</v>
      </c>
      <c r="HO237">
        <v>79.066199999999995</v>
      </c>
      <c r="HP237">
        <v>31</v>
      </c>
      <c r="HQ237">
        <v>1481.4</v>
      </c>
      <c r="HR237">
        <v>37.084000000000003</v>
      </c>
      <c r="HS237">
        <v>98.925299999999993</v>
      </c>
      <c r="HT237">
        <v>98.530199999999994</v>
      </c>
    </row>
    <row r="238" spans="1:228" x14ac:dyDescent="0.2">
      <c r="A238">
        <v>223</v>
      </c>
      <c r="B238">
        <v>1665514545</v>
      </c>
      <c r="C238">
        <v>886</v>
      </c>
      <c r="D238" t="s">
        <v>805</v>
      </c>
      <c r="E238" t="s">
        <v>806</v>
      </c>
      <c r="F238">
        <v>4</v>
      </c>
      <c r="G238">
        <v>1665514543</v>
      </c>
      <c r="H238">
        <f t="shared" si="102"/>
        <v>7.8737046320130188E-4</v>
      </c>
      <c r="I238">
        <f t="shared" si="103"/>
        <v>0.78737046320130188</v>
      </c>
      <c r="J238">
        <f t="shared" si="104"/>
        <v>27.020674066302696</v>
      </c>
      <c r="K238">
        <f t="shared" si="105"/>
        <v>1453.0942857142859</v>
      </c>
      <c r="L238">
        <f t="shared" si="106"/>
        <v>405.95211309574438</v>
      </c>
      <c r="M238">
        <f t="shared" si="107"/>
        <v>41.081071239588006</v>
      </c>
      <c r="N238">
        <f t="shared" si="108"/>
        <v>147.04855066289002</v>
      </c>
      <c r="O238">
        <f t="shared" si="109"/>
        <v>4.2638676415539742E-2</v>
      </c>
      <c r="P238">
        <f t="shared" si="110"/>
        <v>3.6794354560140023</v>
      </c>
      <c r="Q238">
        <f t="shared" si="111"/>
        <v>4.2366064050926744E-2</v>
      </c>
      <c r="R238">
        <f t="shared" si="112"/>
        <v>2.6503137686619008E-2</v>
      </c>
      <c r="S238">
        <f t="shared" si="113"/>
        <v>226.11102266560863</v>
      </c>
      <c r="T238">
        <f t="shared" si="114"/>
        <v>35.092083058775515</v>
      </c>
      <c r="U238">
        <f t="shared" si="115"/>
        <v>34.728757142857141</v>
      </c>
      <c r="V238">
        <f t="shared" si="116"/>
        <v>5.5640816063526755</v>
      </c>
      <c r="W238">
        <f t="shared" si="117"/>
        <v>69.839386453278792</v>
      </c>
      <c r="X238">
        <f t="shared" si="118"/>
        <v>3.7700825101509001</v>
      </c>
      <c r="Y238">
        <f t="shared" si="119"/>
        <v>5.3982182570762038</v>
      </c>
      <c r="Z238">
        <f t="shared" si="120"/>
        <v>1.7939990962017753</v>
      </c>
      <c r="AA238">
        <f t="shared" si="121"/>
        <v>-34.72303742717741</v>
      </c>
      <c r="AB238">
        <f t="shared" si="122"/>
        <v>-107.97896512719315</v>
      </c>
      <c r="AC238">
        <f t="shared" si="123"/>
        <v>-6.8174336542036977</v>
      </c>
      <c r="AD238">
        <f t="shared" si="124"/>
        <v>76.591586457034353</v>
      </c>
      <c r="AE238">
        <f t="shared" si="125"/>
        <v>50.411790748737275</v>
      </c>
      <c r="AF238">
        <f t="shared" si="126"/>
        <v>0.7502578288299192</v>
      </c>
      <c r="AG238">
        <f t="shared" si="127"/>
        <v>27.020674066302696</v>
      </c>
      <c r="AH238">
        <v>1530.570625243832</v>
      </c>
      <c r="AI238">
        <v>1511.9156969696969</v>
      </c>
      <c r="AJ238">
        <v>1.723035076211586</v>
      </c>
      <c r="AK238">
        <v>66.723164534499389</v>
      </c>
      <c r="AL238">
        <f t="shared" si="128"/>
        <v>0.78737046320130188</v>
      </c>
      <c r="AM238">
        <v>36.938965081694228</v>
      </c>
      <c r="AN238">
        <v>37.254690882352932</v>
      </c>
      <c r="AO238">
        <v>-1.524289174977706E-4</v>
      </c>
      <c r="AP238">
        <v>87.376067795283461</v>
      </c>
      <c r="AQ238">
        <v>191</v>
      </c>
      <c r="AR238">
        <v>29</v>
      </c>
      <c r="AS238">
        <f t="shared" si="129"/>
        <v>1</v>
      </c>
      <c r="AT238">
        <f t="shared" si="130"/>
        <v>0</v>
      </c>
      <c r="AU238">
        <f t="shared" si="131"/>
        <v>47136.540140073812</v>
      </c>
      <c r="AV238">
        <f t="shared" si="132"/>
        <v>1199.961428571429</v>
      </c>
      <c r="AW238">
        <f t="shared" si="133"/>
        <v>1025.8935993086056</v>
      </c>
      <c r="AX238">
        <f t="shared" si="134"/>
        <v>0.8549388129333011</v>
      </c>
      <c r="AY238">
        <f t="shared" si="135"/>
        <v>0.18843190896127135</v>
      </c>
      <c r="AZ238">
        <v>2.7</v>
      </c>
      <c r="BA238">
        <v>0.5</v>
      </c>
      <c r="BB238" t="s">
        <v>355</v>
      </c>
      <c r="BC238">
        <v>2</v>
      </c>
      <c r="BD238" t="b">
        <v>1</v>
      </c>
      <c r="BE238">
        <v>1665514543</v>
      </c>
      <c r="BF238">
        <v>1453.0942857142859</v>
      </c>
      <c r="BG238">
        <v>1474.49</v>
      </c>
      <c r="BH238">
        <v>37.254942857142858</v>
      </c>
      <c r="BI238">
        <v>36.95487142857143</v>
      </c>
      <c r="BJ238">
        <v>1452.4128571428571</v>
      </c>
      <c r="BK238">
        <v>37.032185714285717</v>
      </c>
      <c r="BL238">
        <v>649.92157142857138</v>
      </c>
      <c r="BM238">
        <v>101.09699999999999</v>
      </c>
      <c r="BN238">
        <v>9.9840499999999999E-2</v>
      </c>
      <c r="BO238">
        <v>34.184414285714283</v>
      </c>
      <c r="BP238">
        <v>34.728757142857141</v>
      </c>
      <c r="BQ238">
        <v>999.89999999999986</v>
      </c>
      <c r="BR238">
        <v>0</v>
      </c>
      <c r="BS238">
        <v>0</v>
      </c>
      <c r="BT238">
        <v>9002.1414285714291</v>
      </c>
      <c r="BU238">
        <v>0</v>
      </c>
      <c r="BV238">
        <v>138.86328571428569</v>
      </c>
      <c r="BW238">
        <v>-21.39537142857143</v>
      </c>
      <c r="BX238">
        <v>1509.3242857142859</v>
      </c>
      <c r="BY238">
        <v>1531.07</v>
      </c>
      <c r="BZ238">
        <v>0.30009071428571432</v>
      </c>
      <c r="CA238">
        <v>1474.49</v>
      </c>
      <c r="CB238">
        <v>36.95487142857143</v>
      </c>
      <c r="CC238">
        <v>3.7663642857142858</v>
      </c>
      <c r="CD238">
        <v>3.7360257142857138</v>
      </c>
      <c r="CE238">
        <v>27.87085714285714</v>
      </c>
      <c r="CF238">
        <v>27.732314285714288</v>
      </c>
      <c r="CG238">
        <v>1199.961428571429</v>
      </c>
      <c r="CH238">
        <v>0.49995614285714279</v>
      </c>
      <c r="CI238">
        <v>0.50004385714285715</v>
      </c>
      <c r="CJ238">
        <v>0</v>
      </c>
      <c r="CK238">
        <v>868.33242857142852</v>
      </c>
      <c r="CL238">
        <v>4.9990899999999998</v>
      </c>
      <c r="CM238">
        <v>9049.5085714285706</v>
      </c>
      <c r="CN238">
        <v>9557.397142857144</v>
      </c>
      <c r="CO238">
        <v>44.75</v>
      </c>
      <c r="CP238">
        <v>46.5</v>
      </c>
      <c r="CQ238">
        <v>45.5</v>
      </c>
      <c r="CR238">
        <v>45.686999999999998</v>
      </c>
      <c r="CS238">
        <v>46.186999999999998</v>
      </c>
      <c r="CT238">
        <v>597.42857142857133</v>
      </c>
      <c r="CU238">
        <v>597.5328571428571</v>
      </c>
      <c r="CV238">
        <v>0</v>
      </c>
      <c r="CW238">
        <v>1665514550.0999999</v>
      </c>
      <c r="CX238">
        <v>0</v>
      </c>
      <c r="CY238">
        <v>1665512677.5999999</v>
      </c>
      <c r="CZ238" t="s">
        <v>356</v>
      </c>
      <c r="DA238">
        <v>1665512677.5999999</v>
      </c>
      <c r="DB238">
        <v>1665512677.5999999</v>
      </c>
      <c r="DC238">
        <v>8</v>
      </c>
      <c r="DD238">
        <v>0</v>
      </c>
      <c r="DE238">
        <v>1.7000000000000001E-2</v>
      </c>
      <c r="DF238">
        <v>7.1999999999999995E-2</v>
      </c>
      <c r="DG238">
        <v>0.223</v>
      </c>
      <c r="DH238">
        <v>415</v>
      </c>
      <c r="DI238">
        <v>36</v>
      </c>
      <c r="DJ238">
        <v>0.26</v>
      </c>
      <c r="DK238">
        <v>0.31</v>
      </c>
      <c r="DL238">
        <v>-21.236414634146339</v>
      </c>
      <c r="DM238">
        <v>-0.33113519163768168</v>
      </c>
      <c r="DN238">
        <v>7.5221301345334779E-2</v>
      </c>
      <c r="DO238">
        <v>0</v>
      </c>
      <c r="DP238">
        <v>0.34000339024390241</v>
      </c>
      <c r="DQ238">
        <v>-0.20301202787456421</v>
      </c>
      <c r="DR238">
        <v>2.0528419503486491E-2</v>
      </c>
      <c r="DS238">
        <v>0</v>
      </c>
      <c r="DT238">
        <v>0</v>
      </c>
      <c r="DU238">
        <v>0</v>
      </c>
      <c r="DV238">
        <v>0</v>
      </c>
      <c r="DW238">
        <v>-1</v>
      </c>
      <c r="DX238">
        <v>0</v>
      </c>
      <c r="DY238">
        <v>2</v>
      </c>
      <c r="DZ238" t="s">
        <v>363</v>
      </c>
      <c r="EA238">
        <v>3.2941199999999999</v>
      </c>
      <c r="EB238">
        <v>2.62507</v>
      </c>
      <c r="EC238">
        <v>0.23421700000000001</v>
      </c>
      <c r="ED238">
        <v>0.234842</v>
      </c>
      <c r="EE238">
        <v>0.147205</v>
      </c>
      <c r="EF238">
        <v>0.14499500000000001</v>
      </c>
      <c r="EG238">
        <v>23113.1</v>
      </c>
      <c r="EH238">
        <v>23588.1</v>
      </c>
      <c r="EI238">
        <v>28105.1</v>
      </c>
      <c r="EJ238">
        <v>29702.7</v>
      </c>
      <c r="EK238">
        <v>32922</v>
      </c>
      <c r="EL238">
        <v>35307.9</v>
      </c>
      <c r="EM238">
        <v>39596.800000000003</v>
      </c>
      <c r="EN238">
        <v>42512.3</v>
      </c>
      <c r="EO238">
        <v>1.8540000000000001</v>
      </c>
      <c r="EP238">
        <v>2.1253799999999998</v>
      </c>
      <c r="EQ238">
        <v>0.10473300000000001</v>
      </c>
      <c r="ER238">
        <v>0</v>
      </c>
      <c r="ES238">
        <v>33.0441</v>
      </c>
      <c r="ET238">
        <v>999.9</v>
      </c>
      <c r="EU238">
        <v>67.099999999999994</v>
      </c>
      <c r="EV238">
        <v>38.6</v>
      </c>
      <c r="EW238">
        <v>45.644100000000002</v>
      </c>
      <c r="EX238">
        <v>57.237400000000001</v>
      </c>
      <c r="EY238">
        <v>-1.85897</v>
      </c>
      <c r="EZ238">
        <v>2</v>
      </c>
      <c r="FA238">
        <v>0.68550599999999995</v>
      </c>
      <c r="FB238">
        <v>1.4596199999999999</v>
      </c>
      <c r="FC238">
        <v>20.263100000000001</v>
      </c>
      <c r="FD238">
        <v>5.2174399999999999</v>
      </c>
      <c r="FE238">
        <v>12.0062</v>
      </c>
      <c r="FF238">
        <v>4.9859499999999999</v>
      </c>
      <c r="FG238">
        <v>3.2846500000000001</v>
      </c>
      <c r="FH238">
        <v>6639.2</v>
      </c>
      <c r="FI238">
        <v>9999</v>
      </c>
      <c r="FJ238">
        <v>9999</v>
      </c>
      <c r="FK238">
        <v>492.8</v>
      </c>
      <c r="FL238">
        <v>1.8658399999999999</v>
      </c>
      <c r="FM238">
        <v>1.8621799999999999</v>
      </c>
      <c r="FN238">
        <v>1.8643000000000001</v>
      </c>
      <c r="FO238">
        <v>1.8603499999999999</v>
      </c>
      <c r="FP238">
        <v>1.86111</v>
      </c>
      <c r="FQ238">
        <v>1.86016</v>
      </c>
      <c r="FR238">
        <v>1.86188</v>
      </c>
      <c r="FS238">
        <v>1.8584499999999999</v>
      </c>
      <c r="FT238">
        <v>0</v>
      </c>
      <c r="FU238">
        <v>0</v>
      </c>
      <c r="FV238">
        <v>0</v>
      </c>
      <c r="FW238">
        <v>0</v>
      </c>
      <c r="FX238" t="s">
        <v>358</v>
      </c>
      <c r="FY238" t="s">
        <v>359</v>
      </c>
      <c r="FZ238" t="s">
        <v>360</v>
      </c>
      <c r="GA238" t="s">
        <v>360</v>
      </c>
      <c r="GB238" t="s">
        <v>360</v>
      </c>
      <c r="GC238" t="s">
        <v>360</v>
      </c>
      <c r="GD238">
        <v>0</v>
      </c>
      <c r="GE238">
        <v>100</v>
      </c>
      <c r="GF238">
        <v>100</v>
      </c>
      <c r="GG238">
        <v>0.69</v>
      </c>
      <c r="GH238">
        <v>0.2228</v>
      </c>
      <c r="GI238">
        <v>-0.28072112553630851</v>
      </c>
      <c r="GJ238">
        <v>8.4540356221501391E-4</v>
      </c>
      <c r="GK238">
        <v>6.8779579211309249E-8</v>
      </c>
      <c r="GL238">
        <v>-1.3381725072044801E-10</v>
      </c>
      <c r="GM238">
        <v>0.2227800000000002</v>
      </c>
      <c r="GN238">
        <v>0</v>
      </c>
      <c r="GO238">
        <v>0</v>
      </c>
      <c r="GP238">
        <v>0</v>
      </c>
      <c r="GQ238">
        <v>1</v>
      </c>
      <c r="GR238">
        <v>2082</v>
      </c>
      <c r="GS238">
        <v>3</v>
      </c>
      <c r="GT238">
        <v>35</v>
      </c>
      <c r="GU238">
        <v>31.1</v>
      </c>
      <c r="GV238">
        <v>31.1</v>
      </c>
      <c r="GW238">
        <v>3.8147000000000002</v>
      </c>
      <c r="GX238">
        <v>2.5573700000000001</v>
      </c>
      <c r="GY238">
        <v>2.04834</v>
      </c>
      <c r="GZ238">
        <v>2.6110799999999998</v>
      </c>
      <c r="HA238">
        <v>2.1972700000000001</v>
      </c>
      <c r="HB238">
        <v>2.323</v>
      </c>
      <c r="HC238">
        <v>43.046900000000001</v>
      </c>
      <c r="HD238">
        <v>16.023299999999999</v>
      </c>
      <c r="HE238">
        <v>18</v>
      </c>
      <c r="HF238">
        <v>460.95100000000002</v>
      </c>
      <c r="HG238">
        <v>722.154</v>
      </c>
      <c r="HH238">
        <v>30.999500000000001</v>
      </c>
      <c r="HI238">
        <v>35.796599999999998</v>
      </c>
      <c r="HJ238">
        <v>30.0001</v>
      </c>
      <c r="HK238">
        <v>35.688000000000002</v>
      </c>
      <c r="HL238">
        <v>35.655799999999999</v>
      </c>
      <c r="HM238">
        <v>76.273499999999999</v>
      </c>
      <c r="HN238">
        <v>22.5611</v>
      </c>
      <c r="HO238">
        <v>79.066199999999995</v>
      </c>
      <c r="HP238">
        <v>31</v>
      </c>
      <c r="HQ238">
        <v>1488.09</v>
      </c>
      <c r="HR238">
        <v>37.105600000000003</v>
      </c>
      <c r="HS238">
        <v>98.925200000000004</v>
      </c>
      <c r="HT238">
        <v>98.528099999999995</v>
      </c>
    </row>
    <row r="239" spans="1:228" x14ac:dyDescent="0.2">
      <c r="A239">
        <v>224</v>
      </c>
      <c r="B239">
        <v>1665514549</v>
      </c>
      <c r="C239">
        <v>890</v>
      </c>
      <c r="D239" t="s">
        <v>807</v>
      </c>
      <c r="E239" t="s">
        <v>808</v>
      </c>
      <c r="F239">
        <v>4</v>
      </c>
      <c r="G239">
        <v>1665514546.6875</v>
      </c>
      <c r="H239">
        <f t="shared" si="102"/>
        <v>7.4381144415563104E-4</v>
      </c>
      <c r="I239">
        <f t="shared" si="103"/>
        <v>0.74381144415563105</v>
      </c>
      <c r="J239">
        <f t="shared" si="104"/>
        <v>27.263028106588781</v>
      </c>
      <c r="K239">
        <f t="shared" si="105"/>
        <v>1459.1837499999999</v>
      </c>
      <c r="L239">
        <f t="shared" si="106"/>
        <v>343.58350738579662</v>
      </c>
      <c r="M239">
        <f t="shared" si="107"/>
        <v>34.76967805208831</v>
      </c>
      <c r="N239">
        <f t="shared" si="108"/>
        <v>147.66526365705369</v>
      </c>
      <c r="O239">
        <f t="shared" si="109"/>
        <v>4.0271680577555688E-2</v>
      </c>
      <c r="P239">
        <f t="shared" si="110"/>
        <v>3.6650042611117861</v>
      </c>
      <c r="Q239">
        <f t="shared" si="111"/>
        <v>4.0027450258331904E-2</v>
      </c>
      <c r="R239">
        <f t="shared" si="112"/>
        <v>2.5038975878786215E-2</v>
      </c>
      <c r="S239">
        <f t="shared" si="113"/>
        <v>226.1170642373574</v>
      </c>
      <c r="T239">
        <f t="shared" si="114"/>
        <v>35.096944605354402</v>
      </c>
      <c r="U239">
        <f t="shared" si="115"/>
        <v>34.728524999999998</v>
      </c>
      <c r="V239">
        <f t="shared" si="116"/>
        <v>5.5640099379994368</v>
      </c>
      <c r="W239">
        <f t="shared" si="117"/>
        <v>69.872125103449378</v>
      </c>
      <c r="X239">
        <f t="shared" si="118"/>
        <v>3.7702371244536352</v>
      </c>
      <c r="Y239">
        <f t="shared" si="119"/>
        <v>5.3959101986258462</v>
      </c>
      <c r="Z239">
        <f t="shared" si="120"/>
        <v>1.7937728135458015</v>
      </c>
      <c r="AA239">
        <f t="shared" si="121"/>
        <v>-32.802084687263331</v>
      </c>
      <c r="AB239">
        <f t="shared" si="122"/>
        <v>-109.02642837991502</v>
      </c>
      <c r="AC239">
        <f t="shared" si="123"/>
        <v>-6.9104050066064246</v>
      </c>
      <c r="AD239">
        <f t="shared" si="124"/>
        <v>77.378146163572609</v>
      </c>
      <c r="AE239">
        <f t="shared" si="125"/>
        <v>50.369777131541127</v>
      </c>
      <c r="AF239">
        <f t="shared" si="126"/>
        <v>0.69792745370872278</v>
      </c>
      <c r="AG239">
        <f t="shared" si="127"/>
        <v>27.263028106588781</v>
      </c>
      <c r="AH239">
        <v>1537.3884675043471</v>
      </c>
      <c r="AI239">
        <v>1518.729454545454</v>
      </c>
      <c r="AJ239">
        <v>1.6986613662739609</v>
      </c>
      <c r="AK239">
        <v>66.723164534499389</v>
      </c>
      <c r="AL239">
        <f t="shared" si="128"/>
        <v>0.74381144415563105</v>
      </c>
      <c r="AM239">
        <v>36.960581137268981</v>
      </c>
      <c r="AN239">
        <v>37.258159411764709</v>
      </c>
      <c r="AO239">
        <v>-2.1918786214301741E-5</v>
      </c>
      <c r="AP239">
        <v>87.376067795283461</v>
      </c>
      <c r="AQ239">
        <v>191</v>
      </c>
      <c r="AR239">
        <v>29</v>
      </c>
      <c r="AS239">
        <f t="shared" si="129"/>
        <v>1</v>
      </c>
      <c r="AT239">
        <f t="shared" si="130"/>
        <v>0</v>
      </c>
      <c r="AU239">
        <f t="shared" si="131"/>
        <v>46880.808879079414</v>
      </c>
      <c r="AV239">
        <f t="shared" si="132"/>
        <v>1199.99125</v>
      </c>
      <c r="AW239">
        <f t="shared" si="133"/>
        <v>1025.9193135944859</v>
      </c>
      <c r="AX239">
        <f t="shared" si="134"/>
        <v>0.85493899525891193</v>
      </c>
      <c r="AY239">
        <f t="shared" si="135"/>
        <v>0.18843226084969986</v>
      </c>
      <c r="AZ239">
        <v>2.7</v>
      </c>
      <c r="BA239">
        <v>0.5</v>
      </c>
      <c r="BB239" t="s">
        <v>355</v>
      </c>
      <c r="BC239">
        <v>2</v>
      </c>
      <c r="BD239" t="b">
        <v>1</v>
      </c>
      <c r="BE239">
        <v>1665514546.6875</v>
      </c>
      <c r="BF239">
        <v>1459.1837499999999</v>
      </c>
      <c r="BG239">
        <v>1480.53</v>
      </c>
      <c r="BH239">
        <v>37.256349999999998</v>
      </c>
      <c r="BI239">
        <v>36.977237500000001</v>
      </c>
      <c r="BJ239">
        <v>1458.49875</v>
      </c>
      <c r="BK239">
        <v>37.033562500000002</v>
      </c>
      <c r="BL239">
        <v>649.98812500000008</v>
      </c>
      <c r="BM239">
        <v>101.09712500000001</v>
      </c>
      <c r="BN239">
        <v>0.1000433875</v>
      </c>
      <c r="BO239">
        <v>34.176737500000002</v>
      </c>
      <c r="BP239">
        <v>34.728524999999998</v>
      </c>
      <c r="BQ239">
        <v>999.9</v>
      </c>
      <c r="BR239">
        <v>0</v>
      </c>
      <c r="BS239">
        <v>0</v>
      </c>
      <c r="BT239">
        <v>8952.3449999999993</v>
      </c>
      <c r="BU239">
        <v>0</v>
      </c>
      <c r="BV239">
        <v>139.28037499999999</v>
      </c>
      <c r="BW239">
        <v>-21.3469625</v>
      </c>
      <c r="BX239">
        <v>1515.6512499999999</v>
      </c>
      <c r="BY239">
        <v>1537.3775000000001</v>
      </c>
      <c r="BZ239">
        <v>0.27911049999999998</v>
      </c>
      <c r="CA239">
        <v>1480.53</v>
      </c>
      <c r="CB239">
        <v>36.977237500000001</v>
      </c>
      <c r="CC239">
        <v>3.7665062499999999</v>
      </c>
      <c r="CD239">
        <v>3.7382900000000001</v>
      </c>
      <c r="CE239">
        <v>27.871500000000001</v>
      </c>
      <c r="CF239">
        <v>27.742687499999999</v>
      </c>
      <c r="CG239">
        <v>1199.99125</v>
      </c>
      <c r="CH239">
        <v>0.49995012500000002</v>
      </c>
      <c r="CI239">
        <v>0.50004987499999998</v>
      </c>
      <c r="CJ239">
        <v>0</v>
      </c>
      <c r="CK239">
        <v>868.81787499999996</v>
      </c>
      <c r="CL239">
        <v>4.9990899999999998</v>
      </c>
      <c r="CM239">
        <v>9054.2037500000006</v>
      </c>
      <c r="CN239">
        <v>9557.6087500000012</v>
      </c>
      <c r="CO239">
        <v>44.75</v>
      </c>
      <c r="CP239">
        <v>46.5</v>
      </c>
      <c r="CQ239">
        <v>45.5</v>
      </c>
      <c r="CR239">
        <v>45.686999999999998</v>
      </c>
      <c r="CS239">
        <v>46.186999999999998</v>
      </c>
      <c r="CT239">
        <v>597.43624999999997</v>
      </c>
      <c r="CU239">
        <v>597.55499999999995</v>
      </c>
      <c r="CV239">
        <v>0</v>
      </c>
      <c r="CW239">
        <v>1665514553.7</v>
      </c>
      <c r="CX239">
        <v>0</v>
      </c>
      <c r="CY239">
        <v>1665512677.5999999</v>
      </c>
      <c r="CZ239" t="s">
        <v>356</v>
      </c>
      <c r="DA239">
        <v>1665512677.5999999</v>
      </c>
      <c r="DB239">
        <v>1665512677.5999999</v>
      </c>
      <c r="DC239">
        <v>8</v>
      </c>
      <c r="DD239">
        <v>0</v>
      </c>
      <c r="DE239">
        <v>1.7000000000000001E-2</v>
      </c>
      <c r="DF239">
        <v>7.1999999999999995E-2</v>
      </c>
      <c r="DG239">
        <v>0.223</v>
      </c>
      <c r="DH239">
        <v>415</v>
      </c>
      <c r="DI239">
        <v>36</v>
      </c>
      <c r="DJ239">
        <v>0.26</v>
      </c>
      <c r="DK239">
        <v>0.31</v>
      </c>
      <c r="DL239">
        <v>-21.260070731707319</v>
      </c>
      <c r="DM239">
        <v>-0.65130940766548717</v>
      </c>
      <c r="DN239">
        <v>8.9563745506877346E-2</v>
      </c>
      <c r="DO239">
        <v>0</v>
      </c>
      <c r="DP239">
        <v>0.32475346341463412</v>
      </c>
      <c r="DQ239">
        <v>-0.23752202090592239</v>
      </c>
      <c r="DR239">
        <v>2.3960706742801121E-2</v>
      </c>
      <c r="DS239">
        <v>0</v>
      </c>
      <c r="DT239">
        <v>0</v>
      </c>
      <c r="DU239">
        <v>0</v>
      </c>
      <c r="DV239">
        <v>0</v>
      </c>
      <c r="DW239">
        <v>-1</v>
      </c>
      <c r="DX239">
        <v>0</v>
      </c>
      <c r="DY239">
        <v>2</v>
      </c>
      <c r="DZ239" t="s">
        <v>363</v>
      </c>
      <c r="EA239">
        <v>3.2940800000000001</v>
      </c>
      <c r="EB239">
        <v>2.6249799999999999</v>
      </c>
      <c r="EC239">
        <v>0.23486199999999999</v>
      </c>
      <c r="ED239">
        <v>0.23546800000000001</v>
      </c>
      <c r="EE239">
        <v>0.14721400000000001</v>
      </c>
      <c r="EF239">
        <v>0.145145</v>
      </c>
      <c r="EG239">
        <v>23093.3</v>
      </c>
      <c r="EH239">
        <v>23568.6</v>
      </c>
      <c r="EI239">
        <v>28104.799999999999</v>
      </c>
      <c r="EJ239">
        <v>29702.6</v>
      </c>
      <c r="EK239">
        <v>32921.5</v>
      </c>
      <c r="EL239">
        <v>35301.599999999999</v>
      </c>
      <c r="EM239">
        <v>39596.5</v>
      </c>
      <c r="EN239">
        <v>42512</v>
      </c>
      <c r="EO239">
        <v>1.85425</v>
      </c>
      <c r="EP239">
        <v>2.1257999999999999</v>
      </c>
      <c r="EQ239">
        <v>0.103302</v>
      </c>
      <c r="ER239">
        <v>0</v>
      </c>
      <c r="ES239">
        <v>33.0441</v>
      </c>
      <c r="ET239">
        <v>999.9</v>
      </c>
      <c r="EU239">
        <v>67.099999999999994</v>
      </c>
      <c r="EV239">
        <v>38.6</v>
      </c>
      <c r="EW239">
        <v>45.647399999999998</v>
      </c>
      <c r="EX239">
        <v>57.537399999999998</v>
      </c>
      <c r="EY239">
        <v>-1.8870199999999999</v>
      </c>
      <c r="EZ239">
        <v>2</v>
      </c>
      <c r="FA239">
        <v>0.68542899999999995</v>
      </c>
      <c r="FB239">
        <v>1.4549799999999999</v>
      </c>
      <c r="FC239">
        <v>20.263100000000001</v>
      </c>
      <c r="FD239">
        <v>5.2175900000000004</v>
      </c>
      <c r="FE239">
        <v>12.0061</v>
      </c>
      <c r="FF239">
        <v>4.9859499999999999</v>
      </c>
      <c r="FG239">
        <v>3.2845800000000001</v>
      </c>
      <c r="FH239">
        <v>6639.5</v>
      </c>
      <c r="FI239">
        <v>9999</v>
      </c>
      <c r="FJ239">
        <v>9999</v>
      </c>
      <c r="FK239">
        <v>492.8</v>
      </c>
      <c r="FL239">
        <v>1.8658399999999999</v>
      </c>
      <c r="FM239">
        <v>1.8621799999999999</v>
      </c>
      <c r="FN239">
        <v>1.86432</v>
      </c>
      <c r="FO239">
        <v>1.8603499999999999</v>
      </c>
      <c r="FP239">
        <v>1.86111</v>
      </c>
      <c r="FQ239">
        <v>1.86016</v>
      </c>
      <c r="FR239">
        <v>1.86188</v>
      </c>
      <c r="FS239">
        <v>1.8584400000000001</v>
      </c>
      <c r="FT239">
        <v>0</v>
      </c>
      <c r="FU239">
        <v>0</v>
      </c>
      <c r="FV239">
        <v>0</v>
      </c>
      <c r="FW239">
        <v>0</v>
      </c>
      <c r="FX239" t="s">
        <v>358</v>
      </c>
      <c r="FY239" t="s">
        <v>359</v>
      </c>
      <c r="FZ239" t="s">
        <v>360</v>
      </c>
      <c r="GA239" t="s">
        <v>360</v>
      </c>
      <c r="GB239" t="s">
        <v>360</v>
      </c>
      <c r="GC239" t="s">
        <v>360</v>
      </c>
      <c r="GD239">
        <v>0</v>
      </c>
      <c r="GE239">
        <v>100</v>
      </c>
      <c r="GF239">
        <v>100</v>
      </c>
      <c r="GG239">
        <v>0.68</v>
      </c>
      <c r="GH239">
        <v>0.2228</v>
      </c>
      <c r="GI239">
        <v>-0.28072112553630851</v>
      </c>
      <c r="GJ239">
        <v>8.4540356221501391E-4</v>
      </c>
      <c r="GK239">
        <v>6.8779579211309249E-8</v>
      </c>
      <c r="GL239">
        <v>-1.3381725072044801E-10</v>
      </c>
      <c r="GM239">
        <v>0.2227800000000002</v>
      </c>
      <c r="GN239">
        <v>0</v>
      </c>
      <c r="GO239">
        <v>0</v>
      </c>
      <c r="GP239">
        <v>0</v>
      </c>
      <c r="GQ239">
        <v>1</v>
      </c>
      <c r="GR239">
        <v>2082</v>
      </c>
      <c r="GS239">
        <v>3</v>
      </c>
      <c r="GT239">
        <v>35</v>
      </c>
      <c r="GU239">
        <v>31.2</v>
      </c>
      <c r="GV239">
        <v>31.2</v>
      </c>
      <c r="GW239">
        <v>3.8281200000000002</v>
      </c>
      <c r="GX239">
        <v>2.5647000000000002</v>
      </c>
      <c r="GY239">
        <v>2.04834</v>
      </c>
      <c r="GZ239">
        <v>2.6110799999999998</v>
      </c>
      <c r="HA239">
        <v>2.1972700000000001</v>
      </c>
      <c r="HB239">
        <v>2.3034699999999999</v>
      </c>
      <c r="HC239">
        <v>43.046900000000001</v>
      </c>
      <c r="HD239">
        <v>16.023299999999999</v>
      </c>
      <c r="HE239">
        <v>18</v>
      </c>
      <c r="HF239">
        <v>461.08100000000002</v>
      </c>
      <c r="HG239">
        <v>722.51800000000003</v>
      </c>
      <c r="HH239">
        <v>30.999099999999999</v>
      </c>
      <c r="HI239">
        <v>35.795200000000001</v>
      </c>
      <c r="HJ239">
        <v>30</v>
      </c>
      <c r="HK239">
        <v>35.684699999999999</v>
      </c>
      <c r="HL239">
        <v>35.652500000000003</v>
      </c>
      <c r="HM239">
        <v>76.549800000000005</v>
      </c>
      <c r="HN239">
        <v>22.5611</v>
      </c>
      <c r="HO239">
        <v>79.066199999999995</v>
      </c>
      <c r="HP239">
        <v>31</v>
      </c>
      <c r="HQ239">
        <v>1494.77</v>
      </c>
      <c r="HR239">
        <v>37.126899999999999</v>
      </c>
      <c r="HS239">
        <v>98.924499999999995</v>
      </c>
      <c r="HT239">
        <v>98.527600000000007</v>
      </c>
    </row>
    <row r="240" spans="1:228" x14ac:dyDescent="0.2">
      <c r="A240">
        <v>225</v>
      </c>
      <c r="B240">
        <v>1665514553</v>
      </c>
      <c r="C240">
        <v>894</v>
      </c>
      <c r="D240" t="s">
        <v>809</v>
      </c>
      <c r="E240" t="s">
        <v>810</v>
      </c>
      <c r="F240">
        <v>4</v>
      </c>
      <c r="G240">
        <v>1665514551</v>
      </c>
      <c r="H240">
        <f t="shared" si="102"/>
        <v>6.8619837375978989E-4</v>
      </c>
      <c r="I240">
        <f t="shared" si="103"/>
        <v>0.68619837375978987</v>
      </c>
      <c r="J240">
        <f t="shared" si="104"/>
        <v>26.920923403298779</v>
      </c>
      <c r="K240">
        <f t="shared" si="105"/>
        <v>1466.3685714285709</v>
      </c>
      <c r="L240">
        <f t="shared" si="106"/>
        <v>277.60912874172107</v>
      </c>
      <c r="M240">
        <f t="shared" si="107"/>
        <v>28.092277056747506</v>
      </c>
      <c r="N240">
        <f t="shared" si="108"/>
        <v>148.38716710286474</v>
      </c>
      <c r="O240">
        <f t="shared" si="109"/>
        <v>3.7217608345995287E-2</v>
      </c>
      <c r="P240">
        <f t="shared" si="110"/>
        <v>3.6767653198546437</v>
      </c>
      <c r="Q240">
        <f t="shared" si="111"/>
        <v>3.7009576601077246E-2</v>
      </c>
      <c r="R240">
        <f t="shared" si="112"/>
        <v>2.3149579087224273E-2</v>
      </c>
      <c r="S240">
        <f t="shared" si="113"/>
        <v>226.11775980724653</v>
      </c>
      <c r="T240">
        <f t="shared" si="114"/>
        <v>35.096761491110883</v>
      </c>
      <c r="U240">
        <f t="shared" si="115"/>
        <v>34.719814285714293</v>
      </c>
      <c r="V240">
        <f t="shared" si="116"/>
        <v>5.5613213007648579</v>
      </c>
      <c r="W240">
        <f t="shared" si="117"/>
        <v>69.934327795255683</v>
      </c>
      <c r="X240">
        <f t="shared" si="118"/>
        <v>3.7716010089147836</v>
      </c>
      <c r="Y240">
        <f t="shared" si="119"/>
        <v>5.3930610728922277</v>
      </c>
      <c r="Z240">
        <f t="shared" si="120"/>
        <v>1.7897202918500743</v>
      </c>
      <c r="AA240">
        <f t="shared" si="121"/>
        <v>-30.261348282806733</v>
      </c>
      <c r="AB240">
        <f t="shared" si="122"/>
        <v>-109.52885594640699</v>
      </c>
      <c r="AC240">
        <f t="shared" si="123"/>
        <v>-6.9194296363712269</v>
      </c>
      <c r="AD240">
        <f t="shared" si="124"/>
        <v>79.408125941661581</v>
      </c>
      <c r="AE240">
        <f t="shared" si="125"/>
        <v>50.595685748136816</v>
      </c>
      <c r="AF240">
        <f t="shared" si="126"/>
        <v>0.56646435138592843</v>
      </c>
      <c r="AG240">
        <f t="shared" si="127"/>
        <v>26.920923403298779</v>
      </c>
      <c r="AH240">
        <v>1544.4340812006419</v>
      </c>
      <c r="AI240">
        <v>1525.7488484848479</v>
      </c>
      <c r="AJ240">
        <v>1.741089576921929</v>
      </c>
      <c r="AK240">
        <v>66.723164534499389</v>
      </c>
      <c r="AL240">
        <f t="shared" si="128"/>
        <v>0.68619837375978987</v>
      </c>
      <c r="AM240">
        <v>37.007566205552678</v>
      </c>
      <c r="AN240">
        <v>37.282040000000002</v>
      </c>
      <c r="AO240">
        <v>-9.3068260865530621E-6</v>
      </c>
      <c r="AP240">
        <v>87.376067795283461</v>
      </c>
      <c r="AQ240">
        <v>191</v>
      </c>
      <c r="AR240">
        <v>29</v>
      </c>
      <c r="AS240">
        <f t="shared" si="129"/>
        <v>1</v>
      </c>
      <c r="AT240">
        <f t="shared" si="130"/>
        <v>0</v>
      </c>
      <c r="AU240">
        <f t="shared" si="131"/>
        <v>47091.601689085859</v>
      </c>
      <c r="AV240">
        <f t="shared" si="132"/>
        <v>1200.005714285714</v>
      </c>
      <c r="AW240">
        <f t="shared" si="133"/>
        <v>1025.9306278794022</v>
      </c>
      <c r="AX240">
        <f t="shared" si="134"/>
        <v>0.85493811876560311</v>
      </c>
      <c r="AY240">
        <f t="shared" si="135"/>
        <v>0.18843056921761397</v>
      </c>
      <c r="AZ240">
        <v>2.7</v>
      </c>
      <c r="BA240">
        <v>0.5</v>
      </c>
      <c r="BB240" t="s">
        <v>355</v>
      </c>
      <c r="BC240">
        <v>2</v>
      </c>
      <c r="BD240" t="b">
        <v>1</v>
      </c>
      <c r="BE240">
        <v>1665514551</v>
      </c>
      <c r="BF240">
        <v>1466.3685714285709</v>
      </c>
      <c r="BG240">
        <v>1487.731428571429</v>
      </c>
      <c r="BH240">
        <v>37.271128571428569</v>
      </c>
      <c r="BI240">
        <v>37.044585714285709</v>
      </c>
      <c r="BJ240">
        <v>1465.685714285715</v>
      </c>
      <c r="BK240">
        <v>37.048357142857142</v>
      </c>
      <c r="BL240">
        <v>649.96500000000003</v>
      </c>
      <c r="BM240">
        <v>101.0937142857143</v>
      </c>
      <c r="BN240">
        <v>9.9921471428571426E-2</v>
      </c>
      <c r="BO240">
        <v>34.167257142857153</v>
      </c>
      <c r="BP240">
        <v>34.719814285714293</v>
      </c>
      <c r="BQ240">
        <v>999.89999999999986</v>
      </c>
      <c r="BR240">
        <v>0</v>
      </c>
      <c r="BS240">
        <v>0</v>
      </c>
      <c r="BT240">
        <v>8993.2142857142862</v>
      </c>
      <c r="BU240">
        <v>0</v>
      </c>
      <c r="BV240">
        <v>139.53100000000001</v>
      </c>
      <c r="BW240">
        <v>-21.36128571428571</v>
      </c>
      <c r="BX240">
        <v>1523.1414285714291</v>
      </c>
      <c r="BY240">
        <v>1544.965714285715</v>
      </c>
      <c r="BZ240">
        <v>0.22653699999999999</v>
      </c>
      <c r="CA240">
        <v>1487.731428571429</v>
      </c>
      <c r="CB240">
        <v>37.044585714285709</v>
      </c>
      <c r="CC240">
        <v>3.7678799999999999</v>
      </c>
      <c r="CD240">
        <v>3.744974285714286</v>
      </c>
      <c r="CE240">
        <v>27.87772857142857</v>
      </c>
      <c r="CF240">
        <v>27.773299999999999</v>
      </c>
      <c r="CG240">
        <v>1200.005714285714</v>
      </c>
      <c r="CH240">
        <v>0.49997999999999998</v>
      </c>
      <c r="CI240">
        <v>0.50001999999999991</v>
      </c>
      <c r="CJ240">
        <v>0</v>
      </c>
      <c r="CK240">
        <v>869.4482857142857</v>
      </c>
      <c r="CL240">
        <v>4.9990899999999998</v>
      </c>
      <c r="CM240">
        <v>9061.0271428571414</v>
      </c>
      <c r="CN240">
        <v>9557.8314285714278</v>
      </c>
      <c r="CO240">
        <v>44.741</v>
      </c>
      <c r="CP240">
        <v>46.5</v>
      </c>
      <c r="CQ240">
        <v>45.5</v>
      </c>
      <c r="CR240">
        <v>45.686999999999998</v>
      </c>
      <c r="CS240">
        <v>46.186999999999998</v>
      </c>
      <c r="CT240">
        <v>597.47857142857151</v>
      </c>
      <c r="CU240">
        <v>597.52714285714285</v>
      </c>
      <c r="CV240">
        <v>0</v>
      </c>
      <c r="CW240">
        <v>1665514557.9000001</v>
      </c>
      <c r="CX240">
        <v>0</v>
      </c>
      <c r="CY240">
        <v>1665512677.5999999</v>
      </c>
      <c r="CZ240" t="s">
        <v>356</v>
      </c>
      <c r="DA240">
        <v>1665512677.5999999</v>
      </c>
      <c r="DB240">
        <v>1665512677.5999999</v>
      </c>
      <c r="DC240">
        <v>8</v>
      </c>
      <c r="DD240">
        <v>0</v>
      </c>
      <c r="DE240">
        <v>1.7000000000000001E-2</v>
      </c>
      <c r="DF240">
        <v>7.1999999999999995E-2</v>
      </c>
      <c r="DG240">
        <v>0.223</v>
      </c>
      <c r="DH240">
        <v>415</v>
      </c>
      <c r="DI240">
        <v>36</v>
      </c>
      <c r="DJ240">
        <v>0.26</v>
      </c>
      <c r="DK240">
        <v>0.31</v>
      </c>
      <c r="DL240">
        <v>-21.28123658536585</v>
      </c>
      <c r="DM240">
        <v>-0.76545783972124304</v>
      </c>
      <c r="DN240">
        <v>9.4191120590511906E-2</v>
      </c>
      <c r="DO240">
        <v>0</v>
      </c>
      <c r="DP240">
        <v>0.30158136585365852</v>
      </c>
      <c r="DQ240">
        <v>-0.36857853658536571</v>
      </c>
      <c r="DR240">
        <v>3.8361442194688081E-2</v>
      </c>
      <c r="DS240">
        <v>0</v>
      </c>
      <c r="DT240">
        <v>0</v>
      </c>
      <c r="DU240">
        <v>0</v>
      </c>
      <c r="DV240">
        <v>0</v>
      </c>
      <c r="DW240">
        <v>-1</v>
      </c>
      <c r="DX240">
        <v>0</v>
      </c>
      <c r="DY240">
        <v>2</v>
      </c>
      <c r="DZ240" t="s">
        <v>363</v>
      </c>
      <c r="EA240">
        <v>3.2940800000000001</v>
      </c>
      <c r="EB240">
        <v>2.6251899999999999</v>
      </c>
      <c r="EC240">
        <v>0.23549700000000001</v>
      </c>
      <c r="ED240">
        <v>0.23611599999999999</v>
      </c>
      <c r="EE240">
        <v>0.14727899999999999</v>
      </c>
      <c r="EF240">
        <v>0.145231</v>
      </c>
      <c r="EG240">
        <v>23073.8</v>
      </c>
      <c r="EH240">
        <v>23548.400000000001</v>
      </c>
      <c r="EI240">
        <v>28104.5</v>
      </c>
      <c r="EJ240">
        <v>29702.5</v>
      </c>
      <c r="EK240">
        <v>32918.699999999997</v>
      </c>
      <c r="EL240">
        <v>35297.800000000003</v>
      </c>
      <c r="EM240">
        <v>39596.1</v>
      </c>
      <c r="EN240">
        <v>42511.8</v>
      </c>
      <c r="EO240">
        <v>1.85433</v>
      </c>
      <c r="EP240">
        <v>2.1257299999999999</v>
      </c>
      <c r="EQ240">
        <v>0.10369</v>
      </c>
      <c r="ER240">
        <v>0</v>
      </c>
      <c r="ES240">
        <v>33.043700000000001</v>
      </c>
      <c r="ET240">
        <v>999.9</v>
      </c>
      <c r="EU240">
        <v>67.099999999999994</v>
      </c>
      <c r="EV240">
        <v>38.6</v>
      </c>
      <c r="EW240">
        <v>45.643000000000001</v>
      </c>
      <c r="EX240">
        <v>57.3874</v>
      </c>
      <c r="EY240">
        <v>-1.8709899999999999</v>
      </c>
      <c r="EZ240">
        <v>2</v>
      </c>
      <c r="FA240">
        <v>0.68478700000000003</v>
      </c>
      <c r="FB240">
        <v>1.4486399999999999</v>
      </c>
      <c r="FC240">
        <v>20.263300000000001</v>
      </c>
      <c r="FD240">
        <v>5.2168400000000004</v>
      </c>
      <c r="FE240">
        <v>12.006399999999999</v>
      </c>
      <c r="FF240">
        <v>4.9856999999999996</v>
      </c>
      <c r="FG240">
        <v>3.2845</v>
      </c>
      <c r="FH240">
        <v>6639.5</v>
      </c>
      <c r="FI240">
        <v>9999</v>
      </c>
      <c r="FJ240">
        <v>9999</v>
      </c>
      <c r="FK240">
        <v>492.8</v>
      </c>
      <c r="FL240">
        <v>1.8658399999999999</v>
      </c>
      <c r="FM240">
        <v>1.8621799999999999</v>
      </c>
      <c r="FN240">
        <v>1.8643099999999999</v>
      </c>
      <c r="FO240">
        <v>1.8603499999999999</v>
      </c>
      <c r="FP240">
        <v>1.8610899999999999</v>
      </c>
      <c r="FQ240">
        <v>1.86016</v>
      </c>
      <c r="FR240">
        <v>1.86188</v>
      </c>
      <c r="FS240">
        <v>1.85843</v>
      </c>
      <c r="FT240">
        <v>0</v>
      </c>
      <c r="FU240">
        <v>0</v>
      </c>
      <c r="FV240">
        <v>0</v>
      </c>
      <c r="FW240">
        <v>0</v>
      </c>
      <c r="FX240" t="s">
        <v>358</v>
      </c>
      <c r="FY240" t="s">
        <v>359</v>
      </c>
      <c r="FZ240" t="s">
        <v>360</v>
      </c>
      <c r="GA240" t="s">
        <v>360</v>
      </c>
      <c r="GB240" t="s">
        <v>360</v>
      </c>
      <c r="GC240" t="s">
        <v>360</v>
      </c>
      <c r="GD240">
        <v>0</v>
      </c>
      <c r="GE240">
        <v>100</v>
      </c>
      <c r="GF240">
        <v>100</v>
      </c>
      <c r="GG240">
        <v>0.68</v>
      </c>
      <c r="GH240">
        <v>0.2228</v>
      </c>
      <c r="GI240">
        <v>-0.28072112553630851</v>
      </c>
      <c r="GJ240">
        <v>8.4540356221501391E-4</v>
      </c>
      <c r="GK240">
        <v>6.8779579211309249E-8</v>
      </c>
      <c r="GL240">
        <v>-1.3381725072044801E-10</v>
      </c>
      <c r="GM240">
        <v>0.2227800000000002</v>
      </c>
      <c r="GN240">
        <v>0</v>
      </c>
      <c r="GO240">
        <v>0</v>
      </c>
      <c r="GP240">
        <v>0</v>
      </c>
      <c r="GQ240">
        <v>1</v>
      </c>
      <c r="GR240">
        <v>2082</v>
      </c>
      <c r="GS240">
        <v>3</v>
      </c>
      <c r="GT240">
        <v>35</v>
      </c>
      <c r="GU240">
        <v>31.3</v>
      </c>
      <c r="GV240">
        <v>31.3</v>
      </c>
      <c r="GW240">
        <v>3.8415499999999998</v>
      </c>
      <c r="GX240">
        <v>2.5610400000000002</v>
      </c>
      <c r="GY240">
        <v>2.04834</v>
      </c>
      <c r="GZ240">
        <v>2.6110799999999998</v>
      </c>
      <c r="HA240">
        <v>2.1972700000000001</v>
      </c>
      <c r="HB240">
        <v>2.323</v>
      </c>
      <c r="HC240">
        <v>43.0199</v>
      </c>
      <c r="HD240">
        <v>16.0321</v>
      </c>
      <c r="HE240">
        <v>18</v>
      </c>
      <c r="HF240">
        <v>461.10599999999999</v>
      </c>
      <c r="HG240">
        <v>722.4</v>
      </c>
      <c r="HH240">
        <v>30.9986</v>
      </c>
      <c r="HI240">
        <v>35.792700000000004</v>
      </c>
      <c r="HJ240">
        <v>29.9999</v>
      </c>
      <c r="HK240">
        <v>35.6815</v>
      </c>
      <c r="HL240">
        <v>35.648400000000002</v>
      </c>
      <c r="HM240">
        <v>76.819100000000006</v>
      </c>
      <c r="HN240">
        <v>22.5611</v>
      </c>
      <c r="HO240">
        <v>79.066199999999995</v>
      </c>
      <c r="HP240">
        <v>31</v>
      </c>
      <c r="HQ240">
        <v>1501.45</v>
      </c>
      <c r="HR240">
        <v>37.122</v>
      </c>
      <c r="HS240">
        <v>98.923400000000001</v>
      </c>
      <c r="HT240">
        <v>98.527199999999993</v>
      </c>
    </row>
    <row r="241" spans="1:228" x14ac:dyDescent="0.2">
      <c r="A241">
        <v>226</v>
      </c>
      <c r="B241">
        <v>1665514557</v>
      </c>
      <c r="C241">
        <v>898</v>
      </c>
      <c r="D241" t="s">
        <v>811</v>
      </c>
      <c r="E241" t="s">
        <v>812</v>
      </c>
      <c r="F241">
        <v>4</v>
      </c>
      <c r="G241">
        <v>1665514554.6875</v>
      </c>
      <c r="H241">
        <f t="shared" si="102"/>
        <v>7.2270031094175569E-4</v>
      </c>
      <c r="I241">
        <f t="shared" si="103"/>
        <v>0.72270031094175569</v>
      </c>
      <c r="J241">
        <f t="shared" si="104"/>
        <v>27.618983450381709</v>
      </c>
      <c r="K241">
        <f t="shared" si="105"/>
        <v>1472.43875</v>
      </c>
      <c r="L241">
        <f t="shared" si="106"/>
        <v>316.09586759969375</v>
      </c>
      <c r="M241">
        <f t="shared" si="107"/>
        <v>31.986655714731405</v>
      </c>
      <c r="N241">
        <f t="shared" si="108"/>
        <v>149.00033877356861</v>
      </c>
      <c r="O241">
        <f t="shared" si="109"/>
        <v>3.930840300536205E-2</v>
      </c>
      <c r="P241">
        <f t="shared" si="110"/>
        <v>3.6822793882726375</v>
      </c>
      <c r="Q241">
        <f t="shared" si="111"/>
        <v>3.907676509542176E-2</v>
      </c>
      <c r="R241">
        <f t="shared" si="112"/>
        <v>2.4443675956948081E-2</v>
      </c>
      <c r="S241">
        <f t="shared" si="113"/>
        <v>226.11748273678162</v>
      </c>
      <c r="T241">
        <f t="shared" si="114"/>
        <v>35.07368475363954</v>
      </c>
      <c r="U241">
        <f t="shared" si="115"/>
        <v>34.712275000000012</v>
      </c>
      <c r="V241">
        <f t="shared" si="116"/>
        <v>5.5589951468985674</v>
      </c>
      <c r="W241">
        <f t="shared" si="117"/>
        <v>70.030232151187093</v>
      </c>
      <c r="X241">
        <f t="shared" si="118"/>
        <v>3.7737979908643449</v>
      </c>
      <c r="Y241">
        <f t="shared" si="119"/>
        <v>5.3888126241209022</v>
      </c>
      <c r="Z241">
        <f t="shared" si="120"/>
        <v>1.7851971560342226</v>
      </c>
      <c r="AA241">
        <f t="shared" si="121"/>
        <v>-31.871083712531426</v>
      </c>
      <c r="AB241">
        <f t="shared" si="122"/>
        <v>-111.00440627176664</v>
      </c>
      <c r="AC241">
        <f t="shared" si="123"/>
        <v>-7.0014049861741654</v>
      </c>
      <c r="AD241">
        <f t="shared" si="124"/>
        <v>76.240587766309403</v>
      </c>
      <c r="AE241">
        <f t="shared" si="125"/>
        <v>51.051659700100494</v>
      </c>
      <c r="AF241">
        <f t="shared" si="126"/>
        <v>0.60469034759694162</v>
      </c>
      <c r="AG241">
        <f t="shared" si="127"/>
        <v>27.618983450381709</v>
      </c>
      <c r="AH241">
        <v>1551.5128115009929</v>
      </c>
      <c r="AI241">
        <v>1532.595454545454</v>
      </c>
      <c r="AJ241">
        <v>1.72473513544726</v>
      </c>
      <c r="AK241">
        <v>66.723164534499389</v>
      </c>
      <c r="AL241">
        <f t="shared" si="128"/>
        <v>0.72270031094175569</v>
      </c>
      <c r="AM241">
        <v>37.051387621265761</v>
      </c>
      <c r="AN241">
        <v>37.301334705882347</v>
      </c>
      <c r="AO241">
        <v>7.3377066668477708E-3</v>
      </c>
      <c r="AP241">
        <v>87.376067795283461</v>
      </c>
      <c r="AQ241">
        <v>190</v>
      </c>
      <c r="AR241">
        <v>29</v>
      </c>
      <c r="AS241">
        <f t="shared" si="129"/>
        <v>1</v>
      </c>
      <c r="AT241">
        <f t="shared" si="130"/>
        <v>0</v>
      </c>
      <c r="AU241">
        <f t="shared" si="131"/>
        <v>47191.964682109516</v>
      </c>
      <c r="AV241">
        <f t="shared" si="132"/>
        <v>1199.9974999999999</v>
      </c>
      <c r="AW241">
        <f t="shared" si="133"/>
        <v>1025.9242635941871</v>
      </c>
      <c r="AX241">
        <f t="shared" si="134"/>
        <v>0.85493866745071323</v>
      </c>
      <c r="AY241">
        <f t="shared" si="135"/>
        <v>0.18843162817987674</v>
      </c>
      <c r="AZ241">
        <v>2.7</v>
      </c>
      <c r="BA241">
        <v>0.5</v>
      </c>
      <c r="BB241" t="s">
        <v>355</v>
      </c>
      <c r="BC241">
        <v>2</v>
      </c>
      <c r="BD241" t="b">
        <v>1</v>
      </c>
      <c r="BE241">
        <v>1665514554.6875</v>
      </c>
      <c r="BF241">
        <v>1472.43875</v>
      </c>
      <c r="BG241">
        <v>1494.0125</v>
      </c>
      <c r="BH241">
        <v>37.293112499999999</v>
      </c>
      <c r="BI241">
        <v>37.051324999999999</v>
      </c>
      <c r="BJ241">
        <v>1471.74875</v>
      </c>
      <c r="BK241">
        <v>37.070337500000001</v>
      </c>
      <c r="BL241">
        <v>650.06537500000002</v>
      </c>
      <c r="BM241">
        <v>101.09275</v>
      </c>
      <c r="BN241">
        <v>0.1001442875</v>
      </c>
      <c r="BO241">
        <v>34.153112500000013</v>
      </c>
      <c r="BP241">
        <v>34.712275000000012</v>
      </c>
      <c r="BQ241">
        <v>999.9</v>
      </c>
      <c r="BR241">
        <v>0</v>
      </c>
      <c r="BS241">
        <v>0</v>
      </c>
      <c r="BT241">
        <v>9012.34375</v>
      </c>
      <c r="BU241">
        <v>0</v>
      </c>
      <c r="BV241">
        <v>139.45862500000001</v>
      </c>
      <c r="BW241">
        <v>-21.578325</v>
      </c>
      <c r="BX241">
        <v>1529.4762499999999</v>
      </c>
      <c r="BY241">
        <v>1551.5025000000001</v>
      </c>
      <c r="BZ241">
        <v>0.241813625</v>
      </c>
      <c r="CA241">
        <v>1494.0125</v>
      </c>
      <c r="CB241">
        <v>37.051324999999999</v>
      </c>
      <c r="CC241">
        <v>3.7700637499999998</v>
      </c>
      <c r="CD241">
        <v>3.7456187500000002</v>
      </c>
      <c r="CE241">
        <v>27.887687499999998</v>
      </c>
      <c r="CF241">
        <v>27.776250000000001</v>
      </c>
      <c r="CG241">
        <v>1199.9974999999999</v>
      </c>
      <c r="CH241">
        <v>0.49996249999999998</v>
      </c>
      <c r="CI241">
        <v>0.50003749999999991</v>
      </c>
      <c r="CJ241">
        <v>0</v>
      </c>
      <c r="CK241">
        <v>870.16574999999989</v>
      </c>
      <c r="CL241">
        <v>4.9990899999999998</v>
      </c>
      <c r="CM241">
        <v>9067.43</v>
      </c>
      <c r="CN241">
        <v>9557.7049999999999</v>
      </c>
      <c r="CO241">
        <v>44.686999999999998</v>
      </c>
      <c r="CP241">
        <v>46.468499999999999</v>
      </c>
      <c r="CQ241">
        <v>45.492125000000001</v>
      </c>
      <c r="CR241">
        <v>45.66375</v>
      </c>
      <c r="CS241">
        <v>46.186999999999998</v>
      </c>
      <c r="CT241">
        <v>597.45249999999999</v>
      </c>
      <c r="CU241">
        <v>597.54500000000007</v>
      </c>
      <c r="CV241">
        <v>0</v>
      </c>
      <c r="CW241">
        <v>1665514562.0999999</v>
      </c>
      <c r="CX241">
        <v>0</v>
      </c>
      <c r="CY241">
        <v>1665512677.5999999</v>
      </c>
      <c r="CZ241" t="s">
        <v>356</v>
      </c>
      <c r="DA241">
        <v>1665512677.5999999</v>
      </c>
      <c r="DB241">
        <v>1665512677.5999999</v>
      </c>
      <c r="DC241">
        <v>8</v>
      </c>
      <c r="DD241">
        <v>0</v>
      </c>
      <c r="DE241">
        <v>1.7000000000000001E-2</v>
      </c>
      <c r="DF241">
        <v>7.1999999999999995E-2</v>
      </c>
      <c r="DG241">
        <v>0.223</v>
      </c>
      <c r="DH241">
        <v>415</v>
      </c>
      <c r="DI241">
        <v>36</v>
      </c>
      <c r="DJ241">
        <v>0.26</v>
      </c>
      <c r="DK241">
        <v>0.31</v>
      </c>
      <c r="DL241">
        <v>-21.35086585365854</v>
      </c>
      <c r="DM241">
        <v>-0.92717560975609559</v>
      </c>
      <c r="DN241">
        <v>0.1128458447958359</v>
      </c>
      <c r="DO241">
        <v>0</v>
      </c>
      <c r="DP241">
        <v>0.28127331707317071</v>
      </c>
      <c r="DQ241">
        <v>-0.38065187456446009</v>
      </c>
      <c r="DR241">
        <v>3.9608556745794603E-2</v>
      </c>
      <c r="DS241">
        <v>0</v>
      </c>
      <c r="DT241">
        <v>0</v>
      </c>
      <c r="DU241">
        <v>0</v>
      </c>
      <c r="DV241">
        <v>0</v>
      </c>
      <c r="DW241">
        <v>-1</v>
      </c>
      <c r="DX241">
        <v>0</v>
      </c>
      <c r="DY241">
        <v>2</v>
      </c>
      <c r="DZ241" t="s">
        <v>363</v>
      </c>
      <c r="EA241">
        <v>3.29447</v>
      </c>
      <c r="EB241">
        <v>2.6257299999999999</v>
      </c>
      <c r="EC241">
        <v>0.23613100000000001</v>
      </c>
      <c r="ED241">
        <v>0.236762</v>
      </c>
      <c r="EE241">
        <v>0.14732500000000001</v>
      </c>
      <c r="EF241">
        <v>0.14522499999999999</v>
      </c>
      <c r="EG241">
        <v>23054.799999999999</v>
      </c>
      <c r="EH241">
        <v>23528.9</v>
      </c>
      <c r="EI241">
        <v>28104.799999999999</v>
      </c>
      <c r="EJ241">
        <v>29703.200000000001</v>
      </c>
      <c r="EK241">
        <v>32916.9</v>
      </c>
      <c r="EL241">
        <v>35298.800000000003</v>
      </c>
      <c r="EM241">
        <v>39596</v>
      </c>
      <c r="EN241">
        <v>42512.6</v>
      </c>
      <c r="EO241">
        <v>1.8562700000000001</v>
      </c>
      <c r="EP241">
        <v>2.1257000000000001</v>
      </c>
      <c r="EQ241">
        <v>0.102602</v>
      </c>
      <c r="ER241">
        <v>0</v>
      </c>
      <c r="ES241">
        <v>33.040100000000002</v>
      </c>
      <c r="ET241">
        <v>999.9</v>
      </c>
      <c r="EU241">
        <v>67.099999999999994</v>
      </c>
      <c r="EV241">
        <v>38.6</v>
      </c>
      <c r="EW241">
        <v>45.642299999999999</v>
      </c>
      <c r="EX241">
        <v>57.417400000000001</v>
      </c>
      <c r="EY241">
        <v>-1.9831700000000001</v>
      </c>
      <c r="EZ241">
        <v>2</v>
      </c>
      <c r="FA241">
        <v>0.68481499999999995</v>
      </c>
      <c r="FB241">
        <v>1.4429799999999999</v>
      </c>
      <c r="FC241">
        <v>20.263300000000001</v>
      </c>
      <c r="FD241">
        <v>5.2166899999999998</v>
      </c>
      <c r="FE241">
        <v>12.0052</v>
      </c>
      <c r="FF241">
        <v>4.9858500000000001</v>
      </c>
      <c r="FG241">
        <v>3.2845</v>
      </c>
      <c r="FH241">
        <v>6639.9</v>
      </c>
      <c r="FI241">
        <v>9999</v>
      </c>
      <c r="FJ241">
        <v>9999</v>
      </c>
      <c r="FK241">
        <v>492.8</v>
      </c>
      <c r="FL241">
        <v>1.8658399999999999</v>
      </c>
      <c r="FM241">
        <v>1.8621799999999999</v>
      </c>
      <c r="FN241">
        <v>1.8643000000000001</v>
      </c>
      <c r="FO241">
        <v>1.8603499999999999</v>
      </c>
      <c r="FP241">
        <v>1.86111</v>
      </c>
      <c r="FQ241">
        <v>1.8601700000000001</v>
      </c>
      <c r="FR241">
        <v>1.86188</v>
      </c>
      <c r="FS241">
        <v>1.85846</v>
      </c>
      <c r="FT241">
        <v>0</v>
      </c>
      <c r="FU241">
        <v>0</v>
      </c>
      <c r="FV241">
        <v>0</v>
      </c>
      <c r="FW241">
        <v>0</v>
      </c>
      <c r="FX241" t="s">
        <v>358</v>
      </c>
      <c r="FY241" t="s">
        <v>359</v>
      </c>
      <c r="FZ241" t="s">
        <v>360</v>
      </c>
      <c r="GA241" t="s">
        <v>360</v>
      </c>
      <c r="GB241" t="s">
        <v>360</v>
      </c>
      <c r="GC241" t="s">
        <v>360</v>
      </c>
      <c r="GD241">
        <v>0</v>
      </c>
      <c r="GE241">
        <v>100</v>
      </c>
      <c r="GF241">
        <v>100</v>
      </c>
      <c r="GG241">
        <v>0.68</v>
      </c>
      <c r="GH241">
        <v>0.22270000000000001</v>
      </c>
      <c r="GI241">
        <v>-0.28072112553630851</v>
      </c>
      <c r="GJ241">
        <v>8.4540356221501391E-4</v>
      </c>
      <c r="GK241">
        <v>6.8779579211309249E-8</v>
      </c>
      <c r="GL241">
        <v>-1.3381725072044801E-10</v>
      </c>
      <c r="GM241">
        <v>0.2227800000000002</v>
      </c>
      <c r="GN241">
        <v>0</v>
      </c>
      <c r="GO241">
        <v>0</v>
      </c>
      <c r="GP241">
        <v>0</v>
      </c>
      <c r="GQ241">
        <v>1</v>
      </c>
      <c r="GR241">
        <v>2082</v>
      </c>
      <c r="GS241">
        <v>3</v>
      </c>
      <c r="GT241">
        <v>35</v>
      </c>
      <c r="GU241">
        <v>31.3</v>
      </c>
      <c r="GV241">
        <v>31.3</v>
      </c>
      <c r="GW241">
        <v>3.8549799999999999</v>
      </c>
      <c r="GX241">
        <v>2.5585900000000001</v>
      </c>
      <c r="GY241">
        <v>2.04834</v>
      </c>
      <c r="GZ241">
        <v>2.6110799999999998</v>
      </c>
      <c r="HA241">
        <v>2.1972700000000001</v>
      </c>
      <c r="HB241">
        <v>2.3095699999999999</v>
      </c>
      <c r="HC241">
        <v>43.0199</v>
      </c>
      <c r="HD241">
        <v>16.0321</v>
      </c>
      <c r="HE241">
        <v>18</v>
      </c>
      <c r="HF241">
        <v>462.28</v>
      </c>
      <c r="HG241">
        <v>722.31700000000001</v>
      </c>
      <c r="HH241">
        <v>30.9985</v>
      </c>
      <c r="HI241">
        <v>35.79</v>
      </c>
      <c r="HJ241">
        <v>29.9999</v>
      </c>
      <c r="HK241">
        <v>35.678199999999997</v>
      </c>
      <c r="HL241">
        <v>35.6432</v>
      </c>
      <c r="HM241">
        <v>77.084699999999998</v>
      </c>
      <c r="HN241">
        <v>22.5611</v>
      </c>
      <c r="HO241">
        <v>79.066199999999995</v>
      </c>
      <c r="HP241">
        <v>31</v>
      </c>
      <c r="HQ241">
        <v>1508.13</v>
      </c>
      <c r="HR241">
        <v>37.118000000000002</v>
      </c>
      <c r="HS241">
        <v>98.923699999999997</v>
      </c>
      <c r="HT241">
        <v>98.529200000000003</v>
      </c>
    </row>
    <row r="242" spans="1:228" x14ac:dyDescent="0.2">
      <c r="A242">
        <v>227</v>
      </c>
      <c r="B242">
        <v>1665514561</v>
      </c>
      <c r="C242">
        <v>902</v>
      </c>
      <c r="D242" t="s">
        <v>813</v>
      </c>
      <c r="E242" t="s">
        <v>814</v>
      </c>
      <c r="F242">
        <v>4</v>
      </c>
      <c r="G242">
        <v>1665514559</v>
      </c>
      <c r="H242">
        <f t="shared" si="102"/>
        <v>7.0338774180430481E-4</v>
      </c>
      <c r="I242">
        <f t="shared" si="103"/>
        <v>0.70338774180430486</v>
      </c>
      <c r="J242">
        <f t="shared" si="104"/>
        <v>27.172744828168998</v>
      </c>
      <c r="K242">
        <f t="shared" si="105"/>
        <v>1479.701428571429</v>
      </c>
      <c r="L242">
        <f t="shared" si="106"/>
        <v>316.36203082863227</v>
      </c>
      <c r="M242">
        <f t="shared" si="107"/>
        <v>32.012306413414272</v>
      </c>
      <c r="N242">
        <f t="shared" si="108"/>
        <v>149.72926873596342</v>
      </c>
      <c r="O242">
        <f t="shared" si="109"/>
        <v>3.8430573980555958E-2</v>
      </c>
      <c r="P242">
        <f t="shared" si="110"/>
        <v>3.6827670180944336</v>
      </c>
      <c r="Q242">
        <f t="shared" si="111"/>
        <v>3.8209164037866152E-2</v>
      </c>
      <c r="R242">
        <f t="shared" si="112"/>
        <v>2.3900513807526533E-2</v>
      </c>
      <c r="S242">
        <f t="shared" si="113"/>
        <v>226.12206737949202</v>
      </c>
      <c r="T242">
        <f t="shared" si="114"/>
        <v>35.064293654091614</v>
      </c>
      <c r="U242">
        <f t="shared" si="115"/>
        <v>34.69061428571429</v>
      </c>
      <c r="V242">
        <f t="shared" si="116"/>
        <v>5.5523167049363007</v>
      </c>
      <c r="W242">
        <f t="shared" si="117"/>
        <v>70.112067726135962</v>
      </c>
      <c r="X242">
        <f t="shared" si="118"/>
        <v>3.7754003729038605</v>
      </c>
      <c r="Y242">
        <f t="shared" si="119"/>
        <v>5.3848082011372336</v>
      </c>
      <c r="Z242">
        <f t="shared" si="120"/>
        <v>1.7769163320324401</v>
      </c>
      <c r="AA242">
        <f t="shared" si="121"/>
        <v>-31.019399413569843</v>
      </c>
      <c r="AB242">
        <f t="shared" si="122"/>
        <v>-109.36727986791955</v>
      </c>
      <c r="AC242">
        <f t="shared" si="123"/>
        <v>-6.8960547890296704</v>
      </c>
      <c r="AD242">
        <f t="shared" si="124"/>
        <v>78.839333308972968</v>
      </c>
      <c r="AE242">
        <f t="shared" si="125"/>
        <v>51.13126075361798</v>
      </c>
      <c r="AF242">
        <f t="shared" si="126"/>
        <v>0.65085327700852269</v>
      </c>
      <c r="AG242">
        <f t="shared" si="127"/>
        <v>27.172744828168998</v>
      </c>
      <c r="AH242">
        <v>1558.5718980502111</v>
      </c>
      <c r="AI242">
        <v>1539.6918181818171</v>
      </c>
      <c r="AJ242">
        <v>1.762914289291369</v>
      </c>
      <c r="AK242">
        <v>66.723164534499389</v>
      </c>
      <c r="AL242">
        <f t="shared" si="128"/>
        <v>0.70338774180430486</v>
      </c>
      <c r="AM242">
        <v>37.050698921729932</v>
      </c>
      <c r="AN242">
        <v>37.315512941176458</v>
      </c>
      <c r="AO242">
        <v>3.0898590470978082E-3</v>
      </c>
      <c r="AP242">
        <v>87.376067795283461</v>
      </c>
      <c r="AQ242">
        <v>190</v>
      </c>
      <c r="AR242">
        <v>29</v>
      </c>
      <c r="AS242">
        <f t="shared" si="129"/>
        <v>1</v>
      </c>
      <c r="AT242">
        <f t="shared" si="130"/>
        <v>0</v>
      </c>
      <c r="AU242">
        <f t="shared" si="131"/>
        <v>47202.672057038821</v>
      </c>
      <c r="AV242">
        <f t="shared" si="132"/>
        <v>1200.022857142857</v>
      </c>
      <c r="AW242">
        <f t="shared" si="133"/>
        <v>1025.9458421655397</v>
      </c>
      <c r="AX242">
        <f t="shared" si="134"/>
        <v>0.85493858392682742</v>
      </c>
      <c r="AY242">
        <f t="shared" si="135"/>
        <v>0.18843146697877711</v>
      </c>
      <c r="AZ242">
        <v>2.7</v>
      </c>
      <c r="BA242">
        <v>0.5</v>
      </c>
      <c r="BB242" t="s">
        <v>355</v>
      </c>
      <c r="BC242">
        <v>2</v>
      </c>
      <c r="BD242" t="b">
        <v>1</v>
      </c>
      <c r="BE242">
        <v>1665514559</v>
      </c>
      <c r="BF242">
        <v>1479.701428571429</v>
      </c>
      <c r="BG242">
        <v>1501.338571428571</v>
      </c>
      <c r="BH242">
        <v>37.310442857142853</v>
      </c>
      <c r="BI242">
        <v>37.050199999999997</v>
      </c>
      <c r="BJ242">
        <v>1479.011428571429</v>
      </c>
      <c r="BK242">
        <v>37.087685714285712</v>
      </c>
      <c r="BL242">
        <v>650.06128571428576</v>
      </c>
      <c r="BM242">
        <v>101.08885714285709</v>
      </c>
      <c r="BN242">
        <v>9.9981257142857147E-2</v>
      </c>
      <c r="BO242">
        <v>34.139771428571429</v>
      </c>
      <c r="BP242">
        <v>34.69061428571429</v>
      </c>
      <c r="BQ242">
        <v>999.89999999999986</v>
      </c>
      <c r="BR242">
        <v>0</v>
      </c>
      <c r="BS242">
        <v>0</v>
      </c>
      <c r="BT242">
        <v>9014.3757142857139</v>
      </c>
      <c r="BU242">
        <v>0</v>
      </c>
      <c r="BV242">
        <v>139.35742857142861</v>
      </c>
      <c r="BW242">
        <v>-21.636785714285718</v>
      </c>
      <c r="BX242">
        <v>1537.048571428571</v>
      </c>
      <c r="BY242">
        <v>1559.1028571428569</v>
      </c>
      <c r="BZ242">
        <v>0.2602774285714286</v>
      </c>
      <c r="CA242">
        <v>1501.338571428571</v>
      </c>
      <c r="CB242">
        <v>37.050199999999997</v>
      </c>
      <c r="CC242">
        <v>3.7716728571428568</v>
      </c>
      <c r="CD242">
        <v>3.745361428571429</v>
      </c>
      <c r="CE242">
        <v>27.89498571428571</v>
      </c>
      <c r="CF242">
        <v>27.77507142857143</v>
      </c>
      <c r="CG242">
        <v>1200.022857142857</v>
      </c>
      <c r="CH242">
        <v>0.49996600000000008</v>
      </c>
      <c r="CI242">
        <v>0.50003399999999998</v>
      </c>
      <c r="CJ242">
        <v>0</v>
      </c>
      <c r="CK242">
        <v>871.00457142857135</v>
      </c>
      <c r="CL242">
        <v>4.9990899999999998</v>
      </c>
      <c r="CM242">
        <v>9076.4757142857143</v>
      </c>
      <c r="CN242">
        <v>9557.9157142857148</v>
      </c>
      <c r="CO242">
        <v>44.686999999999998</v>
      </c>
      <c r="CP242">
        <v>46.436999999999998</v>
      </c>
      <c r="CQ242">
        <v>45.436999999999998</v>
      </c>
      <c r="CR242">
        <v>45.625</v>
      </c>
      <c r="CS242">
        <v>46.125</v>
      </c>
      <c r="CT242">
        <v>597.46857142857152</v>
      </c>
      <c r="CU242">
        <v>597.55428571428558</v>
      </c>
      <c r="CV242">
        <v>0</v>
      </c>
      <c r="CW242">
        <v>1665514565.7</v>
      </c>
      <c r="CX242">
        <v>0</v>
      </c>
      <c r="CY242">
        <v>1665512677.5999999</v>
      </c>
      <c r="CZ242" t="s">
        <v>356</v>
      </c>
      <c r="DA242">
        <v>1665512677.5999999</v>
      </c>
      <c r="DB242">
        <v>1665512677.5999999</v>
      </c>
      <c r="DC242">
        <v>8</v>
      </c>
      <c r="DD242">
        <v>0</v>
      </c>
      <c r="DE242">
        <v>1.7000000000000001E-2</v>
      </c>
      <c r="DF242">
        <v>7.1999999999999995E-2</v>
      </c>
      <c r="DG242">
        <v>0.223</v>
      </c>
      <c r="DH242">
        <v>415</v>
      </c>
      <c r="DI242">
        <v>36</v>
      </c>
      <c r="DJ242">
        <v>0.26</v>
      </c>
      <c r="DK242">
        <v>0.31</v>
      </c>
      <c r="DL242">
        <v>-21.44140243902439</v>
      </c>
      <c r="DM242">
        <v>-1.1432926829268619</v>
      </c>
      <c r="DN242">
        <v>0.1384609542351552</v>
      </c>
      <c r="DO242">
        <v>0</v>
      </c>
      <c r="DP242">
        <v>0.26641912195121947</v>
      </c>
      <c r="DQ242">
        <v>-0.24151177003484259</v>
      </c>
      <c r="DR242">
        <v>3.1326167216838438E-2</v>
      </c>
      <c r="DS242">
        <v>0</v>
      </c>
      <c r="DT242">
        <v>0</v>
      </c>
      <c r="DU242">
        <v>0</v>
      </c>
      <c r="DV242">
        <v>0</v>
      </c>
      <c r="DW242">
        <v>-1</v>
      </c>
      <c r="DX242">
        <v>0</v>
      </c>
      <c r="DY242">
        <v>2</v>
      </c>
      <c r="DZ242" t="s">
        <v>363</v>
      </c>
      <c r="EA242">
        <v>3.29413</v>
      </c>
      <c r="EB242">
        <v>2.6252</v>
      </c>
      <c r="EC242">
        <v>0.23677400000000001</v>
      </c>
      <c r="ED242">
        <v>0.23739399999999999</v>
      </c>
      <c r="EE242">
        <v>0.14735599999999999</v>
      </c>
      <c r="EF242">
        <v>0.14522499999999999</v>
      </c>
      <c r="EG242">
        <v>23035.8</v>
      </c>
      <c r="EH242">
        <v>23509.9</v>
      </c>
      <c r="EI242">
        <v>28105.4</v>
      </c>
      <c r="EJ242">
        <v>29703.8</v>
      </c>
      <c r="EK242">
        <v>32916.699999999997</v>
      </c>
      <c r="EL242">
        <v>35299.599999999999</v>
      </c>
      <c r="EM242">
        <v>39597.1</v>
      </c>
      <c r="EN242">
        <v>42513.5</v>
      </c>
      <c r="EO242">
        <v>1.8567199999999999</v>
      </c>
      <c r="EP242">
        <v>2.12582</v>
      </c>
      <c r="EQ242">
        <v>0.10195</v>
      </c>
      <c r="ER242">
        <v>0</v>
      </c>
      <c r="ES242">
        <v>33.036000000000001</v>
      </c>
      <c r="ET242">
        <v>999.9</v>
      </c>
      <c r="EU242">
        <v>67.099999999999994</v>
      </c>
      <c r="EV242">
        <v>38.6</v>
      </c>
      <c r="EW242">
        <v>45.646900000000002</v>
      </c>
      <c r="EX242">
        <v>57.237400000000001</v>
      </c>
      <c r="EY242">
        <v>-1.9391</v>
      </c>
      <c r="EZ242">
        <v>2</v>
      </c>
      <c r="FA242">
        <v>0.68453799999999998</v>
      </c>
      <c r="FB242">
        <v>1.4367700000000001</v>
      </c>
      <c r="FC242">
        <v>20.263100000000001</v>
      </c>
      <c r="FD242">
        <v>5.2180400000000002</v>
      </c>
      <c r="FE242">
        <v>12.006500000000001</v>
      </c>
      <c r="FF242">
        <v>4.9859</v>
      </c>
      <c r="FG242">
        <v>3.2845</v>
      </c>
      <c r="FH242">
        <v>6639.9</v>
      </c>
      <c r="FI242">
        <v>9999</v>
      </c>
      <c r="FJ242">
        <v>9999</v>
      </c>
      <c r="FK242">
        <v>492.8</v>
      </c>
      <c r="FL242">
        <v>1.8658399999999999</v>
      </c>
      <c r="FM242">
        <v>1.8621799999999999</v>
      </c>
      <c r="FN242">
        <v>1.8643099999999999</v>
      </c>
      <c r="FO242">
        <v>1.8603499999999999</v>
      </c>
      <c r="FP242">
        <v>1.86111</v>
      </c>
      <c r="FQ242">
        <v>1.8601399999999999</v>
      </c>
      <c r="FR242">
        <v>1.86188</v>
      </c>
      <c r="FS242">
        <v>1.8584700000000001</v>
      </c>
      <c r="FT242">
        <v>0</v>
      </c>
      <c r="FU242">
        <v>0</v>
      </c>
      <c r="FV242">
        <v>0</v>
      </c>
      <c r="FW242">
        <v>0</v>
      </c>
      <c r="FX242" t="s">
        <v>358</v>
      </c>
      <c r="FY242" t="s">
        <v>359</v>
      </c>
      <c r="FZ242" t="s">
        <v>360</v>
      </c>
      <c r="GA242" t="s">
        <v>360</v>
      </c>
      <c r="GB242" t="s">
        <v>360</v>
      </c>
      <c r="GC242" t="s">
        <v>360</v>
      </c>
      <c r="GD242">
        <v>0</v>
      </c>
      <c r="GE242">
        <v>100</v>
      </c>
      <c r="GF242">
        <v>100</v>
      </c>
      <c r="GG242">
        <v>0.69</v>
      </c>
      <c r="GH242">
        <v>0.22270000000000001</v>
      </c>
      <c r="GI242">
        <v>-0.28072112553630851</v>
      </c>
      <c r="GJ242">
        <v>8.4540356221501391E-4</v>
      </c>
      <c r="GK242">
        <v>6.8779579211309249E-8</v>
      </c>
      <c r="GL242">
        <v>-1.3381725072044801E-10</v>
      </c>
      <c r="GM242">
        <v>0.2227800000000002</v>
      </c>
      <c r="GN242">
        <v>0</v>
      </c>
      <c r="GO242">
        <v>0</v>
      </c>
      <c r="GP242">
        <v>0</v>
      </c>
      <c r="GQ242">
        <v>1</v>
      </c>
      <c r="GR242">
        <v>2082</v>
      </c>
      <c r="GS242">
        <v>3</v>
      </c>
      <c r="GT242">
        <v>35</v>
      </c>
      <c r="GU242">
        <v>31.4</v>
      </c>
      <c r="GV242">
        <v>31.4</v>
      </c>
      <c r="GW242">
        <v>3.8684099999999999</v>
      </c>
      <c r="GX242">
        <v>2.5622600000000002</v>
      </c>
      <c r="GY242">
        <v>2.04834</v>
      </c>
      <c r="GZ242">
        <v>2.6110799999999998</v>
      </c>
      <c r="HA242">
        <v>2.1972700000000001</v>
      </c>
      <c r="HB242">
        <v>2.34497</v>
      </c>
      <c r="HC242">
        <v>43.0199</v>
      </c>
      <c r="HD242">
        <v>16.0321</v>
      </c>
      <c r="HE242">
        <v>18</v>
      </c>
      <c r="HF242">
        <v>462.52600000000001</v>
      </c>
      <c r="HG242">
        <v>722.38099999999997</v>
      </c>
      <c r="HH242">
        <v>30.9984</v>
      </c>
      <c r="HI242">
        <v>35.7864</v>
      </c>
      <c r="HJ242">
        <v>29.999700000000001</v>
      </c>
      <c r="HK242">
        <v>35.6736</v>
      </c>
      <c r="HL242">
        <v>35.638599999999997</v>
      </c>
      <c r="HM242">
        <v>77.349900000000005</v>
      </c>
      <c r="HN242">
        <v>22.5611</v>
      </c>
      <c r="HO242">
        <v>79.066199999999995</v>
      </c>
      <c r="HP242">
        <v>31</v>
      </c>
      <c r="HQ242">
        <v>1514.81</v>
      </c>
      <c r="HR242">
        <v>37.117100000000001</v>
      </c>
      <c r="HS242">
        <v>98.926199999999994</v>
      </c>
      <c r="HT242">
        <v>98.531300000000002</v>
      </c>
    </row>
    <row r="243" spans="1:228" x14ac:dyDescent="0.2">
      <c r="A243">
        <v>228</v>
      </c>
      <c r="B243">
        <v>1665514565</v>
      </c>
      <c r="C243">
        <v>906</v>
      </c>
      <c r="D243" t="s">
        <v>815</v>
      </c>
      <c r="E243" t="s">
        <v>816</v>
      </c>
      <c r="F243">
        <v>4</v>
      </c>
      <c r="G243">
        <v>1665514562.6875</v>
      </c>
      <c r="H243">
        <f t="shared" si="102"/>
        <v>7.0042040031702594E-4</v>
      </c>
      <c r="I243">
        <f t="shared" si="103"/>
        <v>0.7004204003170259</v>
      </c>
      <c r="J243">
        <f t="shared" si="104"/>
        <v>27.791220738823071</v>
      </c>
      <c r="K243">
        <f t="shared" si="105"/>
        <v>1485.8375000000001</v>
      </c>
      <c r="L243">
        <f t="shared" si="106"/>
        <v>294.40402224472621</v>
      </c>
      <c r="M243">
        <f t="shared" si="107"/>
        <v>29.790389391232576</v>
      </c>
      <c r="N243">
        <f t="shared" si="108"/>
        <v>150.35011192985988</v>
      </c>
      <c r="O243">
        <f t="shared" si="109"/>
        <v>3.834744769418541E-2</v>
      </c>
      <c r="P243">
        <f t="shared" si="110"/>
        <v>3.6853442614554828</v>
      </c>
      <c r="Q243">
        <f t="shared" si="111"/>
        <v>3.8127144794667132E-2</v>
      </c>
      <c r="R243">
        <f t="shared" si="112"/>
        <v>2.3849153149694692E-2</v>
      </c>
      <c r="S243">
        <f t="shared" si="113"/>
        <v>226.11962436090508</v>
      </c>
      <c r="T243">
        <f t="shared" si="114"/>
        <v>35.058924902104941</v>
      </c>
      <c r="U243">
        <f t="shared" si="115"/>
        <v>34.682099999999998</v>
      </c>
      <c r="V243">
        <f t="shared" si="116"/>
        <v>5.5496934864163805</v>
      </c>
      <c r="W243">
        <f t="shared" si="117"/>
        <v>70.152615432388998</v>
      </c>
      <c r="X243">
        <f t="shared" si="118"/>
        <v>3.7764532488875187</v>
      </c>
      <c r="Y243">
        <f t="shared" si="119"/>
        <v>5.3831966571897123</v>
      </c>
      <c r="Z243">
        <f t="shared" si="120"/>
        <v>1.7732402375288618</v>
      </c>
      <c r="AA243">
        <f t="shared" si="121"/>
        <v>-30.888539653980843</v>
      </c>
      <c r="AB243">
        <f t="shared" si="122"/>
        <v>-108.81938005937893</v>
      </c>
      <c r="AC243">
        <f t="shared" si="123"/>
        <v>-6.856244437208046</v>
      </c>
      <c r="AD243">
        <f t="shared" si="124"/>
        <v>79.555460210337273</v>
      </c>
      <c r="AE243">
        <f t="shared" si="125"/>
        <v>50.935368056258874</v>
      </c>
      <c r="AF243">
        <f t="shared" si="126"/>
        <v>0.67770119778456761</v>
      </c>
      <c r="AG243">
        <f t="shared" si="127"/>
        <v>27.791220738823071</v>
      </c>
      <c r="AH243">
        <v>1565.444095823364</v>
      </c>
      <c r="AI243">
        <v>1546.529515151514</v>
      </c>
      <c r="AJ243">
        <v>1.7054816200723699</v>
      </c>
      <c r="AK243">
        <v>66.723164534499389</v>
      </c>
      <c r="AL243">
        <f t="shared" si="128"/>
        <v>0.7004204003170259</v>
      </c>
      <c r="AM243">
        <v>37.050323998311093</v>
      </c>
      <c r="AN243">
        <v>37.325114705882363</v>
      </c>
      <c r="AO243">
        <v>9.9273361957243175E-4</v>
      </c>
      <c r="AP243">
        <v>87.376067795283461</v>
      </c>
      <c r="AQ243">
        <v>190</v>
      </c>
      <c r="AR243">
        <v>29</v>
      </c>
      <c r="AS243">
        <f t="shared" si="129"/>
        <v>1</v>
      </c>
      <c r="AT243">
        <f t="shared" si="130"/>
        <v>0</v>
      </c>
      <c r="AU243">
        <f t="shared" si="131"/>
        <v>47249.407691159257</v>
      </c>
      <c r="AV243">
        <f t="shared" si="132"/>
        <v>1200.0150000000001</v>
      </c>
      <c r="AW243">
        <f t="shared" si="133"/>
        <v>1025.9386260937331</v>
      </c>
      <c r="AX243">
        <f t="shared" si="134"/>
        <v>0.85493816835100644</v>
      </c>
      <c r="AY243">
        <f t="shared" si="135"/>
        <v>0.18843066491744276</v>
      </c>
      <c r="AZ243">
        <v>2.7</v>
      </c>
      <c r="BA243">
        <v>0.5</v>
      </c>
      <c r="BB243" t="s">
        <v>355</v>
      </c>
      <c r="BC243">
        <v>2</v>
      </c>
      <c r="BD243" t="b">
        <v>1</v>
      </c>
      <c r="BE243">
        <v>1665514562.6875</v>
      </c>
      <c r="BF243">
        <v>1485.8375000000001</v>
      </c>
      <c r="BG243">
        <v>1507.4124999999999</v>
      </c>
      <c r="BH243">
        <v>37.320862499999997</v>
      </c>
      <c r="BI243">
        <v>37.049875</v>
      </c>
      <c r="BJ243">
        <v>1485.1475</v>
      </c>
      <c r="BK243">
        <v>37.098062499999997</v>
      </c>
      <c r="BL243">
        <v>650.03137500000003</v>
      </c>
      <c r="BM243">
        <v>101.088875</v>
      </c>
      <c r="BN243">
        <v>9.9923862500000002E-2</v>
      </c>
      <c r="BO243">
        <v>34.134399999999999</v>
      </c>
      <c r="BP243">
        <v>34.682099999999998</v>
      </c>
      <c r="BQ243">
        <v>999.9</v>
      </c>
      <c r="BR243">
        <v>0</v>
      </c>
      <c r="BS243">
        <v>0</v>
      </c>
      <c r="BT243">
        <v>9023.28125</v>
      </c>
      <c r="BU243">
        <v>0</v>
      </c>
      <c r="BV243">
        <v>139.47425000000001</v>
      </c>
      <c r="BW243">
        <v>-21.575524999999999</v>
      </c>
      <c r="BX243">
        <v>1543.4375</v>
      </c>
      <c r="BY243">
        <v>1565.41</v>
      </c>
      <c r="BZ243">
        <v>0.27096487499999999</v>
      </c>
      <c r="CA243">
        <v>1507.4124999999999</v>
      </c>
      <c r="CB243">
        <v>37.049875</v>
      </c>
      <c r="CC243">
        <v>3.7727262499999998</v>
      </c>
      <c r="CD243">
        <v>3.7453349999999999</v>
      </c>
      <c r="CE243">
        <v>27.899775000000002</v>
      </c>
      <c r="CF243">
        <v>27.7749375</v>
      </c>
      <c r="CG243">
        <v>1200.0150000000001</v>
      </c>
      <c r="CH243">
        <v>0.49997912500000002</v>
      </c>
      <c r="CI243">
        <v>0.50002087499999992</v>
      </c>
      <c r="CJ243">
        <v>0</v>
      </c>
      <c r="CK243">
        <v>871.72350000000006</v>
      </c>
      <c r="CL243">
        <v>4.9990899999999998</v>
      </c>
      <c r="CM243">
        <v>9083.5575000000008</v>
      </c>
      <c r="CN243">
        <v>9557.8937499999993</v>
      </c>
      <c r="CO243">
        <v>44.679250000000003</v>
      </c>
      <c r="CP243">
        <v>46.436999999999998</v>
      </c>
      <c r="CQ243">
        <v>45.436999999999998</v>
      </c>
      <c r="CR243">
        <v>45.625</v>
      </c>
      <c r="CS243">
        <v>46.125</v>
      </c>
      <c r="CT243">
        <v>597.48125000000005</v>
      </c>
      <c r="CU243">
        <v>597.53374999999994</v>
      </c>
      <c r="CV243">
        <v>0</v>
      </c>
      <c r="CW243">
        <v>1665514569.9000001</v>
      </c>
      <c r="CX243">
        <v>0</v>
      </c>
      <c r="CY243">
        <v>1665512677.5999999</v>
      </c>
      <c r="CZ243" t="s">
        <v>356</v>
      </c>
      <c r="DA243">
        <v>1665512677.5999999</v>
      </c>
      <c r="DB243">
        <v>1665512677.5999999</v>
      </c>
      <c r="DC243">
        <v>8</v>
      </c>
      <c r="DD243">
        <v>0</v>
      </c>
      <c r="DE243">
        <v>1.7000000000000001E-2</v>
      </c>
      <c r="DF243">
        <v>7.1999999999999995E-2</v>
      </c>
      <c r="DG243">
        <v>0.223</v>
      </c>
      <c r="DH243">
        <v>415</v>
      </c>
      <c r="DI243">
        <v>36</v>
      </c>
      <c r="DJ243">
        <v>0.26</v>
      </c>
      <c r="DK243">
        <v>0.31</v>
      </c>
      <c r="DL243">
        <v>-21.492699999999999</v>
      </c>
      <c r="DM243">
        <v>-1.129609756097574</v>
      </c>
      <c r="DN243">
        <v>0.13718061087486119</v>
      </c>
      <c r="DO243">
        <v>0</v>
      </c>
      <c r="DP243">
        <v>0.25785312195121962</v>
      </c>
      <c r="DQ243">
        <v>-4.6668543554006361E-2</v>
      </c>
      <c r="DR243">
        <v>2.2169344083276098E-2</v>
      </c>
      <c r="DS243">
        <v>1</v>
      </c>
      <c r="DT243">
        <v>0</v>
      </c>
      <c r="DU243">
        <v>0</v>
      </c>
      <c r="DV243">
        <v>0</v>
      </c>
      <c r="DW243">
        <v>-1</v>
      </c>
      <c r="DX243">
        <v>1</v>
      </c>
      <c r="DY243">
        <v>2</v>
      </c>
      <c r="DZ243" t="s">
        <v>357</v>
      </c>
      <c r="EA243">
        <v>3.2941799999999999</v>
      </c>
      <c r="EB243">
        <v>2.62541</v>
      </c>
      <c r="EC243">
        <v>0.23741200000000001</v>
      </c>
      <c r="ED243">
        <v>0.238007</v>
      </c>
      <c r="EE243">
        <v>0.14738899999999999</v>
      </c>
      <c r="EF243">
        <v>0.14521999999999999</v>
      </c>
      <c r="EG243">
        <v>23016.5</v>
      </c>
      <c r="EH243">
        <v>23491.200000000001</v>
      </c>
      <c r="EI243">
        <v>28105.5</v>
      </c>
      <c r="EJ243">
        <v>29704.2</v>
      </c>
      <c r="EK243">
        <v>32915.5</v>
      </c>
      <c r="EL243">
        <v>35300.6</v>
      </c>
      <c r="EM243">
        <v>39597.1</v>
      </c>
      <c r="EN243">
        <v>42514.3</v>
      </c>
      <c r="EO243">
        <v>1.8566199999999999</v>
      </c>
      <c r="EP243">
        <v>2.1259800000000002</v>
      </c>
      <c r="EQ243">
        <v>0.10202799999999999</v>
      </c>
      <c r="ER243">
        <v>0</v>
      </c>
      <c r="ES243">
        <v>33.030099999999997</v>
      </c>
      <c r="ET243">
        <v>999.9</v>
      </c>
      <c r="EU243">
        <v>67.099999999999994</v>
      </c>
      <c r="EV243">
        <v>38.5</v>
      </c>
      <c r="EW243">
        <v>45.397500000000001</v>
      </c>
      <c r="EX243">
        <v>56.907400000000003</v>
      </c>
      <c r="EY243">
        <v>-1.9351</v>
      </c>
      <c r="EZ243">
        <v>2</v>
      </c>
      <c r="FA243">
        <v>0.683778</v>
      </c>
      <c r="FB243">
        <v>1.4287000000000001</v>
      </c>
      <c r="FC243">
        <v>20.263200000000001</v>
      </c>
      <c r="FD243">
        <v>5.2175900000000004</v>
      </c>
      <c r="FE243">
        <v>12.0059</v>
      </c>
      <c r="FF243">
        <v>4.9855499999999999</v>
      </c>
      <c r="FG243">
        <v>3.2845499999999999</v>
      </c>
      <c r="FH243">
        <v>6639.9</v>
      </c>
      <c r="FI243">
        <v>9999</v>
      </c>
      <c r="FJ243">
        <v>9999</v>
      </c>
      <c r="FK243">
        <v>492.8</v>
      </c>
      <c r="FL243">
        <v>1.8658399999999999</v>
      </c>
      <c r="FM243">
        <v>1.8621799999999999</v>
      </c>
      <c r="FN243">
        <v>1.8643000000000001</v>
      </c>
      <c r="FO243">
        <v>1.8603499999999999</v>
      </c>
      <c r="FP243">
        <v>1.8611</v>
      </c>
      <c r="FQ243">
        <v>1.86015</v>
      </c>
      <c r="FR243">
        <v>1.86188</v>
      </c>
      <c r="FS243">
        <v>1.85846</v>
      </c>
      <c r="FT243">
        <v>0</v>
      </c>
      <c r="FU243">
        <v>0</v>
      </c>
      <c r="FV243">
        <v>0</v>
      </c>
      <c r="FW243">
        <v>0</v>
      </c>
      <c r="FX243" t="s">
        <v>358</v>
      </c>
      <c r="FY243" t="s">
        <v>359</v>
      </c>
      <c r="FZ243" t="s">
        <v>360</v>
      </c>
      <c r="GA243" t="s">
        <v>360</v>
      </c>
      <c r="GB243" t="s">
        <v>360</v>
      </c>
      <c r="GC243" t="s">
        <v>360</v>
      </c>
      <c r="GD243">
        <v>0</v>
      </c>
      <c r="GE243">
        <v>100</v>
      </c>
      <c r="GF243">
        <v>100</v>
      </c>
      <c r="GG243">
        <v>0.69</v>
      </c>
      <c r="GH243">
        <v>0.2228</v>
      </c>
      <c r="GI243">
        <v>-0.28072112553630851</v>
      </c>
      <c r="GJ243">
        <v>8.4540356221501391E-4</v>
      </c>
      <c r="GK243">
        <v>6.8779579211309249E-8</v>
      </c>
      <c r="GL243">
        <v>-1.3381725072044801E-10</v>
      </c>
      <c r="GM243">
        <v>0.2227800000000002</v>
      </c>
      <c r="GN243">
        <v>0</v>
      </c>
      <c r="GO243">
        <v>0</v>
      </c>
      <c r="GP243">
        <v>0</v>
      </c>
      <c r="GQ243">
        <v>1</v>
      </c>
      <c r="GR243">
        <v>2082</v>
      </c>
      <c r="GS243">
        <v>3</v>
      </c>
      <c r="GT243">
        <v>35</v>
      </c>
      <c r="GU243">
        <v>31.5</v>
      </c>
      <c r="GV243">
        <v>31.5</v>
      </c>
      <c r="GW243">
        <v>3.88184</v>
      </c>
      <c r="GX243">
        <v>2.5573700000000001</v>
      </c>
      <c r="GY243">
        <v>2.04834</v>
      </c>
      <c r="GZ243">
        <v>2.6110799999999998</v>
      </c>
      <c r="HA243">
        <v>2.1972700000000001</v>
      </c>
      <c r="HB243">
        <v>2.3571800000000001</v>
      </c>
      <c r="HC243">
        <v>42.992899999999999</v>
      </c>
      <c r="HD243">
        <v>16.0321</v>
      </c>
      <c r="HE243">
        <v>18</v>
      </c>
      <c r="HF243">
        <v>462.44</v>
      </c>
      <c r="HG243">
        <v>722.46400000000006</v>
      </c>
      <c r="HH243">
        <v>30.998100000000001</v>
      </c>
      <c r="HI243">
        <v>35.782800000000002</v>
      </c>
      <c r="HJ243">
        <v>29.999400000000001</v>
      </c>
      <c r="HK243">
        <v>35.67</v>
      </c>
      <c r="HL243">
        <v>35.633400000000002</v>
      </c>
      <c r="HM243">
        <v>77.622500000000002</v>
      </c>
      <c r="HN243">
        <v>22.5611</v>
      </c>
      <c r="HO243">
        <v>79.066199999999995</v>
      </c>
      <c r="HP243">
        <v>31</v>
      </c>
      <c r="HQ243">
        <v>1521.49</v>
      </c>
      <c r="HR243">
        <v>37.111699999999999</v>
      </c>
      <c r="HS243">
        <v>98.926299999999998</v>
      </c>
      <c r="HT243">
        <v>98.533000000000001</v>
      </c>
    </row>
    <row r="244" spans="1:228" x14ac:dyDescent="0.2">
      <c r="A244">
        <v>229</v>
      </c>
      <c r="B244">
        <v>1665514569</v>
      </c>
      <c r="C244">
        <v>910</v>
      </c>
      <c r="D244" t="s">
        <v>817</v>
      </c>
      <c r="E244" t="s">
        <v>818</v>
      </c>
      <c r="F244">
        <v>4</v>
      </c>
      <c r="G244">
        <v>1665514567</v>
      </c>
      <c r="H244">
        <f t="shared" si="102"/>
        <v>7.0557350608934429E-4</v>
      </c>
      <c r="I244">
        <f t="shared" si="103"/>
        <v>0.70557350608934433</v>
      </c>
      <c r="J244">
        <f t="shared" si="104"/>
        <v>27.868593898386617</v>
      </c>
      <c r="K244">
        <f t="shared" si="105"/>
        <v>1492.88</v>
      </c>
      <c r="L244">
        <f t="shared" si="106"/>
        <v>307.77602228815283</v>
      </c>
      <c r="M244">
        <f t="shared" si="107"/>
        <v>31.14364099518183</v>
      </c>
      <c r="N244">
        <f t="shared" si="108"/>
        <v>151.06348578823884</v>
      </c>
      <c r="O244">
        <f t="shared" si="109"/>
        <v>3.8675223592437503E-2</v>
      </c>
      <c r="P244">
        <f t="shared" si="110"/>
        <v>3.6783061992116153</v>
      </c>
      <c r="Q244">
        <f t="shared" si="111"/>
        <v>3.8450724327989863E-2</v>
      </c>
      <c r="R244">
        <f t="shared" si="112"/>
        <v>2.4051764255212525E-2</v>
      </c>
      <c r="S244">
        <f t="shared" si="113"/>
        <v>226.11906523578725</v>
      </c>
      <c r="T244">
        <f t="shared" si="114"/>
        <v>35.052669165400964</v>
      </c>
      <c r="U244">
        <f t="shared" si="115"/>
        <v>34.678142857142852</v>
      </c>
      <c r="V244">
        <f t="shared" si="116"/>
        <v>5.5484746727549004</v>
      </c>
      <c r="W244">
        <f t="shared" si="117"/>
        <v>70.193384672697974</v>
      </c>
      <c r="X244">
        <f t="shared" si="118"/>
        <v>3.7772072905736223</v>
      </c>
      <c r="Y244">
        <f t="shared" si="119"/>
        <v>5.3811442605114665</v>
      </c>
      <c r="Z244">
        <f t="shared" si="120"/>
        <v>1.7712673821812781</v>
      </c>
      <c r="AA244">
        <f t="shared" si="121"/>
        <v>-31.115791618540083</v>
      </c>
      <c r="AB244">
        <f t="shared" si="122"/>
        <v>-109.18381407648917</v>
      </c>
      <c r="AC244">
        <f t="shared" si="123"/>
        <v>-6.8920053701734751</v>
      </c>
      <c r="AD244">
        <f t="shared" si="124"/>
        <v>78.927454170584525</v>
      </c>
      <c r="AE244">
        <f t="shared" si="125"/>
        <v>51.243170648054786</v>
      </c>
      <c r="AF244">
        <f t="shared" si="126"/>
        <v>0.70662696044416473</v>
      </c>
      <c r="AG244">
        <f t="shared" si="127"/>
        <v>27.868593898386617</v>
      </c>
      <c r="AH244">
        <v>1572.3287108640111</v>
      </c>
      <c r="AI244">
        <v>1553.345151515151</v>
      </c>
      <c r="AJ244">
        <v>1.713889564400199</v>
      </c>
      <c r="AK244">
        <v>66.723164534499389</v>
      </c>
      <c r="AL244">
        <f t="shared" si="128"/>
        <v>0.70557350608934433</v>
      </c>
      <c r="AM244">
        <v>37.049182524229302</v>
      </c>
      <c r="AN244">
        <v>37.328409705882343</v>
      </c>
      <c r="AO244">
        <v>5.4949198036368741E-4</v>
      </c>
      <c r="AP244">
        <v>87.376067795283461</v>
      </c>
      <c r="AQ244">
        <v>191</v>
      </c>
      <c r="AR244">
        <v>29</v>
      </c>
      <c r="AS244">
        <f t="shared" si="129"/>
        <v>1</v>
      </c>
      <c r="AT244">
        <f t="shared" si="130"/>
        <v>0</v>
      </c>
      <c r="AU244">
        <f t="shared" si="131"/>
        <v>47125.099427884117</v>
      </c>
      <c r="AV244">
        <f t="shared" si="132"/>
        <v>1200.012857142857</v>
      </c>
      <c r="AW244">
        <f t="shared" si="133"/>
        <v>1025.936713593672</v>
      </c>
      <c r="AX244">
        <f t="shared" si="134"/>
        <v>0.854938101276975</v>
      </c>
      <c r="AY244">
        <f t="shared" si="135"/>
        <v>0.18843053546456179</v>
      </c>
      <c r="AZ244">
        <v>2.7</v>
      </c>
      <c r="BA244">
        <v>0.5</v>
      </c>
      <c r="BB244" t="s">
        <v>355</v>
      </c>
      <c r="BC244">
        <v>2</v>
      </c>
      <c r="BD244" t="b">
        <v>1</v>
      </c>
      <c r="BE244">
        <v>1665514567</v>
      </c>
      <c r="BF244">
        <v>1492.88</v>
      </c>
      <c r="BG244">
        <v>1514.6042857142861</v>
      </c>
      <c r="BH244">
        <v>37.328128571428557</v>
      </c>
      <c r="BI244">
        <v>37.045557142857142</v>
      </c>
      <c r="BJ244">
        <v>1492.191428571429</v>
      </c>
      <c r="BK244">
        <v>37.105357142857137</v>
      </c>
      <c r="BL244">
        <v>649.98599999999999</v>
      </c>
      <c r="BM244">
        <v>101.08928571428569</v>
      </c>
      <c r="BN244">
        <v>0.1000167</v>
      </c>
      <c r="BO244">
        <v>34.127557142857142</v>
      </c>
      <c r="BP244">
        <v>34.678142857142852</v>
      </c>
      <c r="BQ244">
        <v>999.89999999999986</v>
      </c>
      <c r="BR244">
        <v>0</v>
      </c>
      <c r="BS244">
        <v>0</v>
      </c>
      <c r="BT244">
        <v>8998.9285714285706</v>
      </c>
      <c r="BU244">
        <v>0</v>
      </c>
      <c r="BV244">
        <v>139.60557142857141</v>
      </c>
      <c r="BW244">
        <v>-21.724357142857141</v>
      </c>
      <c r="BX244">
        <v>1550.767142857143</v>
      </c>
      <c r="BY244">
        <v>1572.8714285714279</v>
      </c>
      <c r="BZ244">
        <v>0.28259828571428569</v>
      </c>
      <c r="CA244">
        <v>1514.6042857142861</v>
      </c>
      <c r="CB244">
        <v>37.045557142857142</v>
      </c>
      <c r="CC244">
        <v>3.7734714285714288</v>
      </c>
      <c r="CD244">
        <v>3.7449028571428569</v>
      </c>
      <c r="CE244">
        <v>27.903171428571429</v>
      </c>
      <c r="CF244">
        <v>27.772957142857141</v>
      </c>
      <c r="CG244">
        <v>1200.012857142857</v>
      </c>
      <c r="CH244">
        <v>0.49998100000000001</v>
      </c>
      <c r="CI244">
        <v>0.50001899999999999</v>
      </c>
      <c r="CJ244">
        <v>0</v>
      </c>
      <c r="CK244">
        <v>872.55571428571432</v>
      </c>
      <c r="CL244">
        <v>4.9990899999999998</v>
      </c>
      <c r="CM244">
        <v>9090.9571428571417</v>
      </c>
      <c r="CN244">
        <v>9557.8757142857157</v>
      </c>
      <c r="CO244">
        <v>44.625</v>
      </c>
      <c r="CP244">
        <v>46.436999999999998</v>
      </c>
      <c r="CQ244">
        <v>45.436999999999998</v>
      </c>
      <c r="CR244">
        <v>45.625</v>
      </c>
      <c r="CS244">
        <v>46.125</v>
      </c>
      <c r="CT244">
        <v>597.48285714285714</v>
      </c>
      <c r="CU244">
        <v>597.52999999999986</v>
      </c>
      <c r="CV244">
        <v>0</v>
      </c>
      <c r="CW244">
        <v>1665514574.0999999</v>
      </c>
      <c r="CX244">
        <v>0</v>
      </c>
      <c r="CY244">
        <v>1665512677.5999999</v>
      </c>
      <c r="CZ244" t="s">
        <v>356</v>
      </c>
      <c r="DA244">
        <v>1665512677.5999999</v>
      </c>
      <c r="DB244">
        <v>1665512677.5999999</v>
      </c>
      <c r="DC244">
        <v>8</v>
      </c>
      <c r="DD244">
        <v>0</v>
      </c>
      <c r="DE244">
        <v>1.7000000000000001E-2</v>
      </c>
      <c r="DF244">
        <v>7.1999999999999995E-2</v>
      </c>
      <c r="DG244">
        <v>0.223</v>
      </c>
      <c r="DH244">
        <v>415</v>
      </c>
      <c r="DI244">
        <v>36</v>
      </c>
      <c r="DJ244">
        <v>0.26</v>
      </c>
      <c r="DK244">
        <v>0.31</v>
      </c>
      <c r="DL244">
        <v>-21.541726829268288</v>
      </c>
      <c r="DM244">
        <v>-1.015229268292726</v>
      </c>
      <c r="DN244">
        <v>0.13750601942370161</v>
      </c>
      <c r="DO244">
        <v>0</v>
      </c>
      <c r="DP244">
        <v>0.25557490243902442</v>
      </c>
      <c r="DQ244">
        <v>0.15701182578397241</v>
      </c>
      <c r="DR244">
        <v>1.880703737227608E-2</v>
      </c>
      <c r="DS244">
        <v>0</v>
      </c>
      <c r="DT244">
        <v>0</v>
      </c>
      <c r="DU244">
        <v>0</v>
      </c>
      <c r="DV244">
        <v>0</v>
      </c>
      <c r="DW244">
        <v>-1</v>
      </c>
      <c r="DX244">
        <v>0</v>
      </c>
      <c r="DY244">
        <v>2</v>
      </c>
      <c r="DZ244" t="s">
        <v>363</v>
      </c>
      <c r="EA244">
        <v>3.2942800000000001</v>
      </c>
      <c r="EB244">
        <v>2.6253299999999999</v>
      </c>
      <c r="EC244">
        <v>0.238041</v>
      </c>
      <c r="ED244">
        <v>0.23866599999999999</v>
      </c>
      <c r="EE244">
        <v>0.147396</v>
      </c>
      <c r="EF244">
        <v>0.14521500000000001</v>
      </c>
      <c r="EG244">
        <v>22997.8</v>
      </c>
      <c r="EH244">
        <v>23470.799999999999</v>
      </c>
      <c r="EI244">
        <v>28106</v>
      </c>
      <c r="EJ244">
        <v>29704.3</v>
      </c>
      <c r="EK244">
        <v>32915.800000000003</v>
      </c>
      <c r="EL244">
        <v>35300.5</v>
      </c>
      <c r="EM244">
        <v>39597.800000000003</v>
      </c>
      <c r="EN244">
        <v>42514</v>
      </c>
      <c r="EO244">
        <v>1.8559699999999999</v>
      </c>
      <c r="EP244">
        <v>2.12595</v>
      </c>
      <c r="EQ244">
        <v>0.10224800000000001</v>
      </c>
      <c r="ER244">
        <v>0</v>
      </c>
      <c r="ES244">
        <v>33.0242</v>
      </c>
      <c r="ET244">
        <v>999.9</v>
      </c>
      <c r="EU244">
        <v>67.099999999999994</v>
      </c>
      <c r="EV244">
        <v>38.5</v>
      </c>
      <c r="EW244">
        <v>45.397599999999997</v>
      </c>
      <c r="EX244">
        <v>57.117400000000004</v>
      </c>
      <c r="EY244">
        <v>-1.9391</v>
      </c>
      <c r="EZ244">
        <v>2</v>
      </c>
      <c r="FA244">
        <v>0.68328299999999997</v>
      </c>
      <c r="FB244">
        <v>1.4216200000000001</v>
      </c>
      <c r="FC244">
        <v>20.263200000000001</v>
      </c>
      <c r="FD244">
        <v>5.2174399999999999</v>
      </c>
      <c r="FE244">
        <v>12.006500000000001</v>
      </c>
      <c r="FF244">
        <v>4.9855999999999998</v>
      </c>
      <c r="FG244">
        <v>3.2844500000000001</v>
      </c>
      <c r="FH244">
        <v>6640.2</v>
      </c>
      <c r="FI244">
        <v>9999</v>
      </c>
      <c r="FJ244">
        <v>9999</v>
      </c>
      <c r="FK244">
        <v>492.8</v>
      </c>
      <c r="FL244">
        <v>1.8658300000000001</v>
      </c>
      <c r="FM244">
        <v>1.8621799999999999</v>
      </c>
      <c r="FN244">
        <v>1.8643099999999999</v>
      </c>
      <c r="FO244">
        <v>1.8603499999999999</v>
      </c>
      <c r="FP244">
        <v>1.86111</v>
      </c>
      <c r="FQ244">
        <v>1.8601700000000001</v>
      </c>
      <c r="FR244">
        <v>1.86188</v>
      </c>
      <c r="FS244">
        <v>1.85843</v>
      </c>
      <c r="FT244">
        <v>0</v>
      </c>
      <c r="FU244">
        <v>0</v>
      </c>
      <c r="FV244">
        <v>0</v>
      </c>
      <c r="FW244">
        <v>0</v>
      </c>
      <c r="FX244" t="s">
        <v>358</v>
      </c>
      <c r="FY244" t="s">
        <v>359</v>
      </c>
      <c r="FZ244" t="s">
        <v>360</v>
      </c>
      <c r="GA244" t="s">
        <v>360</v>
      </c>
      <c r="GB244" t="s">
        <v>360</v>
      </c>
      <c r="GC244" t="s">
        <v>360</v>
      </c>
      <c r="GD244">
        <v>0</v>
      </c>
      <c r="GE244">
        <v>100</v>
      </c>
      <c r="GF244">
        <v>100</v>
      </c>
      <c r="GG244">
        <v>0.69</v>
      </c>
      <c r="GH244">
        <v>0.22270000000000001</v>
      </c>
      <c r="GI244">
        <v>-0.28072112553630851</v>
      </c>
      <c r="GJ244">
        <v>8.4540356221501391E-4</v>
      </c>
      <c r="GK244">
        <v>6.8779579211309249E-8</v>
      </c>
      <c r="GL244">
        <v>-1.3381725072044801E-10</v>
      </c>
      <c r="GM244">
        <v>0.2227800000000002</v>
      </c>
      <c r="GN244">
        <v>0</v>
      </c>
      <c r="GO244">
        <v>0</v>
      </c>
      <c r="GP244">
        <v>0</v>
      </c>
      <c r="GQ244">
        <v>1</v>
      </c>
      <c r="GR244">
        <v>2082</v>
      </c>
      <c r="GS244">
        <v>3</v>
      </c>
      <c r="GT244">
        <v>35</v>
      </c>
      <c r="GU244">
        <v>31.5</v>
      </c>
      <c r="GV244">
        <v>31.5</v>
      </c>
      <c r="GW244">
        <v>3.8952599999999999</v>
      </c>
      <c r="GX244">
        <v>2.5598100000000001</v>
      </c>
      <c r="GY244">
        <v>2.04834</v>
      </c>
      <c r="GZ244">
        <v>2.6110799999999998</v>
      </c>
      <c r="HA244">
        <v>2.1972700000000001</v>
      </c>
      <c r="HB244">
        <v>2.3791500000000001</v>
      </c>
      <c r="HC244">
        <v>42.992899999999999</v>
      </c>
      <c r="HD244">
        <v>16.0321</v>
      </c>
      <c r="HE244">
        <v>18</v>
      </c>
      <c r="HF244">
        <v>462.00700000000001</v>
      </c>
      <c r="HG244">
        <v>722.38699999999994</v>
      </c>
      <c r="HH244">
        <v>30.998100000000001</v>
      </c>
      <c r="HI244">
        <v>35.778700000000001</v>
      </c>
      <c r="HJ244">
        <v>29.999500000000001</v>
      </c>
      <c r="HK244">
        <v>35.664999999999999</v>
      </c>
      <c r="HL244">
        <v>35.628799999999998</v>
      </c>
      <c r="HM244">
        <v>77.886899999999997</v>
      </c>
      <c r="HN244">
        <v>22.5611</v>
      </c>
      <c r="HO244">
        <v>79.066199999999995</v>
      </c>
      <c r="HP244">
        <v>31</v>
      </c>
      <c r="HQ244">
        <v>1528.17</v>
      </c>
      <c r="HR244">
        <v>37.112000000000002</v>
      </c>
      <c r="HS244">
        <v>98.928100000000001</v>
      </c>
      <c r="HT244">
        <v>98.532499999999999</v>
      </c>
    </row>
    <row r="245" spans="1:228" x14ac:dyDescent="0.2">
      <c r="A245">
        <v>230</v>
      </c>
      <c r="B245">
        <v>1665514573</v>
      </c>
      <c r="C245">
        <v>914</v>
      </c>
      <c r="D245" t="s">
        <v>819</v>
      </c>
      <c r="E245" t="s">
        <v>820</v>
      </c>
      <c r="F245">
        <v>4</v>
      </c>
      <c r="G245">
        <v>1665514570.6875</v>
      </c>
      <c r="H245">
        <f t="shared" si="102"/>
        <v>7.2628272083738845E-4</v>
      </c>
      <c r="I245">
        <f t="shared" si="103"/>
        <v>0.72628272083738843</v>
      </c>
      <c r="J245">
        <f t="shared" si="104"/>
        <v>27.689867237440442</v>
      </c>
      <c r="K245">
        <f t="shared" si="105"/>
        <v>1499.11</v>
      </c>
      <c r="L245">
        <f t="shared" si="106"/>
        <v>353.93452025390536</v>
      </c>
      <c r="M245">
        <f t="shared" si="107"/>
        <v>35.814418744185474</v>
      </c>
      <c r="N245">
        <f t="shared" si="108"/>
        <v>151.69402872904274</v>
      </c>
      <c r="O245">
        <f t="shared" si="109"/>
        <v>3.9831395738325198E-2</v>
      </c>
      <c r="P245">
        <f t="shared" si="110"/>
        <v>3.6812005536123769</v>
      </c>
      <c r="Q245">
        <f t="shared" si="111"/>
        <v>3.9593503881460705E-2</v>
      </c>
      <c r="R245">
        <f t="shared" si="112"/>
        <v>2.4767194938307951E-2</v>
      </c>
      <c r="S245">
        <f t="shared" si="113"/>
        <v>226.11703273554733</v>
      </c>
      <c r="T245">
        <f t="shared" si="114"/>
        <v>35.044015538615753</v>
      </c>
      <c r="U245">
        <f t="shared" si="115"/>
        <v>34.677199999999999</v>
      </c>
      <c r="V245">
        <f t="shared" si="116"/>
        <v>5.5481843038275525</v>
      </c>
      <c r="W245">
        <f t="shared" si="117"/>
        <v>70.213997300283253</v>
      </c>
      <c r="X245">
        <f t="shared" si="118"/>
        <v>3.7775517697155374</v>
      </c>
      <c r="Y245">
        <f t="shared" si="119"/>
        <v>5.3800551385219277</v>
      </c>
      <c r="Z245">
        <f t="shared" si="120"/>
        <v>1.770632534112015</v>
      </c>
      <c r="AA245">
        <f t="shared" si="121"/>
        <v>-32.02906798892883</v>
      </c>
      <c r="AB245">
        <f t="shared" si="122"/>
        <v>-109.80344573139942</v>
      </c>
      <c r="AC245">
        <f t="shared" si="123"/>
        <v>-6.9255141880539091</v>
      </c>
      <c r="AD245">
        <f t="shared" si="124"/>
        <v>77.359004827165165</v>
      </c>
      <c r="AE245">
        <f t="shared" si="125"/>
        <v>51.415145882264099</v>
      </c>
      <c r="AF245">
        <f t="shared" si="126"/>
        <v>0.71500300264893979</v>
      </c>
      <c r="AG245">
        <f t="shared" si="127"/>
        <v>27.689867237440442</v>
      </c>
      <c r="AH245">
        <v>1579.4680896851601</v>
      </c>
      <c r="AI245">
        <v>1560.416424242424</v>
      </c>
      <c r="AJ245">
        <v>1.7499387647183231</v>
      </c>
      <c r="AK245">
        <v>66.723164534499389</v>
      </c>
      <c r="AL245">
        <f t="shared" si="128"/>
        <v>0.72628272083738843</v>
      </c>
      <c r="AM245">
        <v>37.044700994152088</v>
      </c>
      <c r="AN245">
        <v>37.335352352941193</v>
      </c>
      <c r="AO245">
        <v>-4.5540697782882847E-5</v>
      </c>
      <c r="AP245">
        <v>87.376067795283461</v>
      </c>
      <c r="AQ245">
        <v>190</v>
      </c>
      <c r="AR245">
        <v>29</v>
      </c>
      <c r="AS245">
        <f t="shared" si="129"/>
        <v>1</v>
      </c>
      <c r="AT245">
        <f t="shared" si="130"/>
        <v>0</v>
      </c>
      <c r="AU245">
        <f t="shared" si="131"/>
        <v>47177.20934792664</v>
      </c>
      <c r="AV245">
        <f t="shared" si="132"/>
        <v>1200.0037500000001</v>
      </c>
      <c r="AW245">
        <f t="shared" si="133"/>
        <v>1025.9287635935477</v>
      </c>
      <c r="AX245">
        <f t="shared" si="134"/>
        <v>0.85493796464681693</v>
      </c>
      <c r="AY245">
        <f t="shared" si="135"/>
        <v>0.18843027176835681</v>
      </c>
      <c r="AZ245">
        <v>2.7</v>
      </c>
      <c r="BA245">
        <v>0.5</v>
      </c>
      <c r="BB245" t="s">
        <v>355</v>
      </c>
      <c r="BC245">
        <v>2</v>
      </c>
      <c r="BD245" t="b">
        <v>1</v>
      </c>
      <c r="BE245">
        <v>1665514570.6875</v>
      </c>
      <c r="BF245">
        <v>1499.11</v>
      </c>
      <c r="BG245">
        <v>1520.9112500000001</v>
      </c>
      <c r="BH245">
        <v>37.331499999999998</v>
      </c>
      <c r="BI245">
        <v>37.0456</v>
      </c>
      <c r="BJ245">
        <v>1498.42</v>
      </c>
      <c r="BK245">
        <v>37.108762499999997</v>
      </c>
      <c r="BL245">
        <v>650.03125</v>
      </c>
      <c r="BM245">
        <v>101.0895</v>
      </c>
      <c r="BN245">
        <v>9.9891525000000009E-2</v>
      </c>
      <c r="BO245">
        <v>34.123925</v>
      </c>
      <c r="BP245">
        <v>34.677199999999999</v>
      </c>
      <c r="BQ245">
        <v>999.9</v>
      </c>
      <c r="BR245">
        <v>0</v>
      </c>
      <c r="BS245">
        <v>0</v>
      </c>
      <c r="BT245">
        <v>9008.90625</v>
      </c>
      <c r="BU245">
        <v>0</v>
      </c>
      <c r="BV245">
        <v>139.56337500000001</v>
      </c>
      <c r="BW245">
        <v>-21.803525</v>
      </c>
      <c r="BX245">
        <v>1557.2425000000001</v>
      </c>
      <c r="BY245">
        <v>1579.4224999999999</v>
      </c>
      <c r="BZ245">
        <v>0.28591787499999999</v>
      </c>
      <c r="CA245">
        <v>1520.9112500000001</v>
      </c>
      <c r="CB245">
        <v>37.0456</v>
      </c>
      <c r="CC245">
        <v>3.7738262499999999</v>
      </c>
      <c r="CD245">
        <v>3.74492125</v>
      </c>
      <c r="CE245">
        <v>27.904775000000001</v>
      </c>
      <c r="CF245">
        <v>27.773062500000002</v>
      </c>
      <c r="CG245">
        <v>1200.0037500000001</v>
      </c>
      <c r="CH245">
        <v>0.49998625000000002</v>
      </c>
      <c r="CI245">
        <v>0.50001375000000003</v>
      </c>
      <c r="CJ245">
        <v>0</v>
      </c>
      <c r="CK245">
        <v>873.17062499999997</v>
      </c>
      <c r="CL245">
        <v>4.9990899999999998</v>
      </c>
      <c r="CM245">
        <v>9095.6774999999998</v>
      </c>
      <c r="CN245">
        <v>9557.8325000000004</v>
      </c>
      <c r="CO245">
        <v>44.625</v>
      </c>
      <c r="CP245">
        <v>46.429250000000003</v>
      </c>
      <c r="CQ245">
        <v>45.436999999999998</v>
      </c>
      <c r="CR245">
        <v>45.617125000000001</v>
      </c>
      <c r="CS245">
        <v>46.125</v>
      </c>
      <c r="CT245">
        <v>597.4837500000001</v>
      </c>
      <c r="CU245">
        <v>597.52</v>
      </c>
      <c r="CV245">
        <v>0</v>
      </c>
      <c r="CW245">
        <v>1665514577.7</v>
      </c>
      <c r="CX245">
        <v>0</v>
      </c>
      <c r="CY245">
        <v>1665512677.5999999</v>
      </c>
      <c r="CZ245" t="s">
        <v>356</v>
      </c>
      <c r="DA245">
        <v>1665512677.5999999</v>
      </c>
      <c r="DB245">
        <v>1665512677.5999999</v>
      </c>
      <c r="DC245">
        <v>8</v>
      </c>
      <c r="DD245">
        <v>0</v>
      </c>
      <c r="DE245">
        <v>1.7000000000000001E-2</v>
      </c>
      <c r="DF245">
        <v>7.1999999999999995E-2</v>
      </c>
      <c r="DG245">
        <v>0.223</v>
      </c>
      <c r="DH245">
        <v>415</v>
      </c>
      <c r="DI245">
        <v>36</v>
      </c>
      <c r="DJ245">
        <v>0.26</v>
      </c>
      <c r="DK245">
        <v>0.31</v>
      </c>
      <c r="DL245">
        <v>-21.63789024390244</v>
      </c>
      <c r="DM245">
        <v>-0.90606480836239489</v>
      </c>
      <c r="DN245">
        <v>0.12711612475650469</v>
      </c>
      <c r="DO245">
        <v>0</v>
      </c>
      <c r="DP245">
        <v>0.26404809756097558</v>
      </c>
      <c r="DQ245">
        <v>0.18269213937282219</v>
      </c>
      <c r="DR245">
        <v>1.8502971567284809E-2</v>
      </c>
      <c r="DS245">
        <v>0</v>
      </c>
      <c r="DT245">
        <v>0</v>
      </c>
      <c r="DU245">
        <v>0</v>
      </c>
      <c r="DV245">
        <v>0</v>
      </c>
      <c r="DW245">
        <v>-1</v>
      </c>
      <c r="DX245">
        <v>0</v>
      </c>
      <c r="DY245">
        <v>2</v>
      </c>
      <c r="DZ245" t="s">
        <v>363</v>
      </c>
      <c r="EA245">
        <v>3.2941699999999998</v>
      </c>
      <c r="EB245">
        <v>2.6252900000000001</v>
      </c>
      <c r="EC245">
        <v>0.23868600000000001</v>
      </c>
      <c r="ED245">
        <v>0.239292</v>
      </c>
      <c r="EE245">
        <v>0.14741699999999999</v>
      </c>
      <c r="EF245">
        <v>0.14521000000000001</v>
      </c>
      <c r="EG245">
        <v>22978.400000000001</v>
      </c>
      <c r="EH245">
        <v>23451.7</v>
      </c>
      <c r="EI245">
        <v>28106.1</v>
      </c>
      <c r="EJ245">
        <v>29704.6</v>
      </c>
      <c r="EK245">
        <v>32915.1</v>
      </c>
      <c r="EL245">
        <v>35301.4</v>
      </c>
      <c r="EM245">
        <v>39597.9</v>
      </c>
      <c r="EN245">
        <v>42514.7</v>
      </c>
      <c r="EO245">
        <v>1.8562700000000001</v>
      </c>
      <c r="EP245">
        <v>2.12602</v>
      </c>
      <c r="EQ245">
        <v>0.102591</v>
      </c>
      <c r="ER245">
        <v>0</v>
      </c>
      <c r="ES245">
        <v>33.019399999999997</v>
      </c>
      <c r="ET245">
        <v>999.9</v>
      </c>
      <c r="EU245">
        <v>67.099999999999994</v>
      </c>
      <c r="EV245">
        <v>38.5</v>
      </c>
      <c r="EW245">
        <v>45.398099999999999</v>
      </c>
      <c r="EX245">
        <v>56.8474</v>
      </c>
      <c r="EY245">
        <v>-1.8669899999999999</v>
      </c>
      <c r="EZ245">
        <v>2</v>
      </c>
      <c r="FA245">
        <v>0.68278399999999995</v>
      </c>
      <c r="FB245">
        <v>1.4156500000000001</v>
      </c>
      <c r="FC245">
        <v>20.263200000000001</v>
      </c>
      <c r="FD245">
        <v>5.2174399999999999</v>
      </c>
      <c r="FE245">
        <v>12.005000000000001</v>
      </c>
      <c r="FF245">
        <v>4.9855999999999998</v>
      </c>
      <c r="FG245">
        <v>3.2845</v>
      </c>
      <c r="FH245">
        <v>6640.2</v>
      </c>
      <c r="FI245">
        <v>9999</v>
      </c>
      <c r="FJ245">
        <v>9999</v>
      </c>
      <c r="FK245">
        <v>492.8</v>
      </c>
      <c r="FL245">
        <v>1.8658399999999999</v>
      </c>
      <c r="FM245">
        <v>1.8621799999999999</v>
      </c>
      <c r="FN245">
        <v>1.86429</v>
      </c>
      <c r="FO245">
        <v>1.8603499999999999</v>
      </c>
      <c r="FP245">
        <v>1.86111</v>
      </c>
      <c r="FQ245">
        <v>1.86019</v>
      </c>
      <c r="FR245">
        <v>1.86188</v>
      </c>
      <c r="FS245">
        <v>1.8584400000000001</v>
      </c>
      <c r="FT245">
        <v>0</v>
      </c>
      <c r="FU245">
        <v>0</v>
      </c>
      <c r="FV245">
        <v>0</v>
      </c>
      <c r="FW245">
        <v>0</v>
      </c>
      <c r="FX245" t="s">
        <v>358</v>
      </c>
      <c r="FY245" t="s">
        <v>359</v>
      </c>
      <c r="FZ245" t="s">
        <v>360</v>
      </c>
      <c r="GA245" t="s">
        <v>360</v>
      </c>
      <c r="GB245" t="s">
        <v>360</v>
      </c>
      <c r="GC245" t="s">
        <v>360</v>
      </c>
      <c r="GD245">
        <v>0</v>
      </c>
      <c r="GE245">
        <v>100</v>
      </c>
      <c r="GF245">
        <v>100</v>
      </c>
      <c r="GG245">
        <v>0.69</v>
      </c>
      <c r="GH245">
        <v>0.22270000000000001</v>
      </c>
      <c r="GI245">
        <v>-0.28072112553630851</v>
      </c>
      <c r="GJ245">
        <v>8.4540356221501391E-4</v>
      </c>
      <c r="GK245">
        <v>6.8779579211309249E-8</v>
      </c>
      <c r="GL245">
        <v>-1.3381725072044801E-10</v>
      </c>
      <c r="GM245">
        <v>0.2227800000000002</v>
      </c>
      <c r="GN245">
        <v>0</v>
      </c>
      <c r="GO245">
        <v>0</v>
      </c>
      <c r="GP245">
        <v>0</v>
      </c>
      <c r="GQ245">
        <v>1</v>
      </c>
      <c r="GR245">
        <v>2082</v>
      </c>
      <c r="GS245">
        <v>3</v>
      </c>
      <c r="GT245">
        <v>35</v>
      </c>
      <c r="GU245">
        <v>31.6</v>
      </c>
      <c r="GV245">
        <v>31.6</v>
      </c>
      <c r="GW245">
        <v>3.90869</v>
      </c>
      <c r="GX245">
        <v>2.5561500000000001</v>
      </c>
      <c r="GY245">
        <v>2.04834</v>
      </c>
      <c r="GZ245">
        <v>2.6098599999999998</v>
      </c>
      <c r="HA245">
        <v>2.1972700000000001</v>
      </c>
      <c r="HB245">
        <v>2.36938</v>
      </c>
      <c r="HC245">
        <v>42.992899999999999</v>
      </c>
      <c r="HD245">
        <v>16.040800000000001</v>
      </c>
      <c r="HE245">
        <v>18</v>
      </c>
      <c r="HF245">
        <v>462.16899999999998</v>
      </c>
      <c r="HG245">
        <v>722.40700000000004</v>
      </c>
      <c r="HH245">
        <v>30.9983</v>
      </c>
      <c r="HI245">
        <v>35.774500000000003</v>
      </c>
      <c r="HJ245">
        <v>29.999500000000001</v>
      </c>
      <c r="HK245">
        <v>35.661799999999999</v>
      </c>
      <c r="HL245">
        <v>35.624400000000001</v>
      </c>
      <c r="HM245">
        <v>78.152600000000007</v>
      </c>
      <c r="HN245">
        <v>22.5611</v>
      </c>
      <c r="HO245">
        <v>79.066199999999995</v>
      </c>
      <c r="HP245">
        <v>31</v>
      </c>
      <c r="HQ245">
        <v>1534.85</v>
      </c>
      <c r="HR245">
        <v>37.112000000000002</v>
      </c>
      <c r="HS245">
        <v>98.928399999999996</v>
      </c>
      <c r="HT245">
        <v>98.534000000000006</v>
      </c>
    </row>
    <row r="246" spans="1:228" x14ac:dyDescent="0.2">
      <c r="A246">
        <v>231</v>
      </c>
      <c r="B246">
        <v>1665514577</v>
      </c>
      <c r="C246">
        <v>918</v>
      </c>
      <c r="D246" t="s">
        <v>821</v>
      </c>
      <c r="E246" t="s">
        <v>822</v>
      </c>
      <c r="F246">
        <v>4</v>
      </c>
      <c r="G246">
        <v>1665514575</v>
      </c>
      <c r="H246">
        <f t="shared" si="102"/>
        <v>7.2564676514986842E-4</v>
      </c>
      <c r="I246">
        <f t="shared" si="103"/>
        <v>0.72564676514986837</v>
      </c>
      <c r="J246">
        <f t="shared" si="104"/>
        <v>27.485556360098744</v>
      </c>
      <c r="K246">
        <f t="shared" si="105"/>
        <v>1506.2585714285719</v>
      </c>
      <c r="L246">
        <f t="shared" si="106"/>
        <v>367.63893730765426</v>
      </c>
      <c r="M246">
        <f t="shared" si="107"/>
        <v>37.202329334145141</v>
      </c>
      <c r="N246">
        <f t="shared" si="108"/>
        <v>152.42217771337803</v>
      </c>
      <c r="O246">
        <f t="shared" si="109"/>
        <v>3.978142027504071E-2</v>
      </c>
      <c r="P246">
        <f t="shared" si="110"/>
        <v>3.6872798669762363</v>
      </c>
      <c r="Q246">
        <f t="shared" si="111"/>
        <v>3.9544511801764562E-2</v>
      </c>
      <c r="R246">
        <f t="shared" si="112"/>
        <v>2.4736487364863134E-2</v>
      </c>
      <c r="S246">
        <f t="shared" si="113"/>
        <v>226.11649680690127</v>
      </c>
      <c r="T246">
        <f t="shared" si="114"/>
        <v>35.039523672268963</v>
      </c>
      <c r="U246">
        <f t="shared" si="115"/>
        <v>34.680714285714281</v>
      </c>
      <c r="V246">
        <f t="shared" si="116"/>
        <v>5.5492666551552086</v>
      </c>
      <c r="W246">
        <f t="shared" si="117"/>
        <v>70.233872889022138</v>
      </c>
      <c r="X246">
        <f t="shared" si="118"/>
        <v>3.7779480279861715</v>
      </c>
      <c r="Y246">
        <f t="shared" si="119"/>
        <v>5.3790968269054131</v>
      </c>
      <c r="Z246">
        <f t="shared" si="120"/>
        <v>1.7713186271690371</v>
      </c>
      <c r="AA246">
        <f t="shared" si="121"/>
        <v>-32.001022343109199</v>
      </c>
      <c r="AB246">
        <f t="shared" si="122"/>
        <v>-111.31879418791306</v>
      </c>
      <c r="AC246">
        <f t="shared" si="123"/>
        <v>-7.0095252834669548</v>
      </c>
      <c r="AD246">
        <f t="shared" si="124"/>
        <v>75.78715499241207</v>
      </c>
      <c r="AE246">
        <f t="shared" si="125"/>
        <v>51.121482430109424</v>
      </c>
      <c r="AF246">
        <f t="shared" si="126"/>
        <v>0.73485331989825231</v>
      </c>
      <c r="AG246">
        <f t="shared" si="127"/>
        <v>27.485556360098744</v>
      </c>
      <c r="AH246">
        <v>1586.1898169405949</v>
      </c>
      <c r="AI246">
        <v>1567.2819393939401</v>
      </c>
      <c r="AJ246">
        <v>1.7360793190297159</v>
      </c>
      <c r="AK246">
        <v>66.723164534499389</v>
      </c>
      <c r="AL246">
        <f t="shared" si="128"/>
        <v>0.72564676514986837</v>
      </c>
      <c r="AM246">
        <v>37.043561203478241</v>
      </c>
      <c r="AN246">
        <v>37.332108823529417</v>
      </c>
      <c r="AO246">
        <v>3.0351503324134118E-4</v>
      </c>
      <c r="AP246">
        <v>87.376067795283461</v>
      </c>
      <c r="AQ246">
        <v>190</v>
      </c>
      <c r="AR246">
        <v>29</v>
      </c>
      <c r="AS246">
        <f t="shared" si="129"/>
        <v>1</v>
      </c>
      <c r="AT246">
        <f t="shared" si="130"/>
        <v>0</v>
      </c>
      <c r="AU246">
        <f t="shared" si="131"/>
        <v>47286.023653900644</v>
      </c>
      <c r="AV246">
        <f t="shared" si="132"/>
        <v>1200.001428571429</v>
      </c>
      <c r="AW246">
        <f t="shared" si="133"/>
        <v>1025.9267278792238</v>
      </c>
      <c r="AX246">
        <f t="shared" si="134"/>
        <v>0.85493792211611219</v>
      </c>
      <c r="AY246">
        <f t="shared" si="135"/>
        <v>0.18843018968409661</v>
      </c>
      <c r="AZ246">
        <v>2.7</v>
      </c>
      <c r="BA246">
        <v>0.5</v>
      </c>
      <c r="BB246" t="s">
        <v>355</v>
      </c>
      <c r="BC246">
        <v>2</v>
      </c>
      <c r="BD246" t="b">
        <v>1</v>
      </c>
      <c r="BE246">
        <v>1665514575</v>
      </c>
      <c r="BF246">
        <v>1506.2585714285719</v>
      </c>
      <c r="BG246">
        <v>1527.9528571428571</v>
      </c>
      <c r="BH246">
        <v>37.334242857142847</v>
      </c>
      <c r="BI246">
        <v>37.040399999999998</v>
      </c>
      <c r="BJ246">
        <v>1505.565714285714</v>
      </c>
      <c r="BK246">
        <v>37.111471428571427</v>
      </c>
      <c r="BL246">
        <v>650.01714285714286</v>
      </c>
      <c r="BM246">
        <v>101.0925714285714</v>
      </c>
      <c r="BN246">
        <v>9.9999757142857137E-2</v>
      </c>
      <c r="BO246">
        <v>34.120728571428572</v>
      </c>
      <c r="BP246">
        <v>34.680714285714281</v>
      </c>
      <c r="BQ246">
        <v>999.89999999999986</v>
      </c>
      <c r="BR246">
        <v>0</v>
      </c>
      <c r="BS246">
        <v>0</v>
      </c>
      <c r="BT246">
        <v>9029.6428571428569</v>
      </c>
      <c r="BU246">
        <v>0</v>
      </c>
      <c r="BV246">
        <v>139.54714285714289</v>
      </c>
      <c r="BW246">
        <v>-21.695957142857139</v>
      </c>
      <c r="BX246">
        <v>1564.674285714286</v>
      </c>
      <c r="BY246">
        <v>1586.728571428572</v>
      </c>
      <c r="BZ246">
        <v>0.29384542857142859</v>
      </c>
      <c r="CA246">
        <v>1527.9528571428571</v>
      </c>
      <c r="CB246">
        <v>37.040399999999998</v>
      </c>
      <c r="CC246">
        <v>3.7742114285714292</v>
      </c>
      <c r="CD246">
        <v>3.7445085714285709</v>
      </c>
      <c r="CE246">
        <v>27.90654285714286</v>
      </c>
      <c r="CF246">
        <v>27.771142857142859</v>
      </c>
      <c r="CG246">
        <v>1200.001428571429</v>
      </c>
      <c r="CH246">
        <v>0.49998700000000001</v>
      </c>
      <c r="CI246">
        <v>0.50001299999999993</v>
      </c>
      <c r="CJ246">
        <v>0</v>
      </c>
      <c r="CK246">
        <v>873.69214285714281</v>
      </c>
      <c r="CL246">
        <v>4.9990899999999998</v>
      </c>
      <c r="CM246">
        <v>9101.3771428571436</v>
      </c>
      <c r="CN246">
        <v>9557.8199999999979</v>
      </c>
      <c r="CO246">
        <v>44.625</v>
      </c>
      <c r="CP246">
        <v>46.375</v>
      </c>
      <c r="CQ246">
        <v>45.436999999999998</v>
      </c>
      <c r="CR246">
        <v>45.561999999999998</v>
      </c>
      <c r="CS246">
        <v>46.071000000000012</v>
      </c>
      <c r="CT246">
        <v>597.48428571428565</v>
      </c>
      <c r="CU246">
        <v>597.51714285714286</v>
      </c>
      <c r="CV246">
        <v>0</v>
      </c>
      <c r="CW246">
        <v>1665514581.9000001</v>
      </c>
      <c r="CX246">
        <v>0</v>
      </c>
      <c r="CY246">
        <v>1665512677.5999999</v>
      </c>
      <c r="CZ246" t="s">
        <v>356</v>
      </c>
      <c r="DA246">
        <v>1665512677.5999999</v>
      </c>
      <c r="DB246">
        <v>1665512677.5999999</v>
      </c>
      <c r="DC246">
        <v>8</v>
      </c>
      <c r="DD246">
        <v>0</v>
      </c>
      <c r="DE246">
        <v>1.7000000000000001E-2</v>
      </c>
      <c r="DF246">
        <v>7.1999999999999995E-2</v>
      </c>
      <c r="DG246">
        <v>0.223</v>
      </c>
      <c r="DH246">
        <v>415</v>
      </c>
      <c r="DI246">
        <v>36</v>
      </c>
      <c r="DJ246">
        <v>0.26</v>
      </c>
      <c r="DK246">
        <v>0.31</v>
      </c>
      <c r="DL246">
        <v>-21.684458536585371</v>
      </c>
      <c r="DM246">
        <v>-0.48083414634148047</v>
      </c>
      <c r="DN246">
        <v>0.10011222964597109</v>
      </c>
      <c r="DO246">
        <v>0</v>
      </c>
      <c r="DP246">
        <v>0.2754351219512195</v>
      </c>
      <c r="DQ246">
        <v>0.13880979094076609</v>
      </c>
      <c r="DR246">
        <v>1.4000987613588541E-2</v>
      </c>
      <c r="DS246">
        <v>0</v>
      </c>
      <c r="DT246">
        <v>0</v>
      </c>
      <c r="DU246">
        <v>0</v>
      </c>
      <c r="DV246">
        <v>0</v>
      </c>
      <c r="DW246">
        <v>-1</v>
      </c>
      <c r="DX246">
        <v>0</v>
      </c>
      <c r="DY246">
        <v>2</v>
      </c>
      <c r="DZ246" t="s">
        <v>363</v>
      </c>
      <c r="EA246">
        <v>3.2942300000000002</v>
      </c>
      <c r="EB246">
        <v>2.62561</v>
      </c>
      <c r="EC246">
        <v>0.23932500000000001</v>
      </c>
      <c r="ED246">
        <v>0.239923</v>
      </c>
      <c r="EE246">
        <v>0.14741299999999999</v>
      </c>
      <c r="EF246">
        <v>0.145209</v>
      </c>
      <c r="EG246">
        <v>22959.5</v>
      </c>
      <c r="EH246">
        <v>23432.6</v>
      </c>
      <c r="EI246">
        <v>28106.7</v>
      </c>
      <c r="EJ246">
        <v>29705.1</v>
      </c>
      <c r="EK246">
        <v>32915.800000000003</v>
      </c>
      <c r="EL246">
        <v>35302.1</v>
      </c>
      <c r="EM246">
        <v>39598.400000000001</v>
      </c>
      <c r="EN246">
        <v>42515.5</v>
      </c>
      <c r="EO246">
        <v>1.8564000000000001</v>
      </c>
      <c r="EP246">
        <v>2.12615</v>
      </c>
      <c r="EQ246">
        <v>0.10266500000000001</v>
      </c>
      <c r="ER246">
        <v>0</v>
      </c>
      <c r="ES246">
        <v>33.014600000000002</v>
      </c>
      <c r="ET246">
        <v>999.9</v>
      </c>
      <c r="EU246">
        <v>67.099999999999994</v>
      </c>
      <c r="EV246">
        <v>38.5</v>
      </c>
      <c r="EW246">
        <v>45.401299999999999</v>
      </c>
      <c r="EX246">
        <v>56.397399999999998</v>
      </c>
      <c r="EY246">
        <v>-1.81891</v>
      </c>
      <c r="EZ246">
        <v>2</v>
      </c>
      <c r="FA246">
        <v>0.68227400000000005</v>
      </c>
      <c r="FB246">
        <v>1.41205</v>
      </c>
      <c r="FC246">
        <v>20.263300000000001</v>
      </c>
      <c r="FD246">
        <v>5.2172900000000002</v>
      </c>
      <c r="FE246">
        <v>12.0061</v>
      </c>
      <c r="FF246">
        <v>4.9859499999999999</v>
      </c>
      <c r="FG246">
        <v>3.2844799999999998</v>
      </c>
      <c r="FH246">
        <v>6640.2</v>
      </c>
      <c r="FI246">
        <v>9999</v>
      </c>
      <c r="FJ246">
        <v>9999</v>
      </c>
      <c r="FK246">
        <v>492.8</v>
      </c>
      <c r="FL246">
        <v>1.8658300000000001</v>
      </c>
      <c r="FM246">
        <v>1.8621799999999999</v>
      </c>
      <c r="FN246">
        <v>1.8643000000000001</v>
      </c>
      <c r="FO246">
        <v>1.8603499999999999</v>
      </c>
      <c r="FP246">
        <v>1.8611</v>
      </c>
      <c r="FQ246">
        <v>1.8601700000000001</v>
      </c>
      <c r="FR246">
        <v>1.86188</v>
      </c>
      <c r="FS246">
        <v>1.85843</v>
      </c>
      <c r="FT246">
        <v>0</v>
      </c>
      <c r="FU246">
        <v>0</v>
      </c>
      <c r="FV246">
        <v>0</v>
      </c>
      <c r="FW246">
        <v>0</v>
      </c>
      <c r="FX246" t="s">
        <v>358</v>
      </c>
      <c r="FY246" t="s">
        <v>359</v>
      </c>
      <c r="FZ246" t="s">
        <v>360</v>
      </c>
      <c r="GA246" t="s">
        <v>360</v>
      </c>
      <c r="GB246" t="s">
        <v>360</v>
      </c>
      <c r="GC246" t="s">
        <v>360</v>
      </c>
      <c r="GD246">
        <v>0</v>
      </c>
      <c r="GE246">
        <v>100</v>
      </c>
      <c r="GF246">
        <v>100</v>
      </c>
      <c r="GG246">
        <v>0.69</v>
      </c>
      <c r="GH246">
        <v>0.22270000000000001</v>
      </c>
      <c r="GI246">
        <v>-0.28072112553630851</v>
      </c>
      <c r="GJ246">
        <v>8.4540356221501391E-4</v>
      </c>
      <c r="GK246">
        <v>6.8779579211309249E-8</v>
      </c>
      <c r="GL246">
        <v>-1.3381725072044801E-10</v>
      </c>
      <c r="GM246">
        <v>0.2227800000000002</v>
      </c>
      <c r="GN246">
        <v>0</v>
      </c>
      <c r="GO246">
        <v>0</v>
      </c>
      <c r="GP246">
        <v>0</v>
      </c>
      <c r="GQ246">
        <v>1</v>
      </c>
      <c r="GR246">
        <v>2082</v>
      </c>
      <c r="GS246">
        <v>3</v>
      </c>
      <c r="GT246">
        <v>35</v>
      </c>
      <c r="GU246">
        <v>31.7</v>
      </c>
      <c r="GV246">
        <v>31.7</v>
      </c>
      <c r="GW246">
        <v>3.9221200000000001</v>
      </c>
      <c r="GX246">
        <v>2.5537100000000001</v>
      </c>
      <c r="GY246">
        <v>2.04834</v>
      </c>
      <c r="GZ246">
        <v>2.6110799999999998</v>
      </c>
      <c r="HA246">
        <v>2.1972700000000001</v>
      </c>
      <c r="HB246">
        <v>2.3742700000000001</v>
      </c>
      <c r="HC246">
        <v>42.992899999999999</v>
      </c>
      <c r="HD246">
        <v>16.0321</v>
      </c>
      <c r="HE246">
        <v>18</v>
      </c>
      <c r="HF246">
        <v>462.21499999999997</v>
      </c>
      <c r="HG246">
        <v>722.47199999999998</v>
      </c>
      <c r="HH246">
        <v>30.998699999999999</v>
      </c>
      <c r="HI246">
        <v>35.7712</v>
      </c>
      <c r="HJ246">
        <v>29.999500000000001</v>
      </c>
      <c r="HK246">
        <v>35.657200000000003</v>
      </c>
      <c r="HL246">
        <v>35.619900000000001</v>
      </c>
      <c r="HM246">
        <v>78.415899999999993</v>
      </c>
      <c r="HN246">
        <v>22.288399999999999</v>
      </c>
      <c r="HO246">
        <v>79.066199999999995</v>
      </c>
      <c r="HP246">
        <v>31</v>
      </c>
      <c r="HQ246">
        <v>1541.53</v>
      </c>
      <c r="HR246">
        <v>37.112200000000001</v>
      </c>
      <c r="HS246">
        <v>98.93</v>
      </c>
      <c r="HT246">
        <v>98.535799999999995</v>
      </c>
    </row>
    <row r="247" spans="1:228" x14ac:dyDescent="0.2">
      <c r="A247">
        <v>232</v>
      </c>
      <c r="B247">
        <v>1665514581</v>
      </c>
      <c r="C247">
        <v>922</v>
      </c>
      <c r="D247" t="s">
        <v>823</v>
      </c>
      <c r="E247" t="s">
        <v>824</v>
      </c>
      <c r="F247">
        <v>4</v>
      </c>
      <c r="G247">
        <v>1665514578.6875</v>
      </c>
      <c r="H247">
        <f t="shared" si="102"/>
        <v>7.3767864749244277E-4</v>
      </c>
      <c r="I247">
        <f t="shared" si="103"/>
        <v>0.73767864749244272</v>
      </c>
      <c r="J247">
        <f t="shared" si="104"/>
        <v>27.735013487389125</v>
      </c>
      <c r="K247">
        <f t="shared" si="105"/>
        <v>1512.44</v>
      </c>
      <c r="L247">
        <f t="shared" si="106"/>
        <v>384.07274690672494</v>
      </c>
      <c r="M247">
        <f t="shared" si="107"/>
        <v>38.865121331032398</v>
      </c>
      <c r="N247">
        <f t="shared" si="108"/>
        <v>153.04695420157498</v>
      </c>
      <c r="O247">
        <f t="shared" si="109"/>
        <v>4.0530574807579246E-2</v>
      </c>
      <c r="P247">
        <f t="shared" si="110"/>
        <v>3.6818530120170743</v>
      </c>
      <c r="Q247">
        <f t="shared" si="111"/>
        <v>4.0284329223544142E-2</v>
      </c>
      <c r="R247">
        <f t="shared" si="112"/>
        <v>2.5199705050358977E-2</v>
      </c>
      <c r="S247">
        <f t="shared" si="113"/>
        <v>226.11737698562976</v>
      </c>
      <c r="T247">
        <f t="shared" si="114"/>
        <v>35.040144945485473</v>
      </c>
      <c r="U247">
        <f t="shared" si="115"/>
        <v>34.668462499999997</v>
      </c>
      <c r="V247">
        <f t="shared" si="116"/>
        <v>5.5454940701295303</v>
      </c>
      <c r="W247">
        <f t="shared" si="117"/>
        <v>70.224743459737468</v>
      </c>
      <c r="X247">
        <f t="shared" si="118"/>
        <v>3.7778483108419922</v>
      </c>
      <c r="Y247">
        <f t="shared" si="119"/>
        <v>5.3796541286163286</v>
      </c>
      <c r="Z247">
        <f t="shared" si="120"/>
        <v>1.7676457592875381</v>
      </c>
      <c r="AA247">
        <f t="shared" si="121"/>
        <v>-32.531628354416725</v>
      </c>
      <c r="AB247">
        <f t="shared" si="122"/>
        <v>-108.35403652534391</v>
      </c>
      <c r="AC247">
        <f t="shared" si="123"/>
        <v>-6.8325500394419203</v>
      </c>
      <c r="AD247">
        <f t="shared" si="124"/>
        <v>78.399162066427223</v>
      </c>
      <c r="AE247">
        <f t="shared" si="125"/>
        <v>51.252293426835521</v>
      </c>
      <c r="AF247">
        <f t="shared" si="126"/>
        <v>0.69585863370494194</v>
      </c>
      <c r="AG247">
        <f t="shared" si="127"/>
        <v>27.735013487389125</v>
      </c>
      <c r="AH247">
        <v>1593.244551768081</v>
      </c>
      <c r="AI247">
        <v>1574.2381818181821</v>
      </c>
      <c r="AJ247">
        <v>1.7340289339975441</v>
      </c>
      <c r="AK247">
        <v>66.723164534499389</v>
      </c>
      <c r="AL247">
        <f t="shared" si="128"/>
        <v>0.73767864749244272</v>
      </c>
      <c r="AM247">
        <v>37.038678181660693</v>
      </c>
      <c r="AN247">
        <v>37.33421147058823</v>
      </c>
      <c r="AO247">
        <v>-1.0798789273741741E-4</v>
      </c>
      <c r="AP247">
        <v>87.376067795283461</v>
      </c>
      <c r="AQ247">
        <v>190</v>
      </c>
      <c r="AR247">
        <v>29</v>
      </c>
      <c r="AS247">
        <f t="shared" si="129"/>
        <v>1</v>
      </c>
      <c r="AT247">
        <f t="shared" si="130"/>
        <v>0</v>
      </c>
      <c r="AU247">
        <f t="shared" si="131"/>
        <v>47189.054679908215</v>
      </c>
      <c r="AV247">
        <f t="shared" si="132"/>
        <v>1200.0050000000001</v>
      </c>
      <c r="AW247">
        <f t="shared" si="133"/>
        <v>1025.9298885935907</v>
      </c>
      <c r="AX247">
        <f t="shared" si="134"/>
        <v>0.85493801158627725</v>
      </c>
      <c r="AY247">
        <f t="shared" si="135"/>
        <v>0.18843036236151495</v>
      </c>
      <c r="AZ247">
        <v>2.7</v>
      </c>
      <c r="BA247">
        <v>0.5</v>
      </c>
      <c r="BB247" t="s">
        <v>355</v>
      </c>
      <c r="BC247">
        <v>2</v>
      </c>
      <c r="BD247" t="b">
        <v>1</v>
      </c>
      <c r="BE247">
        <v>1665514578.6875</v>
      </c>
      <c r="BF247">
        <v>1512.44</v>
      </c>
      <c r="BG247">
        <v>1534.165</v>
      </c>
      <c r="BH247">
        <v>37.333437500000002</v>
      </c>
      <c r="BI247">
        <v>37.055199999999999</v>
      </c>
      <c r="BJ247">
        <v>1511.7474999999999</v>
      </c>
      <c r="BK247">
        <v>37.110637500000003</v>
      </c>
      <c r="BL247">
        <v>650.04737499999999</v>
      </c>
      <c r="BM247">
        <v>101.092</v>
      </c>
      <c r="BN247">
        <v>0.100083125</v>
      </c>
      <c r="BO247">
        <v>34.122587499999987</v>
      </c>
      <c r="BP247">
        <v>34.668462499999997</v>
      </c>
      <c r="BQ247">
        <v>999.9</v>
      </c>
      <c r="BR247">
        <v>0</v>
      </c>
      <c r="BS247">
        <v>0</v>
      </c>
      <c r="BT247">
        <v>9010.9375</v>
      </c>
      <c r="BU247">
        <v>0</v>
      </c>
      <c r="BV247">
        <v>139.46612500000001</v>
      </c>
      <c r="BW247">
        <v>-21.7258125</v>
      </c>
      <c r="BX247">
        <v>1571.095</v>
      </c>
      <c r="BY247">
        <v>1593.2025000000001</v>
      </c>
      <c r="BZ247">
        <v>0.27823637499999998</v>
      </c>
      <c r="CA247">
        <v>1534.165</v>
      </c>
      <c r="CB247">
        <v>37.055199999999999</v>
      </c>
      <c r="CC247">
        <v>3.7741162500000001</v>
      </c>
      <c r="CD247">
        <v>3.7459899999999999</v>
      </c>
      <c r="CE247">
        <v>27.906099999999999</v>
      </c>
      <c r="CF247">
        <v>27.777950000000001</v>
      </c>
      <c r="CG247">
        <v>1200.0050000000001</v>
      </c>
      <c r="CH247">
        <v>0.4999845</v>
      </c>
      <c r="CI247">
        <v>0.50001549999999995</v>
      </c>
      <c r="CJ247">
        <v>0</v>
      </c>
      <c r="CK247">
        <v>874.05862500000001</v>
      </c>
      <c r="CL247">
        <v>4.9990899999999998</v>
      </c>
      <c r="CM247">
        <v>9105.9162499999984</v>
      </c>
      <c r="CN247">
        <v>9557.838749999999</v>
      </c>
      <c r="CO247">
        <v>44.625</v>
      </c>
      <c r="CP247">
        <v>46.375</v>
      </c>
      <c r="CQ247">
        <v>45.421499999999988</v>
      </c>
      <c r="CR247">
        <v>45.561999999999998</v>
      </c>
      <c r="CS247">
        <v>46.085624999999993</v>
      </c>
      <c r="CT247">
        <v>597.48250000000007</v>
      </c>
      <c r="CU247">
        <v>597.52250000000004</v>
      </c>
      <c r="CV247">
        <v>0</v>
      </c>
      <c r="CW247">
        <v>1665514586.0999999</v>
      </c>
      <c r="CX247">
        <v>0</v>
      </c>
      <c r="CY247">
        <v>1665512677.5999999</v>
      </c>
      <c r="CZ247" t="s">
        <v>356</v>
      </c>
      <c r="DA247">
        <v>1665512677.5999999</v>
      </c>
      <c r="DB247">
        <v>1665512677.5999999</v>
      </c>
      <c r="DC247">
        <v>8</v>
      </c>
      <c r="DD247">
        <v>0</v>
      </c>
      <c r="DE247">
        <v>1.7000000000000001E-2</v>
      </c>
      <c r="DF247">
        <v>7.1999999999999995E-2</v>
      </c>
      <c r="DG247">
        <v>0.223</v>
      </c>
      <c r="DH247">
        <v>415</v>
      </c>
      <c r="DI247">
        <v>36</v>
      </c>
      <c r="DJ247">
        <v>0.26</v>
      </c>
      <c r="DK247">
        <v>0.31</v>
      </c>
      <c r="DL247">
        <v>-21.696512195121951</v>
      </c>
      <c r="DM247">
        <v>-0.5244000000000002</v>
      </c>
      <c r="DN247">
        <v>9.9845762016934764E-2</v>
      </c>
      <c r="DO247">
        <v>0</v>
      </c>
      <c r="DP247">
        <v>0.28178278048780492</v>
      </c>
      <c r="DQ247">
        <v>7.4024780487804892E-2</v>
      </c>
      <c r="DR247">
        <v>9.8035620418249984E-3</v>
      </c>
      <c r="DS247">
        <v>1</v>
      </c>
      <c r="DT247">
        <v>0</v>
      </c>
      <c r="DU247">
        <v>0</v>
      </c>
      <c r="DV247">
        <v>0</v>
      </c>
      <c r="DW247">
        <v>-1</v>
      </c>
      <c r="DX247">
        <v>1</v>
      </c>
      <c r="DY247">
        <v>2</v>
      </c>
      <c r="DZ247" t="s">
        <v>357</v>
      </c>
      <c r="EA247">
        <v>3.2942499999999999</v>
      </c>
      <c r="EB247">
        <v>2.6252599999999999</v>
      </c>
      <c r="EC247">
        <v>0.239953</v>
      </c>
      <c r="ED247">
        <v>0.24054200000000001</v>
      </c>
      <c r="EE247">
        <v>0.147423</v>
      </c>
      <c r="EF247">
        <v>0.14530799999999999</v>
      </c>
      <c r="EG247">
        <v>22940.9</v>
      </c>
      <c r="EH247">
        <v>23413.599999999999</v>
      </c>
      <c r="EI247">
        <v>28107.3</v>
      </c>
      <c r="EJ247">
        <v>29705.4</v>
      </c>
      <c r="EK247">
        <v>32916.5</v>
      </c>
      <c r="EL247">
        <v>35298.300000000003</v>
      </c>
      <c r="EM247">
        <v>39599.699999999997</v>
      </c>
      <c r="EN247">
        <v>42515.7</v>
      </c>
      <c r="EO247">
        <v>1.8567499999999999</v>
      </c>
      <c r="EP247">
        <v>2.1263299999999998</v>
      </c>
      <c r="EQ247">
        <v>0.102505</v>
      </c>
      <c r="ER247">
        <v>0</v>
      </c>
      <c r="ES247">
        <v>33.011299999999999</v>
      </c>
      <c r="ET247">
        <v>999.9</v>
      </c>
      <c r="EU247">
        <v>67.099999999999994</v>
      </c>
      <c r="EV247">
        <v>38.5</v>
      </c>
      <c r="EW247">
        <v>45.400599999999997</v>
      </c>
      <c r="EX247">
        <v>56.997399999999999</v>
      </c>
      <c r="EY247">
        <v>-1.85497</v>
      </c>
      <c r="EZ247">
        <v>2</v>
      </c>
      <c r="FA247">
        <v>0.68185700000000005</v>
      </c>
      <c r="FB247">
        <v>1.41028</v>
      </c>
      <c r="FC247">
        <v>20.2636</v>
      </c>
      <c r="FD247">
        <v>5.2180400000000002</v>
      </c>
      <c r="FE247">
        <v>12.006399999999999</v>
      </c>
      <c r="FF247">
        <v>4.9859999999999998</v>
      </c>
      <c r="FG247">
        <v>3.2846500000000001</v>
      </c>
      <c r="FH247">
        <v>6640.5</v>
      </c>
      <c r="FI247">
        <v>9999</v>
      </c>
      <c r="FJ247">
        <v>9999</v>
      </c>
      <c r="FK247">
        <v>492.8</v>
      </c>
      <c r="FL247">
        <v>1.8658399999999999</v>
      </c>
      <c r="FM247">
        <v>1.8621799999999999</v>
      </c>
      <c r="FN247">
        <v>1.8643000000000001</v>
      </c>
      <c r="FO247">
        <v>1.8603499999999999</v>
      </c>
      <c r="FP247">
        <v>1.8611</v>
      </c>
      <c r="FQ247">
        <v>1.86016</v>
      </c>
      <c r="FR247">
        <v>1.86188</v>
      </c>
      <c r="FS247">
        <v>1.8584400000000001</v>
      </c>
      <c r="FT247">
        <v>0</v>
      </c>
      <c r="FU247">
        <v>0</v>
      </c>
      <c r="FV247">
        <v>0</v>
      </c>
      <c r="FW247">
        <v>0</v>
      </c>
      <c r="FX247" t="s">
        <v>358</v>
      </c>
      <c r="FY247" t="s">
        <v>359</v>
      </c>
      <c r="FZ247" t="s">
        <v>360</v>
      </c>
      <c r="GA247" t="s">
        <v>360</v>
      </c>
      <c r="GB247" t="s">
        <v>360</v>
      </c>
      <c r="GC247" t="s">
        <v>360</v>
      </c>
      <c r="GD247">
        <v>0</v>
      </c>
      <c r="GE247">
        <v>100</v>
      </c>
      <c r="GF247">
        <v>100</v>
      </c>
      <c r="GG247">
        <v>0.7</v>
      </c>
      <c r="GH247">
        <v>0.2228</v>
      </c>
      <c r="GI247">
        <v>-0.28072112553630851</v>
      </c>
      <c r="GJ247">
        <v>8.4540356221501391E-4</v>
      </c>
      <c r="GK247">
        <v>6.8779579211309249E-8</v>
      </c>
      <c r="GL247">
        <v>-1.3381725072044801E-10</v>
      </c>
      <c r="GM247">
        <v>0.2227800000000002</v>
      </c>
      <c r="GN247">
        <v>0</v>
      </c>
      <c r="GO247">
        <v>0</v>
      </c>
      <c r="GP247">
        <v>0</v>
      </c>
      <c r="GQ247">
        <v>1</v>
      </c>
      <c r="GR247">
        <v>2082</v>
      </c>
      <c r="GS247">
        <v>3</v>
      </c>
      <c r="GT247">
        <v>35</v>
      </c>
      <c r="GU247">
        <v>31.7</v>
      </c>
      <c r="GV247">
        <v>31.7</v>
      </c>
      <c r="GW247">
        <v>3.9355500000000001</v>
      </c>
      <c r="GX247">
        <v>2.5524900000000001</v>
      </c>
      <c r="GY247">
        <v>2.04834</v>
      </c>
      <c r="GZ247">
        <v>2.6098599999999998</v>
      </c>
      <c r="HA247">
        <v>2.1972700000000001</v>
      </c>
      <c r="HB247">
        <v>2.35229</v>
      </c>
      <c r="HC247">
        <v>42.992899999999999</v>
      </c>
      <c r="HD247">
        <v>16.0321</v>
      </c>
      <c r="HE247">
        <v>18</v>
      </c>
      <c r="HF247">
        <v>462.4</v>
      </c>
      <c r="HG247">
        <v>722.59100000000001</v>
      </c>
      <c r="HH247">
        <v>30.999099999999999</v>
      </c>
      <c r="HI247">
        <v>35.766500000000001</v>
      </c>
      <c r="HJ247">
        <v>29.999600000000001</v>
      </c>
      <c r="HK247">
        <v>35.652700000000003</v>
      </c>
      <c r="HL247">
        <v>35.6158</v>
      </c>
      <c r="HM247">
        <v>78.688699999999997</v>
      </c>
      <c r="HN247">
        <v>22.288399999999999</v>
      </c>
      <c r="HO247">
        <v>78.684700000000007</v>
      </c>
      <c r="HP247">
        <v>31</v>
      </c>
      <c r="HQ247">
        <v>1548.21</v>
      </c>
      <c r="HR247">
        <v>37.112200000000001</v>
      </c>
      <c r="HS247">
        <v>98.9328</v>
      </c>
      <c r="HT247">
        <v>98.536299999999997</v>
      </c>
    </row>
    <row r="248" spans="1:228" x14ac:dyDescent="0.2">
      <c r="A248">
        <v>233</v>
      </c>
      <c r="B248">
        <v>1665514585</v>
      </c>
      <c r="C248">
        <v>926</v>
      </c>
      <c r="D248" t="s">
        <v>825</v>
      </c>
      <c r="E248" t="s">
        <v>826</v>
      </c>
      <c r="F248">
        <v>4</v>
      </c>
      <c r="G248">
        <v>1665514583</v>
      </c>
      <c r="H248">
        <f t="shared" si="102"/>
        <v>6.8940995639504648E-4</v>
      </c>
      <c r="I248">
        <f t="shared" si="103"/>
        <v>0.68940995639504643</v>
      </c>
      <c r="J248">
        <f t="shared" si="104"/>
        <v>28.85240135537622</v>
      </c>
      <c r="K248">
        <f t="shared" si="105"/>
        <v>1519.462857142857</v>
      </c>
      <c r="L248">
        <f t="shared" si="106"/>
        <v>268.18401043049761</v>
      </c>
      <c r="M248">
        <f t="shared" si="107"/>
        <v>27.138170535226571</v>
      </c>
      <c r="N248">
        <f t="shared" si="108"/>
        <v>153.75801887999589</v>
      </c>
      <c r="O248">
        <f t="shared" si="109"/>
        <v>3.7865836409349533E-2</v>
      </c>
      <c r="P248">
        <f t="shared" si="110"/>
        <v>3.6760821105198946</v>
      </c>
      <c r="Q248">
        <f t="shared" si="111"/>
        <v>3.765047773162819E-2</v>
      </c>
      <c r="R248">
        <f t="shared" si="112"/>
        <v>2.3550795418075286E-2</v>
      </c>
      <c r="S248">
        <f t="shared" si="113"/>
        <v>226.11446709230108</v>
      </c>
      <c r="T248">
        <f t="shared" si="114"/>
        <v>35.054687024503629</v>
      </c>
      <c r="U248">
        <f t="shared" si="115"/>
        <v>34.671885714285708</v>
      </c>
      <c r="V248">
        <f t="shared" si="116"/>
        <v>5.5465479260026029</v>
      </c>
      <c r="W248">
        <f t="shared" si="117"/>
        <v>70.234308934136308</v>
      </c>
      <c r="X248">
        <f t="shared" si="118"/>
        <v>3.7790153403173612</v>
      </c>
      <c r="Y248">
        <f t="shared" si="119"/>
        <v>5.3805830763725622</v>
      </c>
      <c r="Z248">
        <f t="shared" si="120"/>
        <v>1.7675325856852417</v>
      </c>
      <c r="AA248">
        <f t="shared" si="121"/>
        <v>-30.402979077021548</v>
      </c>
      <c r="AB248">
        <f t="shared" si="122"/>
        <v>-108.24861354106775</v>
      </c>
      <c r="AC248">
        <f t="shared" si="123"/>
        <v>-6.8368355327879025</v>
      </c>
      <c r="AD248">
        <f t="shared" si="124"/>
        <v>80.626038941423872</v>
      </c>
      <c r="AE248">
        <f t="shared" si="125"/>
        <v>51.645682748482031</v>
      </c>
      <c r="AF248">
        <f t="shared" si="126"/>
        <v>0.68481426839446113</v>
      </c>
      <c r="AG248">
        <f t="shared" si="127"/>
        <v>28.85240135537622</v>
      </c>
      <c r="AH248">
        <v>1600.154189228535</v>
      </c>
      <c r="AI248">
        <v>1580.913636363636</v>
      </c>
      <c r="AJ248">
        <v>1.672805786799392</v>
      </c>
      <c r="AK248">
        <v>66.723164534499389</v>
      </c>
      <c r="AL248">
        <f t="shared" si="128"/>
        <v>0.68940995639504643</v>
      </c>
      <c r="AM248">
        <v>37.076535225029943</v>
      </c>
      <c r="AN248">
        <v>37.352104411764721</v>
      </c>
      <c r="AO248">
        <v>1.7848050262585021E-5</v>
      </c>
      <c r="AP248">
        <v>87.376067795283461</v>
      </c>
      <c r="AQ248">
        <v>190</v>
      </c>
      <c r="AR248">
        <v>29</v>
      </c>
      <c r="AS248">
        <f t="shared" si="129"/>
        <v>1</v>
      </c>
      <c r="AT248">
        <f t="shared" si="130"/>
        <v>0</v>
      </c>
      <c r="AU248">
        <f t="shared" si="131"/>
        <v>47085.799019541482</v>
      </c>
      <c r="AV248">
        <f t="shared" si="132"/>
        <v>1199.992857142857</v>
      </c>
      <c r="AW248">
        <f t="shared" si="133"/>
        <v>1025.9191850219177</v>
      </c>
      <c r="AX248">
        <f t="shared" si="134"/>
        <v>0.85493774310006898</v>
      </c>
      <c r="AY248">
        <f t="shared" si="135"/>
        <v>0.18842984418313297</v>
      </c>
      <c r="AZ248">
        <v>2.7</v>
      </c>
      <c r="BA248">
        <v>0.5</v>
      </c>
      <c r="BB248" t="s">
        <v>355</v>
      </c>
      <c r="BC248">
        <v>2</v>
      </c>
      <c r="BD248" t="b">
        <v>1</v>
      </c>
      <c r="BE248">
        <v>1665514583</v>
      </c>
      <c r="BF248">
        <v>1519.462857142857</v>
      </c>
      <c r="BG248">
        <v>1541.3471428571429</v>
      </c>
      <c r="BH248">
        <v>37.34487142857143</v>
      </c>
      <c r="BI248">
        <v>37.071042857142857</v>
      </c>
      <c r="BJ248">
        <v>1518.77</v>
      </c>
      <c r="BK248">
        <v>37.122071428571431</v>
      </c>
      <c r="BL248">
        <v>650.02271428571419</v>
      </c>
      <c r="BM248">
        <v>101.09228571428569</v>
      </c>
      <c r="BN248">
        <v>0.10006535714285709</v>
      </c>
      <c r="BO248">
        <v>34.125685714285723</v>
      </c>
      <c r="BP248">
        <v>34.671885714285708</v>
      </c>
      <c r="BQ248">
        <v>999.89999999999986</v>
      </c>
      <c r="BR248">
        <v>0</v>
      </c>
      <c r="BS248">
        <v>0</v>
      </c>
      <c r="BT248">
        <v>8990.982857142857</v>
      </c>
      <c r="BU248">
        <v>0</v>
      </c>
      <c r="BV248">
        <v>139.43185714285721</v>
      </c>
      <c r="BW248">
        <v>-21.884314285714289</v>
      </c>
      <c r="BX248">
        <v>1578.4071428571431</v>
      </c>
      <c r="BY248">
        <v>1600.6885714285711</v>
      </c>
      <c r="BZ248">
        <v>0.27382228571428568</v>
      </c>
      <c r="CA248">
        <v>1541.3471428571429</v>
      </c>
      <c r="CB248">
        <v>37.071042857142857</v>
      </c>
      <c r="CC248">
        <v>3.7752728571428582</v>
      </c>
      <c r="CD248">
        <v>3.747595714285715</v>
      </c>
      <c r="CE248">
        <v>27.911357142857149</v>
      </c>
      <c r="CF248">
        <v>27.785271428571431</v>
      </c>
      <c r="CG248">
        <v>1199.992857142857</v>
      </c>
      <c r="CH248">
        <v>0.49999500000000008</v>
      </c>
      <c r="CI248">
        <v>0.50000499999999992</v>
      </c>
      <c r="CJ248">
        <v>0</v>
      </c>
      <c r="CK248">
        <v>874.61614285714279</v>
      </c>
      <c r="CL248">
        <v>4.9990899999999998</v>
      </c>
      <c r="CM248">
        <v>9109.83</v>
      </c>
      <c r="CN248">
        <v>9557.7928571428583</v>
      </c>
      <c r="CO248">
        <v>44.607000000000014</v>
      </c>
      <c r="CP248">
        <v>46.375</v>
      </c>
      <c r="CQ248">
        <v>45.410428571428582</v>
      </c>
      <c r="CR248">
        <v>45.561999999999998</v>
      </c>
      <c r="CS248">
        <v>46.061999999999998</v>
      </c>
      <c r="CT248">
        <v>597.48714285714289</v>
      </c>
      <c r="CU248">
        <v>597.50571428571425</v>
      </c>
      <c r="CV248">
        <v>0</v>
      </c>
      <c r="CW248">
        <v>1665514589.7</v>
      </c>
      <c r="CX248">
        <v>0</v>
      </c>
      <c r="CY248">
        <v>1665512677.5999999</v>
      </c>
      <c r="CZ248" t="s">
        <v>356</v>
      </c>
      <c r="DA248">
        <v>1665512677.5999999</v>
      </c>
      <c r="DB248">
        <v>1665512677.5999999</v>
      </c>
      <c r="DC248">
        <v>8</v>
      </c>
      <c r="DD248">
        <v>0</v>
      </c>
      <c r="DE248">
        <v>1.7000000000000001E-2</v>
      </c>
      <c r="DF248">
        <v>7.1999999999999995E-2</v>
      </c>
      <c r="DG248">
        <v>0.223</v>
      </c>
      <c r="DH248">
        <v>415</v>
      </c>
      <c r="DI248">
        <v>36</v>
      </c>
      <c r="DJ248">
        <v>0.26</v>
      </c>
      <c r="DK248">
        <v>0.31</v>
      </c>
      <c r="DL248">
        <v>-21.731890243902441</v>
      </c>
      <c r="DM248">
        <v>-0.4641010452961829</v>
      </c>
      <c r="DN248">
        <v>0.1012332245780853</v>
      </c>
      <c r="DO248">
        <v>0</v>
      </c>
      <c r="DP248">
        <v>0.28154580487804881</v>
      </c>
      <c r="DQ248">
        <v>-3.2335337979094367E-2</v>
      </c>
      <c r="DR248">
        <v>1.0665212644031769E-2</v>
      </c>
      <c r="DS248">
        <v>1</v>
      </c>
      <c r="DT248">
        <v>0</v>
      </c>
      <c r="DU248">
        <v>0</v>
      </c>
      <c r="DV248">
        <v>0</v>
      </c>
      <c r="DW248">
        <v>-1</v>
      </c>
      <c r="DX248">
        <v>1</v>
      </c>
      <c r="DY248">
        <v>2</v>
      </c>
      <c r="DZ248" t="s">
        <v>357</v>
      </c>
      <c r="EA248">
        <v>3.2942499999999999</v>
      </c>
      <c r="EB248">
        <v>2.6252499999999999</v>
      </c>
      <c r="EC248">
        <v>0.24057400000000001</v>
      </c>
      <c r="ED248">
        <v>0.24118200000000001</v>
      </c>
      <c r="EE248">
        <v>0.14746500000000001</v>
      </c>
      <c r="EF248">
        <v>0.14526600000000001</v>
      </c>
      <c r="EG248">
        <v>22922.400000000001</v>
      </c>
      <c r="EH248">
        <v>23394.1</v>
      </c>
      <c r="EI248">
        <v>28107.599999999999</v>
      </c>
      <c r="EJ248">
        <v>29705.7</v>
      </c>
      <c r="EK248">
        <v>32915.1</v>
      </c>
      <c r="EL248">
        <v>35300.800000000003</v>
      </c>
      <c r="EM248">
        <v>39599.9</v>
      </c>
      <c r="EN248">
        <v>42516.5</v>
      </c>
      <c r="EO248">
        <v>1.8577999999999999</v>
      </c>
      <c r="EP248">
        <v>2.1263700000000001</v>
      </c>
      <c r="EQ248">
        <v>0.102837</v>
      </c>
      <c r="ER248">
        <v>0</v>
      </c>
      <c r="ES248">
        <v>33.008800000000001</v>
      </c>
      <c r="ET248">
        <v>999.9</v>
      </c>
      <c r="EU248">
        <v>67.099999999999994</v>
      </c>
      <c r="EV248">
        <v>38.5</v>
      </c>
      <c r="EW248">
        <v>45.3977</v>
      </c>
      <c r="EX248">
        <v>56.607399999999998</v>
      </c>
      <c r="EY248">
        <v>-1.89103</v>
      </c>
      <c r="EZ248">
        <v>2</v>
      </c>
      <c r="FA248">
        <v>0.68141499999999999</v>
      </c>
      <c r="FB248">
        <v>1.40778</v>
      </c>
      <c r="FC248">
        <v>20.2636</v>
      </c>
      <c r="FD248">
        <v>5.21774</v>
      </c>
      <c r="FE248">
        <v>12.007400000000001</v>
      </c>
      <c r="FF248">
        <v>4.9857500000000003</v>
      </c>
      <c r="FG248">
        <v>3.2846500000000001</v>
      </c>
      <c r="FH248">
        <v>6640.5</v>
      </c>
      <c r="FI248">
        <v>9999</v>
      </c>
      <c r="FJ248">
        <v>9999</v>
      </c>
      <c r="FK248">
        <v>492.8</v>
      </c>
      <c r="FL248">
        <v>1.8658399999999999</v>
      </c>
      <c r="FM248">
        <v>1.8621799999999999</v>
      </c>
      <c r="FN248">
        <v>1.8643099999999999</v>
      </c>
      <c r="FO248">
        <v>1.8603499999999999</v>
      </c>
      <c r="FP248">
        <v>1.8611</v>
      </c>
      <c r="FQ248">
        <v>1.8601700000000001</v>
      </c>
      <c r="FR248">
        <v>1.86188</v>
      </c>
      <c r="FS248">
        <v>1.85843</v>
      </c>
      <c r="FT248">
        <v>0</v>
      </c>
      <c r="FU248">
        <v>0</v>
      </c>
      <c r="FV248">
        <v>0</v>
      </c>
      <c r="FW248">
        <v>0</v>
      </c>
      <c r="FX248" t="s">
        <v>358</v>
      </c>
      <c r="FY248" t="s">
        <v>359</v>
      </c>
      <c r="FZ248" t="s">
        <v>360</v>
      </c>
      <c r="GA248" t="s">
        <v>360</v>
      </c>
      <c r="GB248" t="s">
        <v>360</v>
      </c>
      <c r="GC248" t="s">
        <v>360</v>
      </c>
      <c r="GD248">
        <v>0</v>
      </c>
      <c r="GE248">
        <v>100</v>
      </c>
      <c r="GF248">
        <v>100</v>
      </c>
      <c r="GG248">
        <v>0.69</v>
      </c>
      <c r="GH248">
        <v>0.2228</v>
      </c>
      <c r="GI248">
        <v>-0.28072112553630851</v>
      </c>
      <c r="GJ248">
        <v>8.4540356221501391E-4</v>
      </c>
      <c r="GK248">
        <v>6.8779579211309249E-8</v>
      </c>
      <c r="GL248">
        <v>-1.3381725072044801E-10</v>
      </c>
      <c r="GM248">
        <v>0.2227800000000002</v>
      </c>
      <c r="GN248">
        <v>0</v>
      </c>
      <c r="GO248">
        <v>0</v>
      </c>
      <c r="GP248">
        <v>0</v>
      </c>
      <c r="GQ248">
        <v>1</v>
      </c>
      <c r="GR248">
        <v>2082</v>
      </c>
      <c r="GS248">
        <v>3</v>
      </c>
      <c r="GT248">
        <v>35</v>
      </c>
      <c r="GU248">
        <v>31.8</v>
      </c>
      <c r="GV248">
        <v>31.8</v>
      </c>
      <c r="GW248">
        <v>3.9477500000000001</v>
      </c>
      <c r="GX248">
        <v>2.5573700000000001</v>
      </c>
      <c r="GY248">
        <v>2.04834</v>
      </c>
      <c r="GZ248">
        <v>2.6098599999999998</v>
      </c>
      <c r="HA248">
        <v>2.1972700000000001</v>
      </c>
      <c r="HB248">
        <v>2.3840300000000001</v>
      </c>
      <c r="HC248">
        <v>42.992899999999999</v>
      </c>
      <c r="HD248">
        <v>16.0321</v>
      </c>
      <c r="HE248">
        <v>18</v>
      </c>
      <c r="HF248">
        <v>463.017</v>
      </c>
      <c r="HG248">
        <v>722.6</v>
      </c>
      <c r="HH248">
        <v>30.999300000000002</v>
      </c>
      <c r="HI248">
        <v>35.7622</v>
      </c>
      <c r="HJ248">
        <v>29.999600000000001</v>
      </c>
      <c r="HK248">
        <v>35.648699999999998</v>
      </c>
      <c r="HL248">
        <v>35.612499999999997</v>
      </c>
      <c r="HM248">
        <v>78.952200000000005</v>
      </c>
      <c r="HN248">
        <v>22.288399999999999</v>
      </c>
      <c r="HO248">
        <v>78.684700000000007</v>
      </c>
      <c r="HP248">
        <v>31</v>
      </c>
      <c r="HQ248">
        <v>1554.89</v>
      </c>
      <c r="HR248">
        <v>37.112200000000001</v>
      </c>
      <c r="HS248">
        <v>98.933499999999995</v>
      </c>
      <c r="HT248">
        <v>98.537999999999997</v>
      </c>
    </row>
    <row r="249" spans="1:228" x14ac:dyDescent="0.2">
      <c r="A249">
        <v>234</v>
      </c>
      <c r="B249">
        <v>1665514589</v>
      </c>
      <c r="C249">
        <v>930</v>
      </c>
      <c r="D249" t="s">
        <v>827</v>
      </c>
      <c r="E249" t="s">
        <v>828</v>
      </c>
      <c r="F249">
        <v>4</v>
      </c>
      <c r="G249">
        <v>1665514586.6875</v>
      </c>
      <c r="H249">
        <f t="shared" si="102"/>
        <v>7.6349769291267973E-4</v>
      </c>
      <c r="I249">
        <f t="shared" si="103"/>
        <v>0.76349769291267977</v>
      </c>
      <c r="J249">
        <f t="shared" si="104"/>
        <v>27.577898965236432</v>
      </c>
      <c r="K249">
        <f t="shared" si="105"/>
        <v>1525.675</v>
      </c>
      <c r="L249">
        <f t="shared" si="106"/>
        <v>439.52953651340255</v>
      </c>
      <c r="M249">
        <f t="shared" si="107"/>
        <v>44.476747038040287</v>
      </c>
      <c r="N249">
        <f t="shared" si="108"/>
        <v>154.38566785646032</v>
      </c>
      <c r="O249">
        <f t="shared" si="109"/>
        <v>4.1956365726994939E-2</v>
      </c>
      <c r="P249">
        <f t="shared" si="110"/>
        <v>3.6796753616448328</v>
      </c>
      <c r="Q249">
        <f t="shared" si="111"/>
        <v>4.1692396270024072E-2</v>
      </c>
      <c r="R249">
        <f t="shared" si="112"/>
        <v>2.6081325644141722E-2</v>
      </c>
      <c r="S249">
        <f t="shared" si="113"/>
        <v>226.11431398527176</v>
      </c>
      <c r="T249">
        <f t="shared" si="114"/>
        <v>35.037752627367183</v>
      </c>
      <c r="U249">
        <f t="shared" si="115"/>
        <v>34.674412500000003</v>
      </c>
      <c r="V249">
        <f t="shared" si="116"/>
        <v>5.5473259229463894</v>
      </c>
      <c r="W249">
        <f t="shared" si="117"/>
        <v>70.248202637543969</v>
      </c>
      <c r="X249">
        <f t="shared" si="118"/>
        <v>3.7796395275306409</v>
      </c>
      <c r="Y249">
        <f t="shared" si="119"/>
        <v>5.3804074490449985</v>
      </c>
      <c r="Z249">
        <f t="shared" si="120"/>
        <v>1.7676863954157485</v>
      </c>
      <c r="AA249">
        <f t="shared" si="121"/>
        <v>-33.670248257449174</v>
      </c>
      <c r="AB249">
        <f t="shared" si="122"/>
        <v>-108.97187662590608</v>
      </c>
      <c r="AC249">
        <f t="shared" si="123"/>
        <v>-6.8758601690386545</v>
      </c>
      <c r="AD249">
        <f t="shared" si="124"/>
        <v>76.596328932877867</v>
      </c>
      <c r="AE249">
        <f t="shared" si="125"/>
        <v>51.769981183661635</v>
      </c>
      <c r="AF249">
        <f t="shared" si="126"/>
        <v>0.72579013775681567</v>
      </c>
      <c r="AG249">
        <f t="shared" si="127"/>
        <v>27.577898965236432</v>
      </c>
      <c r="AH249">
        <v>1607.234556243287</v>
      </c>
      <c r="AI249">
        <v>1588.10393939394</v>
      </c>
      <c r="AJ249">
        <v>1.7811040439207619</v>
      </c>
      <c r="AK249">
        <v>66.723164534499389</v>
      </c>
      <c r="AL249">
        <f t="shared" si="128"/>
        <v>0.76349769291267977</v>
      </c>
      <c r="AM249">
        <v>37.060419971491299</v>
      </c>
      <c r="AN249">
        <v>37.352109705882363</v>
      </c>
      <c r="AO249">
        <v>2.556814385711904E-3</v>
      </c>
      <c r="AP249">
        <v>87.376067795283461</v>
      </c>
      <c r="AQ249">
        <v>190</v>
      </c>
      <c r="AR249">
        <v>29</v>
      </c>
      <c r="AS249">
        <f t="shared" si="129"/>
        <v>1</v>
      </c>
      <c r="AT249">
        <f t="shared" si="130"/>
        <v>0</v>
      </c>
      <c r="AU249">
        <f t="shared" si="131"/>
        <v>47149.879114736425</v>
      </c>
      <c r="AV249">
        <f t="shared" si="132"/>
        <v>1199.99125</v>
      </c>
      <c r="AW249">
        <f t="shared" si="133"/>
        <v>1025.9178885934052</v>
      </c>
      <c r="AX249">
        <f t="shared" si="134"/>
        <v>0.85493780774935246</v>
      </c>
      <c r="AY249">
        <f t="shared" si="135"/>
        <v>0.18842996895625011</v>
      </c>
      <c r="AZ249">
        <v>2.7</v>
      </c>
      <c r="BA249">
        <v>0.5</v>
      </c>
      <c r="BB249" t="s">
        <v>355</v>
      </c>
      <c r="BC249">
        <v>2</v>
      </c>
      <c r="BD249" t="b">
        <v>1</v>
      </c>
      <c r="BE249">
        <v>1665514586.6875</v>
      </c>
      <c r="BF249">
        <v>1525.675</v>
      </c>
      <c r="BG249">
        <v>1547.6387500000001</v>
      </c>
      <c r="BH249">
        <v>37.351275000000001</v>
      </c>
      <c r="BI249">
        <v>37.061062499999998</v>
      </c>
      <c r="BJ249">
        <v>1524.98</v>
      </c>
      <c r="BK249">
        <v>37.128474999999987</v>
      </c>
      <c r="BL249">
        <v>650.01974999999993</v>
      </c>
      <c r="BM249">
        <v>101.09175</v>
      </c>
      <c r="BN249">
        <v>9.9963737500000011E-2</v>
      </c>
      <c r="BO249">
        <v>34.125100000000003</v>
      </c>
      <c r="BP249">
        <v>34.674412500000003</v>
      </c>
      <c r="BQ249">
        <v>999.9</v>
      </c>
      <c r="BR249">
        <v>0</v>
      </c>
      <c r="BS249">
        <v>0</v>
      </c>
      <c r="BT249">
        <v>9003.4375</v>
      </c>
      <c r="BU249">
        <v>0</v>
      </c>
      <c r="BV249">
        <v>139.142</v>
      </c>
      <c r="BW249">
        <v>-21.9616875</v>
      </c>
      <c r="BX249">
        <v>1584.87375</v>
      </c>
      <c r="BY249">
        <v>1607.2025000000001</v>
      </c>
      <c r="BZ249">
        <v>0.2902035</v>
      </c>
      <c r="CA249">
        <v>1547.6387500000001</v>
      </c>
      <c r="CB249">
        <v>37.061062499999998</v>
      </c>
      <c r="CC249">
        <v>3.7759062499999998</v>
      </c>
      <c r="CD249">
        <v>3.7465674999999998</v>
      </c>
      <c r="CE249">
        <v>27.914212500000001</v>
      </c>
      <c r="CF249">
        <v>27.780574999999999</v>
      </c>
      <c r="CG249">
        <v>1199.99125</v>
      </c>
      <c r="CH249">
        <v>0.49999149999999998</v>
      </c>
      <c r="CI249">
        <v>0.50000850000000008</v>
      </c>
      <c r="CJ249">
        <v>0</v>
      </c>
      <c r="CK249">
        <v>874.95912499999997</v>
      </c>
      <c r="CL249">
        <v>4.9990899999999998</v>
      </c>
      <c r="CM249">
        <v>9111.9387500000012</v>
      </c>
      <c r="CN249">
        <v>9557.755000000001</v>
      </c>
      <c r="CO249">
        <v>44.601374999999997</v>
      </c>
      <c r="CP249">
        <v>46.375</v>
      </c>
      <c r="CQ249">
        <v>45.375</v>
      </c>
      <c r="CR249">
        <v>45.523249999999997</v>
      </c>
      <c r="CS249">
        <v>46.061999999999998</v>
      </c>
      <c r="CT249">
        <v>597.48374999999999</v>
      </c>
      <c r="CU249">
        <v>597.50749999999994</v>
      </c>
      <c r="CV249">
        <v>0</v>
      </c>
      <c r="CW249">
        <v>1665514593.9000001</v>
      </c>
      <c r="CX249">
        <v>0</v>
      </c>
      <c r="CY249">
        <v>1665512677.5999999</v>
      </c>
      <c r="CZ249" t="s">
        <v>356</v>
      </c>
      <c r="DA249">
        <v>1665512677.5999999</v>
      </c>
      <c r="DB249">
        <v>1665512677.5999999</v>
      </c>
      <c r="DC249">
        <v>8</v>
      </c>
      <c r="DD249">
        <v>0</v>
      </c>
      <c r="DE249">
        <v>1.7000000000000001E-2</v>
      </c>
      <c r="DF249">
        <v>7.1999999999999995E-2</v>
      </c>
      <c r="DG249">
        <v>0.223</v>
      </c>
      <c r="DH249">
        <v>415</v>
      </c>
      <c r="DI249">
        <v>36</v>
      </c>
      <c r="DJ249">
        <v>0.26</v>
      </c>
      <c r="DK249">
        <v>0.31</v>
      </c>
      <c r="DL249">
        <v>-21.807504878048778</v>
      </c>
      <c r="DM249">
        <v>-0.53227944250872961</v>
      </c>
      <c r="DN249">
        <v>0.1046129263831604</v>
      </c>
      <c r="DO249">
        <v>0</v>
      </c>
      <c r="DP249">
        <v>0.28353629268292679</v>
      </c>
      <c r="DQ249">
        <v>-2.2632041811846929E-2</v>
      </c>
      <c r="DR249">
        <v>1.086267837708973E-2</v>
      </c>
      <c r="DS249">
        <v>1</v>
      </c>
      <c r="DT249">
        <v>0</v>
      </c>
      <c r="DU249">
        <v>0</v>
      </c>
      <c r="DV249">
        <v>0</v>
      </c>
      <c r="DW249">
        <v>-1</v>
      </c>
      <c r="DX249">
        <v>1</v>
      </c>
      <c r="DY249">
        <v>2</v>
      </c>
      <c r="DZ249" t="s">
        <v>357</v>
      </c>
      <c r="EA249">
        <v>3.2942</v>
      </c>
      <c r="EB249">
        <v>2.6253600000000001</v>
      </c>
      <c r="EC249">
        <v>0.24121600000000001</v>
      </c>
      <c r="ED249">
        <v>0.24180699999999999</v>
      </c>
      <c r="EE249">
        <v>0.14746999999999999</v>
      </c>
      <c r="EF249">
        <v>0.14526600000000001</v>
      </c>
      <c r="EG249">
        <v>22903</v>
      </c>
      <c r="EH249">
        <v>23374.9</v>
      </c>
      <c r="EI249">
        <v>28107.8</v>
      </c>
      <c r="EJ249">
        <v>29706</v>
      </c>
      <c r="EK249">
        <v>32914.9</v>
      </c>
      <c r="EL249">
        <v>35301</v>
      </c>
      <c r="EM249">
        <v>39599.9</v>
      </c>
      <c r="EN249">
        <v>42516.7</v>
      </c>
      <c r="EO249">
        <v>1.8579300000000001</v>
      </c>
      <c r="EP249">
        <v>2.1264500000000002</v>
      </c>
      <c r="EQ249">
        <v>0.10319399999999999</v>
      </c>
      <c r="ER249">
        <v>0</v>
      </c>
      <c r="ES249">
        <v>33.008400000000002</v>
      </c>
      <c r="ET249">
        <v>999.9</v>
      </c>
      <c r="EU249">
        <v>67.099999999999994</v>
      </c>
      <c r="EV249">
        <v>38.5</v>
      </c>
      <c r="EW249">
        <v>45.401800000000001</v>
      </c>
      <c r="EX249">
        <v>57.237400000000001</v>
      </c>
      <c r="EY249">
        <v>-1.8790100000000001</v>
      </c>
      <c r="EZ249">
        <v>2</v>
      </c>
      <c r="FA249">
        <v>0.68110999999999999</v>
      </c>
      <c r="FB249">
        <v>1.40598</v>
      </c>
      <c r="FC249">
        <v>20.2636</v>
      </c>
      <c r="FD249">
        <v>5.2175900000000004</v>
      </c>
      <c r="FE249">
        <v>12.0059</v>
      </c>
      <c r="FF249">
        <v>4.9859</v>
      </c>
      <c r="FG249">
        <v>3.2846500000000001</v>
      </c>
      <c r="FH249">
        <v>6640.8</v>
      </c>
      <c r="FI249">
        <v>9999</v>
      </c>
      <c r="FJ249">
        <v>9999</v>
      </c>
      <c r="FK249">
        <v>492.8</v>
      </c>
      <c r="FL249">
        <v>1.8658399999999999</v>
      </c>
      <c r="FM249">
        <v>1.8621799999999999</v>
      </c>
      <c r="FN249">
        <v>1.86432</v>
      </c>
      <c r="FO249">
        <v>1.8603499999999999</v>
      </c>
      <c r="FP249">
        <v>1.8611</v>
      </c>
      <c r="FQ249">
        <v>1.8601700000000001</v>
      </c>
      <c r="FR249">
        <v>1.86188</v>
      </c>
      <c r="FS249">
        <v>1.8584400000000001</v>
      </c>
      <c r="FT249">
        <v>0</v>
      </c>
      <c r="FU249">
        <v>0</v>
      </c>
      <c r="FV249">
        <v>0</v>
      </c>
      <c r="FW249">
        <v>0</v>
      </c>
      <c r="FX249" t="s">
        <v>358</v>
      </c>
      <c r="FY249" t="s">
        <v>359</v>
      </c>
      <c r="FZ249" t="s">
        <v>360</v>
      </c>
      <c r="GA249" t="s">
        <v>360</v>
      </c>
      <c r="GB249" t="s">
        <v>360</v>
      </c>
      <c r="GC249" t="s">
        <v>360</v>
      </c>
      <c r="GD249">
        <v>0</v>
      </c>
      <c r="GE249">
        <v>100</v>
      </c>
      <c r="GF249">
        <v>100</v>
      </c>
      <c r="GG249">
        <v>0.69</v>
      </c>
      <c r="GH249">
        <v>0.2228</v>
      </c>
      <c r="GI249">
        <v>-0.28072112553630851</v>
      </c>
      <c r="GJ249">
        <v>8.4540356221501391E-4</v>
      </c>
      <c r="GK249">
        <v>6.8779579211309249E-8</v>
      </c>
      <c r="GL249">
        <v>-1.3381725072044801E-10</v>
      </c>
      <c r="GM249">
        <v>0.2227800000000002</v>
      </c>
      <c r="GN249">
        <v>0</v>
      </c>
      <c r="GO249">
        <v>0</v>
      </c>
      <c r="GP249">
        <v>0</v>
      </c>
      <c r="GQ249">
        <v>1</v>
      </c>
      <c r="GR249">
        <v>2082</v>
      </c>
      <c r="GS249">
        <v>3</v>
      </c>
      <c r="GT249">
        <v>35</v>
      </c>
      <c r="GU249">
        <v>31.9</v>
      </c>
      <c r="GV249">
        <v>31.9</v>
      </c>
      <c r="GW249">
        <v>3.9611800000000001</v>
      </c>
      <c r="GX249">
        <v>2.5500500000000001</v>
      </c>
      <c r="GY249">
        <v>2.04834</v>
      </c>
      <c r="GZ249">
        <v>2.6098599999999998</v>
      </c>
      <c r="HA249">
        <v>2.1972700000000001</v>
      </c>
      <c r="HB249">
        <v>2.34985</v>
      </c>
      <c r="HC249">
        <v>42.992899999999999</v>
      </c>
      <c r="HD249">
        <v>16.023299999999999</v>
      </c>
      <c r="HE249">
        <v>18</v>
      </c>
      <c r="HF249">
        <v>463.072</v>
      </c>
      <c r="HG249">
        <v>722.62400000000002</v>
      </c>
      <c r="HH249">
        <v>30.999400000000001</v>
      </c>
      <c r="HI249">
        <v>35.758099999999999</v>
      </c>
      <c r="HJ249">
        <v>29.999600000000001</v>
      </c>
      <c r="HK249">
        <v>35.645400000000002</v>
      </c>
      <c r="HL249">
        <v>35.608400000000003</v>
      </c>
      <c r="HM249">
        <v>79.215599999999995</v>
      </c>
      <c r="HN249">
        <v>22.288399999999999</v>
      </c>
      <c r="HO249">
        <v>78.684700000000007</v>
      </c>
      <c r="HP249">
        <v>31</v>
      </c>
      <c r="HQ249">
        <v>1561.57</v>
      </c>
      <c r="HR249">
        <v>37.112200000000001</v>
      </c>
      <c r="HS249">
        <v>98.933700000000002</v>
      </c>
      <c r="HT249">
        <v>98.538700000000006</v>
      </c>
    </row>
    <row r="250" spans="1:228" x14ac:dyDescent="0.2">
      <c r="A250">
        <v>235</v>
      </c>
      <c r="B250">
        <v>1665514593</v>
      </c>
      <c r="C250">
        <v>934</v>
      </c>
      <c r="D250" t="s">
        <v>829</v>
      </c>
      <c r="E250" t="s">
        <v>830</v>
      </c>
      <c r="F250">
        <v>4</v>
      </c>
      <c r="G250">
        <v>1665514591</v>
      </c>
      <c r="H250">
        <f t="shared" si="102"/>
        <v>7.4138872080743885E-4</v>
      </c>
      <c r="I250">
        <f t="shared" si="103"/>
        <v>0.74138872080743889</v>
      </c>
      <c r="J250">
        <f t="shared" si="104"/>
        <v>27.290155699385561</v>
      </c>
      <c r="K250">
        <f t="shared" si="105"/>
        <v>1532.982857142857</v>
      </c>
      <c r="L250">
        <f t="shared" si="106"/>
        <v>427.04575204442631</v>
      </c>
      <c r="M250">
        <f t="shared" si="107"/>
        <v>43.213387205309445</v>
      </c>
      <c r="N250">
        <f t="shared" si="108"/>
        <v>155.1247880763938</v>
      </c>
      <c r="O250">
        <f t="shared" si="109"/>
        <v>4.0746540089207264E-2</v>
      </c>
      <c r="P250">
        <f t="shared" si="110"/>
        <v>3.6747144886525813</v>
      </c>
      <c r="Q250">
        <f t="shared" si="111"/>
        <v>4.0497191733317763E-2</v>
      </c>
      <c r="R250">
        <f t="shared" si="112"/>
        <v>2.5333020405846392E-2</v>
      </c>
      <c r="S250">
        <f t="shared" si="113"/>
        <v>226.11440452102909</v>
      </c>
      <c r="T250">
        <f t="shared" si="114"/>
        <v>35.0446841231186</v>
      </c>
      <c r="U250">
        <f t="shared" si="115"/>
        <v>34.673999999999992</v>
      </c>
      <c r="V250">
        <f t="shared" si="116"/>
        <v>5.5471989077792996</v>
      </c>
      <c r="W250">
        <f t="shared" si="117"/>
        <v>70.251316669148906</v>
      </c>
      <c r="X250">
        <f t="shared" si="118"/>
        <v>3.7800478208275989</v>
      </c>
      <c r="Y250">
        <f t="shared" si="119"/>
        <v>5.3807501411395178</v>
      </c>
      <c r="Z250">
        <f t="shared" si="120"/>
        <v>1.7671510869517006</v>
      </c>
      <c r="AA250">
        <f t="shared" si="121"/>
        <v>-32.695242587608057</v>
      </c>
      <c r="AB250">
        <f t="shared" si="122"/>
        <v>-108.51682899487936</v>
      </c>
      <c r="AC250">
        <f t="shared" si="123"/>
        <v>-6.8564158407624785</v>
      </c>
      <c r="AD250">
        <f t="shared" si="124"/>
        <v>78.045917097779196</v>
      </c>
      <c r="AE250">
        <f t="shared" si="125"/>
        <v>51.352141452411665</v>
      </c>
      <c r="AF250">
        <f t="shared" si="126"/>
        <v>0.74190378409014046</v>
      </c>
      <c r="AG250">
        <f t="shared" si="127"/>
        <v>27.290155699385561</v>
      </c>
      <c r="AH250">
        <v>1614.1010367565329</v>
      </c>
      <c r="AI250">
        <v>1595.1341818181811</v>
      </c>
      <c r="AJ250">
        <v>1.7713205499765929</v>
      </c>
      <c r="AK250">
        <v>66.723164534499389</v>
      </c>
      <c r="AL250">
        <f t="shared" si="128"/>
        <v>0.74138872080743889</v>
      </c>
      <c r="AM250">
        <v>37.061431403765638</v>
      </c>
      <c r="AN250">
        <v>37.355082647058843</v>
      </c>
      <c r="AO250">
        <v>5.2640453008845052E-4</v>
      </c>
      <c r="AP250">
        <v>87.376067795283461</v>
      </c>
      <c r="AQ250">
        <v>190</v>
      </c>
      <c r="AR250">
        <v>29</v>
      </c>
      <c r="AS250">
        <f t="shared" si="129"/>
        <v>1</v>
      </c>
      <c r="AT250">
        <f t="shared" si="130"/>
        <v>0</v>
      </c>
      <c r="AU250">
        <f t="shared" si="131"/>
        <v>47061.353702160653</v>
      </c>
      <c r="AV250">
        <f t="shared" si="132"/>
        <v>1199.9914285714281</v>
      </c>
      <c r="AW250">
        <f t="shared" si="133"/>
        <v>1025.9180707362841</v>
      </c>
      <c r="AX250">
        <f t="shared" si="134"/>
        <v>0.85493783231237264</v>
      </c>
      <c r="AY250">
        <f t="shared" si="135"/>
        <v>0.18843001636287929</v>
      </c>
      <c r="AZ250">
        <v>2.7</v>
      </c>
      <c r="BA250">
        <v>0.5</v>
      </c>
      <c r="BB250" t="s">
        <v>355</v>
      </c>
      <c r="BC250">
        <v>2</v>
      </c>
      <c r="BD250" t="b">
        <v>1</v>
      </c>
      <c r="BE250">
        <v>1665514591</v>
      </c>
      <c r="BF250">
        <v>1532.982857142857</v>
      </c>
      <c r="BG250">
        <v>1554.785714285714</v>
      </c>
      <c r="BH250">
        <v>37.35540000000001</v>
      </c>
      <c r="BI250">
        <v>37.05874285714286</v>
      </c>
      <c r="BJ250">
        <v>1532.285714285714</v>
      </c>
      <c r="BK250">
        <v>37.132628571428583</v>
      </c>
      <c r="BL250">
        <v>650.01371428571417</v>
      </c>
      <c r="BM250">
        <v>101.09142857142859</v>
      </c>
      <c r="BN250">
        <v>0.1000409571428571</v>
      </c>
      <c r="BO250">
        <v>34.126242857142863</v>
      </c>
      <c r="BP250">
        <v>34.673999999999992</v>
      </c>
      <c r="BQ250">
        <v>999.89999999999986</v>
      </c>
      <c r="BR250">
        <v>0</v>
      </c>
      <c r="BS250">
        <v>0</v>
      </c>
      <c r="BT250">
        <v>8986.3385714285723</v>
      </c>
      <c r="BU250">
        <v>0</v>
      </c>
      <c r="BV250">
        <v>138.57885714285709</v>
      </c>
      <c r="BW250">
        <v>-21.802528571428571</v>
      </c>
      <c r="BX250">
        <v>1592.47</v>
      </c>
      <c r="BY250">
        <v>1614.6185714285709</v>
      </c>
      <c r="BZ250">
        <v>0.29666557142857142</v>
      </c>
      <c r="CA250">
        <v>1554.785714285714</v>
      </c>
      <c r="CB250">
        <v>37.05874285714286</v>
      </c>
      <c r="CC250">
        <v>3.776315714285714</v>
      </c>
      <c r="CD250">
        <v>3.7463257142857138</v>
      </c>
      <c r="CE250">
        <v>27.91608571428571</v>
      </c>
      <c r="CF250">
        <v>27.779442857142861</v>
      </c>
      <c r="CG250">
        <v>1199.9914285714281</v>
      </c>
      <c r="CH250">
        <v>0.49998900000000007</v>
      </c>
      <c r="CI250">
        <v>0.50001099999999998</v>
      </c>
      <c r="CJ250">
        <v>0</v>
      </c>
      <c r="CK250">
        <v>875.00900000000001</v>
      </c>
      <c r="CL250">
        <v>4.9990899999999998</v>
      </c>
      <c r="CM250">
        <v>9114.3199999999979</v>
      </c>
      <c r="CN250">
        <v>9557.73</v>
      </c>
      <c r="CO250">
        <v>44.561999999999998</v>
      </c>
      <c r="CP250">
        <v>46.375</v>
      </c>
      <c r="CQ250">
        <v>45.375</v>
      </c>
      <c r="CR250">
        <v>45.5</v>
      </c>
      <c r="CS250">
        <v>46.061999999999998</v>
      </c>
      <c r="CT250">
        <v>597.48285714285714</v>
      </c>
      <c r="CU250">
        <v>597.50857142857137</v>
      </c>
      <c r="CV250">
        <v>0</v>
      </c>
      <c r="CW250">
        <v>1665514598.0999999</v>
      </c>
      <c r="CX250">
        <v>0</v>
      </c>
      <c r="CY250">
        <v>1665512677.5999999</v>
      </c>
      <c r="CZ250" t="s">
        <v>356</v>
      </c>
      <c r="DA250">
        <v>1665512677.5999999</v>
      </c>
      <c r="DB250">
        <v>1665512677.5999999</v>
      </c>
      <c r="DC250">
        <v>8</v>
      </c>
      <c r="DD250">
        <v>0</v>
      </c>
      <c r="DE250">
        <v>1.7000000000000001E-2</v>
      </c>
      <c r="DF250">
        <v>7.1999999999999995E-2</v>
      </c>
      <c r="DG250">
        <v>0.223</v>
      </c>
      <c r="DH250">
        <v>415</v>
      </c>
      <c r="DI250">
        <v>36</v>
      </c>
      <c r="DJ250">
        <v>0.26</v>
      </c>
      <c r="DK250">
        <v>0.31</v>
      </c>
      <c r="DL250">
        <v>-21.813843902439029</v>
      </c>
      <c r="DM250">
        <v>-0.71653379790941507</v>
      </c>
      <c r="DN250">
        <v>0.1098992932549691</v>
      </c>
      <c r="DO250">
        <v>0</v>
      </c>
      <c r="DP250">
        <v>0.28575248780487811</v>
      </c>
      <c r="DQ250">
        <v>9.6266968641114739E-3</v>
      </c>
      <c r="DR250">
        <v>1.1799663234388229E-2</v>
      </c>
      <c r="DS250">
        <v>1</v>
      </c>
      <c r="DT250">
        <v>0</v>
      </c>
      <c r="DU250">
        <v>0</v>
      </c>
      <c r="DV250">
        <v>0</v>
      </c>
      <c r="DW250">
        <v>-1</v>
      </c>
      <c r="DX250">
        <v>1</v>
      </c>
      <c r="DY250">
        <v>2</v>
      </c>
      <c r="DZ250" t="s">
        <v>357</v>
      </c>
      <c r="EA250">
        <v>3.2942499999999999</v>
      </c>
      <c r="EB250">
        <v>2.6250399999999998</v>
      </c>
      <c r="EC250">
        <v>0.24185599999999999</v>
      </c>
      <c r="ED250">
        <v>0.242421</v>
      </c>
      <c r="EE250">
        <v>0.147478</v>
      </c>
      <c r="EF250">
        <v>0.145257</v>
      </c>
      <c r="EG250">
        <v>22884.2</v>
      </c>
      <c r="EH250">
        <v>23355.9</v>
      </c>
      <c r="EI250">
        <v>28108.5</v>
      </c>
      <c r="EJ250">
        <v>29705.9</v>
      </c>
      <c r="EK250">
        <v>32915.699999999997</v>
      </c>
      <c r="EL250">
        <v>35301.300000000003</v>
      </c>
      <c r="EM250">
        <v>39601.1</v>
      </c>
      <c r="EN250">
        <v>42516.6</v>
      </c>
      <c r="EO250">
        <v>1.85772</v>
      </c>
      <c r="EP250">
        <v>2.1265499999999999</v>
      </c>
      <c r="EQ250">
        <v>0.10301200000000001</v>
      </c>
      <c r="ER250">
        <v>0</v>
      </c>
      <c r="ES250">
        <v>33.006100000000004</v>
      </c>
      <c r="ET250">
        <v>999.9</v>
      </c>
      <c r="EU250">
        <v>67.099999999999994</v>
      </c>
      <c r="EV250">
        <v>38.5</v>
      </c>
      <c r="EW250">
        <v>45.392099999999999</v>
      </c>
      <c r="EX250">
        <v>57.087400000000002</v>
      </c>
      <c r="EY250">
        <v>-1.89503</v>
      </c>
      <c r="EZ250">
        <v>2</v>
      </c>
      <c r="FA250">
        <v>0.68089900000000003</v>
      </c>
      <c r="FB250">
        <v>1.40516</v>
      </c>
      <c r="FC250">
        <v>20.263500000000001</v>
      </c>
      <c r="FD250">
        <v>5.2175900000000004</v>
      </c>
      <c r="FE250">
        <v>12.006399999999999</v>
      </c>
      <c r="FF250">
        <v>4.9858500000000001</v>
      </c>
      <c r="FG250">
        <v>3.2846500000000001</v>
      </c>
      <c r="FH250">
        <v>6640.8</v>
      </c>
      <c r="FI250">
        <v>9999</v>
      </c>
      <c r="FJ250">
        <v>9999</v>
      </c>
      <c r="FK250">
        <v>492.8</v>
      </c>
      <c r="FL250">
        <v>1.8658399999999999</v>
      </c>
      <c r="FM250">
        <v>1.8621799999999999</v>
      </c>
      <c r="FN250">
        <v>1.8643099999999999</v>
      </c>
      <c r="FO250">
        <v>1.8603499999999999</v>
      </c>
      <c r="FP250">
        <v>1.86111</v>
      </c>
      <c r="FQ250">
        <v>1.86016</v>
      </c>
      <c r="FR250">
        <v>1.86188</v>
      </c>
      <c r="FS250">
        <v>1.85842</v>
      </c>
      <c r="FT250">
        <v>0</v>
      </c>
      <c r="FU250">
        <v>0</v>
      </c>
      <c r="FV250">
        <v>0</v>
      </c>
      <c r="FW250">
        <v>0</v>
      </c>
      <c r="FX250" t="s">
        <v>358</v>
      </c>
      <c r="FY250" t="s">
        <v>359</v>
      </c>
      <c r="FZ250" t="s">
        <v>360</v>
      </c>
      <c r="GA250" t="s">
        <v>360</v>
      </c>
      <c r="GB250" t="s">
        <v>360</v>
      </c>
      <c r="GC250" t="s">
        <v>360</v>
      </c>
      <c r="GD250">
        <v>0</v>
      </c>
      <c r="GE250">
        <v>100</v>
      </c>
      <c r="GF250">
        <v>100</v>
      </c>
      <c r="GG250">
        <v>0.7</v>
      </c>
      <c r="GH250">
        <v>0.22270000000000001</v>
      </c>
      <c r="GI250">
        <v>-0.28072112553630851</v>
      </c>
      <c r="GJ250">
        <v>8.4540356221501391E-4</v>
      </c>
      <c r="GK250">
        <v>6.8779579211309249E-8</v>
      </c>
      <c r="GL250">
        <v>-1.3381725072044801E-10</v>
      </c>
      <c r="GM250">
        <v>0.2227800000000002</v>
      </c>
      <c r="GN250">
        <v>0</v>
      </c>
      <c r="GO250">
        <v>0</v>
      </c>
      <c r="GP250">
        <v>0</v>
      </c>
      <c r="GQ250">
        <v>1</v>
      </c>
      <c r="GR250">
        <v>2082</v>
      </c>
      <c r="GS250">
        <v>3</v>
      </c>
      <c r="GT250">
        <v>35</v>
      </c>
      <c r="GU250">
        <v>31.9</v>
      </c>
      <c r="GV250">
        <v>31.9</v>
      </c>
      <c r="GW250">
        <v>3.9746100000000002</v>
      </c>
      <c r="GX250">
        <v>2.5500500000000001</v>
      </c>
      <c r="GY250">
        <v>2.04834</v>
      </c>
      <c r="GZ250">
        <v>2.6098599999999998</v>
      </c>
      <c r="HA250">
        <v>2.1972700000000001</v>
      </c>
      <c r="HB250">
        <v>2.33643</v>
      </c>
      <c r="HC250">
        <v>42.992899999999999</v>
      </c>
      <c r="HD250">
        <v>16.023299999999999</v>
      </c>
      <c r="HE250">
        <v>18</v>
      </c>
      <c r="HF250">
        <v>462.92099999999999</v>
      </c>
      <c r="HG250">
        <v>722.68100000000004</v>
      </c>
      <c r="HH250">
        <v>30.999600000000001</v>
      </c>
      <c r="HI250">
        <v>35.753900000000002</v>
      </c>
      <c r="HJ250">
        <v>29.999700000000001</v>
      </c>
      <c r="HK250">
        <v>35.641300000000001</v>
      </c>
      <c r="HL250">
        <v>35.6051</v>
      </c>
      <c r="HM250">
        <v>79.483900000000006</v>
      </c>
      <c r="HN250">
        <v>22.288399999999999</v>
      </c>
      <c r="HO250">
        <v>78.684700000000007</v>
      </c>
      <c r="HP250">
        <v>31</v>
      </c>
      <c r="HQ250">
        <v>1568.24</v>
      </c>
      <c r="HR250">
        <v>37.112200000000001</v>
      </c>
      <c r="HS250">
        <v>98.936499999999995</v>
      </c>
      <c r="HT250">
        <v>98.538499999999999</v>
      </c>
    </row>
    <row r="251" spans="1:228" x14ac:dyDescent="0.2">
      <c r="A251">
        <v>236</v>
      </c>
      <c r="B251">
        <v>1665514597</v>
      </c>
      <c r="C251">
        <v>938</v>
      </c>
      <c r="D251" t="s">
        <v>831</v>
      </c>
      <c r="E251" t="s">
        <v>832</v>
      </c>
      <c r="F251">
        <v>4</v>
      </c>
      <c r="G251">
        <v>1665514594.6875</v>
      </c>
      <c r="H251">
        <f t="shared" si="102"/>
        <v>7.3235856287488831E-4</v>
      </c>
      <c r="I251">
        <f t="shared" si="103"/>
        <v>0.73235856287488832</v>
      </c>
      <c r="J251">
        <f t="shared" si="104"/>
        <v>28.655763141692894</v>
      </c>
      <c r="K251">
        <f t="shared" si="105"/>
        <v>1539.08125</v>
      </c>
      <c r="L251">
        <f t="shared" si="106"/>
        <v>365.62482231596971</v>
      </c>
      <c r="M251">
        <f t="shared" si="107"/>
        <v>36.999139424119647</v>
      </c>
      <c r="N251">
        <f t="shared" si="108"/>
        <v>155.74621381856633</v>
      </c>
      <c r="O251">
        <f t="shared" si="109"/>
        <v>4.0231290864653997E-2</v>
      </c>
      <c r="P251">
        <f t="shared" si="110"/>
        <v>3.6745351211360155</v>
      </c>
      <c r="Q251">
        <f t="shared" si="111"/>
        <v>3.9988176677405451E-2</v>
      </c>
      <c r="R251">
        <f t="shared" si="112"/>
        <v>2.5014330613481343E-2</v>
      </c>
      <c r="S251">
        <f t="shared" si="113"/>
        <v>226.11583573571127</v>
      </c>
      <c r="T251">
        <f t="shared" si="114"/>
        <v>35.048505295985237</v>
      </c>
      <c r="U251">
        <f t="shared" si="115"/>
        <v>34.675574999999988</v>
      </c>
      <c r="V251">
        <f t="shared" si="116"/>
        <v>5.5476838883827488</v>
      </c>
      <c r="W251">
        <f t="shared" si="117"/>
        <v>70.23910385652816</v>
      </c>
      <c r="X251">
        <f t="shared" si="118"/>
        <v>3.7797871181139095</v>
      </c>
      <c r="Y251">
        <f t="shared" si="119"/>
        <v>5.3813145535492319</v>
      </c>
      <c r="Z251">
        <f t="shared" si="120"/>
        <v>1.7678967702688393</v>
      </c>
      <c r="AA251">
        <f t="shared" si="121"/>
        <v>-32.297012622782574</v>
      </c>
      <c r="AB251">
        <f t="shared" si="122"/>
        <v>-108.45068667737559</v>
      </c>
      <c r="AC251">
        <f t="shared" si="123"/>
        <v>-6.8526868498587374</v>
      </c>
      <c r="AD251">
        <f t="shared" si="124"/>
        <v>78.51544958569437</v>
      </c>
      <c r="AE251">
        <f t="shared" si="125"/>
        <v>51.422956918475151</v>
      </c>
      <c r="AF251">
        <f t="shared" si="126"/>
        <v>0.74148120619798819</v>
      </c>
      <c r="AG251">
        <f t="shared" si="127"/>
        <v>28.655763141692894</v>
      </c>
      <c r="AH251">
        <v>1620.995355811322</v>
      </c>
      <c r="AI251">
        <v>1601.833515151515</v>
      </c>
      <c r="AJ251">
        <v>1.67430355751389</v>
      </c>
      <c r="AK251">
        <v>66.723164534499389</v>
      </c>
      <c r="AL251">
        <f t="shared" si="128"/>
        <v>0.73235856287488832</v>
      </c>
      <c r="AM251">
        <v>37.057019439308149</v>
      </c>
      <c r="AN251">
        <v>37.350805588235303</v>
      </c>
      <c r="AO251">
        <v>-1.778656977415026E-4</v>
      </c>
      <c r="AP251">
        <v>87.376067795283461</v>
      </c>
      <c r="AQ251">
        <v>190</v>
      </c>
      <c r="AR251">
        <v>29</v>
      </c>
      <c r="AS251">
        <f t="shared" si="129"/>
        <v>1</v>
      </c>
      <c r="AT251">
        <f t="shared" si="130"/>
        <v>0</v>
      </c>
      <c r="AU251">
        <f t="shared" si="131"/>
        <v>47057.890736635993</v>
      </c>
      <c r="AV251">
        <f t="shared" si="132"/>
        <v>1199.9962499999999</v>
      </c>
      <c r="AW251">
        <f t="shared" si="133"/>
        <v>1025.922463593633</v>
      </c>
      <c r="AX251">
        <f t="shared" si="134"/>
        <v>0.85493805800945877</v>
      </c>
      <c r="AY251">
        <f t="shared" si="135"/>
        <v>0.18843045195825511</v>
      </c>
      <c r="AZ251">
        <v>2.7</v>
      </c>
      <c r="BA251">
        <v>0.5</v>
      </c>
      <c r="BB251" t="s">
        <v>355</v>
      </c>
      <c r="BC251">
        <v>2</v>
      </c>
      <c r="BD251" t="b">
        <v>1</v>
      </c>
      <c r="BE251">
        <v>1665514594.6875</v>
      </c>
      <c r="BF251">
        <v>1539.08125</v>
      </c>
      <c r="BG251">
        <v>1560.915</v>
      </c>
      <c r="BH251">
        <v>37.3517875</v>
      </c>
      <c r="BI251">
        <v>37.055300000000003</v>
      </c>
      <c r="BJ251">
        <v>1538.38375</v>
      </c>
      <c r="BK251">
        <v>37.129012500000002</v>
      </c>
      <c r="BL251">
        <v>650.01762499999995</v>
      </c>
      <c r="BM251">
        <v>101.09425</v>
      </c>
      <c r="BN251">
        <v>0.1000266625</v>
      </c>
      <c r="BO251">
        <v>34.128124999999997</v>
      </c>
      <c r="BP251">
        <v>34.675574999999988</v>
      </c>
      <c r="BQ251">
        <v>999.9</v>
      </c>
      <c r="BR251">
        <v>0</v>
      </c>
      <c r="BS251">
        <v>0</v>
      </c>
      <c r="BT251">
        <v>8985.46875</v>
      </c>
      <c r="BU251">
        <v>0</v>
      </c>
      <c r="BV251">
        <v>138.01900000000001</v>
      </c>
      <c r="BW251">
        <v>-21.8349625</v>
      </c>
      <c r="BX251">
        <v>1598.7987499999999</v>
      </c>
      <c r="BY251">
        <v>1620.98125</v>
      </c>
      <c r="BZ251">
        <v>0.29648912500000002</v>
      </c>
      <c r="CA251">
        <v>1560.915</v>
      </c>
      <c r="CB251">
        <v>37.055300000000003</v>
      </c>
      <c r="CC251">
        <v>3.7760474999999998</v>
      </c>
      <c r="CD251">
        <v>3.7460749999999998</v>
      </c>
      <c r="CE251">
        <v>27.914887499999999</v>
      </c>
      <c r="CF251">
        <v>27.778324999999999</v>
      </c>
      <c r="CG251">
        <v>1199.9962499999999</v>
      </c>
      <c r="CH251">
        <v>0.49998100000000001</v>
      </c>
      <c r="CI251">
        <v>0.50001899999999999</v>
      </c>
      <c r="CJ251">
        <v>0</v>
      </c>
      <c r="CK251">
        <v>875.25099999999998</v>
      </c>
      <c r="CL251">
        <v>4.9990899999999998</v>
      </c>
      <c r="CM251">
        <v>9116.1749999999993</v>
      </c>
      <c r="CN251">
        <v>9557.7612499999996</v>
      </c>
      <c r="CO251">
        <v>44.561999999999998</v>
      </c>
      <c r="CP251">
        <v>46.367125000000001</v>
      </c>
      <c r="CQ251">
        <v>45.375</v>
      </c>
      <c r="CR251">
        <v>45.5</v>
      </c>
      <c r="CS251">
        <v>46.061999999999998</v>
      </c>
      <c r="CT251">
        <v>597.47625000000005</v>
      </c>
      <c r="CU251">
        <v>597.52</v>
      </c>
      <c r="CV251">
        <v>0</v>
      </c>
      <c r="CW251">
        <v>1665514601.7</v>
      </c>
      <c r="CX251">
        <v>0</v>
      </c>
      <c r="CY251">
        <v>1665512677.5999999</v>
      </c>
      <c r="CZ251" t="s">
        <v>356</v>
      </c>
      <c r="DA251">
        <v>1665512677.5999999</v>
      </c>
      <c r="DB251">
        <v>1665512677.5999999</v>
      </c>
      <c r="DC251">
        <v>8</v>
      </c>
      <c r="DD251">
        <v>0</v>
      </c>
      <c r="DE251">
        <v>1.7000000000000001E-2</v>
      </c>
      <c r="DF251">
        <v>7.1999999999999995E-2</v>
      </c>
      <c r="DG251">
        <v>0.223</v>
      </c>
      <c r="DH251">
        <v>415</v>
      </c>
      <c r="DI251">
        <v>36</v>
      </c>
      <c r="DJ251">
        <v>0.26</v>
      </c>
      <c r="DK251">
        <v>0.31</v>
      </c>
      <c r="DL251">
        <v>-21.824941463414628</v>
      </c>
      <c r="DM251">
        <v>-0.32273310104525782</v>
      </c>
      <c r="DN251">
        <v>0.1077481638700659</v>
      </c>
      <c r="DO251">
        <v>0</v>
      </c>
      <c r="DP251">
        <v>0.28659219512195122</v>
      </c>
      <c r="DQ251">
        <v>6.4809010452961877E-2</v>
      </c>
      <c r="DR251">
        <v>1.23329477678637E-2</v>
      </c>
      <c r="DS251">
        <v>1</v>
      </c>
      <c r="DT251">
        <v>0</v>
      </c>
      <c r="DU251">
        <v>0</v>
      </c>
      <c r="DV251">
        <v>0</v>
      </c>
      <c r="DW251">
        <v>-1</v>
      </c>
      <c r="DX251">
        <v>1</v>
      </c>
      <c r="DY251">
        <v>2</v>
      </c>
      <c r="DZ251" t="s">
        <v>357</v>
      </c>
      <c r="EA251">
        <v>3.2942100000000001</v>
      </c>
      <c r="EB251">
        <v>2.62521</v>
      </c>
      <c r="EC251">
        <v>0.24247199999999999</v>
      </c>
      <c r="ED251">
        <v>0.243057</v>
      </c>
      <c r="EE251">
        <v>0.14747499999999999</v>
      </c>
      <c r="EF251">
        <v>0.145255</v>
      </c>
      <c r="EG251">
        <v>22865.200000000001</v>
      </c>
      <c r="EH251">
        <v>23336.6</v>
      </c>
      <c r="EI251">
        <v>28108.1</v>
      </c>
      <c r="EJ251">
        <v>29706.5</v>
      </c>
      <c r="EK251">
        <v>32915.300000000003</v>
      </c>
      <c r="EL251">
        <v>35301.9</v>
      </c>
      <c r="EM251">
        <v>39600.400000000001</v>
      </c>
      <c r="EN251">
        <v>42517.1</v>
      </c>
      <c r="EO251">
        <v>1.85815</v>
      </c>
      <c r="EP251">
        <v>2.1265999999999998</v>
      </c>
      <c r="EQ251">
        <v>0.103392</v>
      </c>
      <c r="ER251">
        <v>0</v>
      </c>
      <c r="ES251">
        <v>33.008800000000001</v>
      </c>
      <c r="ET251">
        <v>999.9</v>
      </c>
      <c r="EU251">
        <v>67</v>
      </c>
      <c r="EV251">
        <v>38.5</v>
      </c>
      <c r="EW251">
        <v>45.327500000000001</v>
      </c>
      <c r="EX251">
        <v>57.057400000000001</v>
      </c>
      <c r="EY251">
        <v>-1.95513</v>
      </c>
      <c r="EZ251">
        <v>2</v>
      </c>
      <c r="FA251">
        <v>0.68042899999999995</v>
      </c>
      <c r="FB251">
        <v>1.4066099999999999</v>
      </c>
      <c r="FC251">
        <v>20.263200000000001</v>
      </c>
      <c r="FD251">
        <v>5.2175900000000004</v>
      </c>
      <c r="FE251">
        <v>12.0068</v>
      </c>
      <c r="FF251">
        <v>4.9858500000000001</v>
      </c>
      <c r="FG251">
        <v>3.2846500000000001</v>
      </c>
      <c r="FH251">
        <v>6640.8</v>
      </c>
      <c r="FI251">
        <v>9999</v>
      </c>
      <c r="FJ251">
        <v>9999</v>
      </c>
      <c r="FK251">
        <v>492.8</v>
      </c>
      <c r="FL251">
        <v>1.8658399999999999</v>
      </c>
      <c r="FM251">
        <v>1.8621799999999999</v>
      </c>
      <c r="FN251">
        <v>1.86429</v>
      </c>
      <c r="FO251">
        <v>1.8603499999999999</v>
      </c>
      <c r="FP251">
        <v>1.8611</v>
      </c>
      <c r="FQ251">
        <v>1.8601399999999999</v>
      </c>
      <c r="FR251">
        <v>1.86188</v>
      </c>
      <c r="FS251">
        <v>1.85842</v>
      </c>
      <c r="FT251">
        <v>0</v>
      </c>
      <c r="FU251">
        <v>0</v>
      </c>
      <c r="FV251">
        <v>0</v>
      </c>
      <c r="FW251">
        <v>0</v>
      </c>
      <c r="FX251" t="s">
        <v>358</v>
      </c>
      <c r="FY251" t="s">
        <v>359</v>
      </c>
      <c r="FZ251" t="s">
        <v>360</v>
      </c>
      <c r="GA251" t="s">
        <v>360</v>
      </c>
      <c r="GB251" t="s">
        <v>360</v>
      </c>
      <c r="GC251" t="s">
        <v>360</v>
      </c>
      <c r="GD251">
        <v>0</v>
      </c>
      <c r="GE251">
        <v>100</v>
      </c>
      <c r="GF251">
        <v>100</v>
      </c>
      <c r="GG251">
        <v>0.7</v>
      </c>
      <c r="GH251">
        <v>0.2228</v>
      </c>
      <c r="GI251">
        <v>-0.28072112553630851</v>
      </c>
      <c r="GJ251">
        <v>8.4540356221501391E-4</v>
      </c>
      <c r="GK251">
        <v>6.8779579211309249E-8</v>
      </c>
      <c r="GL251">
        <v>-1.3381725072044801E-10</v>
      </c>
      <c r="GM251">
        <v>0.2227800000000002</v>
      </c>
      <c r="GN251">
        <v>0</v>
      </c>
      <c r="GO251">
        <v>0</v>
      </c>
      <c r="GP251">
        <v>0</v>
      </c>
      <c r="GQ251">
        <v>1</v>
      </c>
      <c r="GR251">
        <v>2082</v>
      </c>
      <c r="GS251">
        <v>3</v>
      </c>
      <c r="GT251">
        <v>35</v>
      </c>
      <c r="GU251">
        <v>32</v>
      </c>
      <c r="GV251">
        <v>32</v>
      </c>
      <c r="GW251">
        <v>3.9868199999999998</v>
      </c>
      <c r="GX251">
        <v>2.5463900000000002</v>
      </c>
      <c r="GY251">
        <v>2.04834</v>
      </c>
      <c r="GZ251">
        <v>2.6110799999999998</v>
      </c>
      <c r="HA251">
        <v>2.1972700000000001</v>
      </c>
      <c r="HB251">
        <v>2.34863</v>
      </c>
      <c r="HC251">
        <v>42.992899999999999</v>
      </c>
      <c r="HD251">
        <v>16.023299999999999</v>
      </c>
      <c r="HE251">
        <v>18</v>
      </c>
      <c r="HF251">
        <v>463.16</v>
      </c>
      <c r="HG251">
        <v>722.69</v>
      </c>
      <c r="HH251">
        <v>31.0001</v>
      </c>
      <c r="HI251">
        <v>35.750599999999999</v>
      </c>
      <c r="HJ251">
        <v>29.999700000000001</v>
      </c>
      <c r="HK251">
        <v>35.637999999999998</v>
      </c>
      <c r="HL251">
        <v>35.601900000000001</v>
      </c>
      <c r="HM251">
        <v>79.743799999999993</v>
      </c>
      <c r="HN251">
        <v>22.288399999999999</v>
      </c>
      <c r="HO251">
        <v>78.684700000000007</v>
      </c>
      <c r="HP251">
        <v>31</v>
      </c>
      <c r="HQ251">
        <v>1574.92</v>
      </c>
      <c r="HR251">
        <v>37.112200000000001</v>
      </c>
      <c r="HS251">
        <v>98.935000000000002</v>
      </c>
      <c r="HT251">
        <v>98.539900000000003</v>
      </c>
    </row>
    <row r="252" spans="1:228" x14ac:dyDescent="0.2">
      <c r="A252">
        <v>237</v>
      </c>
      <c r="B252">
        <v>1665514601</v>
      </c>
      <c r="C252">
        <v>942</v>
      </c>
      <c r="D252" t="s">
        <v>833</v>
      </c>
      <c r="E252" t="s">
        <v>834</v>
      </c>
      <c r="F252">
        <v>4</v>
      </c>
      <c r="G252">
        <v>1665514599</v>
      </c>
      <c r="H252">
        <f t="shared" si="102"/>
        <v>7.4439590868424451E-4</v>
      </c>
      <c r="I252">
        <f t="shared" si="103"/>
        <v>0.74439590868424454</v>
      </c>
      <c r="J252">
        <f t="shared" si="104"/>
        <v>27.473557704866323</v>
      </c>
      <c r="K252">
        <f t="shared" si="105"/>
        <v>1546.3071428571429</v>
      </c>
      <c r="L252">
        <f t="shared" si="106"/>
        <v>434.1634890623813</v>
      </c>
      <c r="M252">
        <f t="shared" si="107"/>
        <v>43.934311369530839</v>
      </c>
      <c r="N252">
        <f t="shared" si="108"/>
        <v>156.47547801389211</v>
      </c>
      <c r="O252">
        <f t="shared" si="109"/>
        <v>4.0799584661431562E-2</v>
      </c>
      <c r="P252">
        <f t="shared" si="110"/>
        <v>3.6807323544469299</v>
      </c>
      <c r="Q252">
        <f t="shared" si="111"/>
        <v>4.0549994855778315E-2</v>
      </c>
      <c r="R252">
        <f t="shared" si="112"/>
        <v>2.5366043969628684E-2</v>
      </c>
      <c r="S252">
        <f t="shared" si="113"/>
        <v>226.11829852153264</v>
      </c>
      <c r="T252">
        <f t="shared" si="114"/>
        <v>35.051513537259488</v>
      </c>
      <c r="U252">
        <f t="shared" si="115"/>
        <v>34.689071428571431</v>
      </c>
      <c r="V252">
        <f t="shared" si="116"/>
        <v>5.5518412766685552</v>
      </c>
      <c r="W252">
        <f t="shared" si="117"/>
        <v>70.212887393310226</v>
      </c>
      <c r="X252">
        <f t="shared" si="118"/>
        <v>3.7798452480053175</v>
      </c>
      <c r="Y252">
        <f t="shared" si="119"/>
        <v>5.3834066484573251</v>
      </c>
      <c r="Z252">
        <f t="shared" si="120"/>
        <v>1.7719960286632377</v>
      </c>
      <c r="AA252">
        <f t="shared" si="121"/>
        <v>-32.827859572975186</v>
      </c>
      <c r="AB252">
        <f t="shared" si="122"/>
        <v>-109.92767646209936</v>
      </c>
      <c r="AC252">
        <f t="shared" si="123"/>
        <v>-6.9350114523018433</v>
      </c>
      <c r="AD252">
        <f t="shared" si="124"/>
        <v>76.427751034156273</v>
      </c>
      <c r="AE252">
        <f t="shared" si="125"/>
        <v>51.627944374245921</v>
      </c>
      <c r="AF252">
        <f t="shared" si="126"/>
        <v>0.74327995346702369</v>
      </c>
      <c r="AG252">
        <f t="shared" si="127"/>
        <v>27.473557704866323</v>
      </c>
      <c r="AH252">
        <v>1628.072324754281</v>
      </c>
      <c r="AI252">
        <v>1608.9827272727271</v>
      </c>
      <c r="AJ252">
        <v>1.781996383249892</v>
      </c>
      <c r="AK252">
        <v>66.723164534499389</v>
      </c>
      <c r="AL252">
        <f t="shared" si="128"/>
        <v>0.74439590868424454</v>
      </c>
      <c r="AM252">
        <v>37.054947127120492</v>
      </c>
      <c r="AN252">
        <v>37.35209911764705</v>
      </c>
      <c r="AO252">
        <v>9.564464128766019E-5</v>
      </c>
      <c r="AP252">
        <v>87.376067795283461</v>
      </c>
      <c r="AQ252">
        <v>190</v>
      </c>
      <c r="AR252">
        <v>29</v>
      </c>
      <c r="AS252">
        <f t="shared" si="129"/>
        <v>1</v>
      </c>
      <c r="AT252">
        <f t="shared" si="130"/>
        <v>0</v>
      </c>
      <c r="AU252">
        <f t="shared" si="131"/>
        <v>47167.179746062619</v>
      </c>
      <c r="AV252">
        <f t="shared" si="132"/>
        <v>1200.0085714285719</v>
      </c>
      <c r="AW252">
        <f t="shared" si="133"/>
        <v>1025.9330707365459</v>
      </c>
      <c r="AX252">
        <f t="shared" si="134"/>
        <v>0.85493811891293847</v>
      </c>
      <c r="AY252">
        <f t="shared" si="135"/>
        <v>0.18843056950197115</v>
      </c>
      <c r="AZ252">
        <v>2.7</v>
      </c>
      <c r="BA252">
        <v>0.5</v>
      </c>
      <c r="BB252" t="s">
        <v>355</v>
      </c>
      <c r="BC252">
        <v>2</v>
      </c>
      <c r="BD252" t="b">
        <v>1</v>
      </c>
      <c r="BE252">
        <v>1665514599</v>
      </c>
      <c r="BF252">
        <v>1546.3071428571429</v>
      </c>
      <c r="BG252">
        <v>1568.23</v>
      </c>
      <c r="BH252">
        <v>37.352828571428567</v>
      </c>
      <c r="BI252">
        <v>37.055614285714277</v>
      </c>
      <c r="BJ252">
        <v>1545.61</v>
      </c>
      <c r="BK252">
        <v>37.130042857142861</v>
      </c>
      <c r="BL252">
        <v>650.00042857142853</v>
      </c>
      <c r="BM252">
        <v>101.09314285714289</v>
      </c>
      <c r="BN252">
        <v>9.9869628571428573E-2</v>
      </c>
      <c r="BO252">
        <v>34.135100000000001</v>
      </c>
      <c r="BP252">
        <v>34.689071428571431</v>
      </c>
      <c r="BQ252">
        <v>999.89999999999986</v>
      </c>
      <c r="BR252">
        <v>0</v>
      </c>
      <c r="BS252">
        <v>0</v>
      </c>
      <c r="BT252">
        <v>9006.9642857142862</v>
      </c>
      <c r="BU252">
        <v>0</v>
      </c>
      <c r="BV252">
        <v>137.7935714285714</v>
      </c>
      <c r="BW252">
        <v>-21.92145714285715</v>
      </c>
      <c r="BX252">
        <v>1606.308571428571</v>
      </c>
      <c r="BY252">
        <v>1628.5771428571429</v>
      </c>
      <c r="BZ252">
        <v>0.29721457142857138</v>
      </c>
      <c r="CA252">
        <v>1568.23</v>
      </c>
      <c r="CB252">
        <v>37.055614285714277</v>
      </c>
      <c r="CC252">
        <v>3.776112857142857</v>
      </c>
      <c r="CD252">
        <v>3.7460685714285722</v>
      </c>
      <c r="CE252">
        <v>27.91517142857143</v>
      </c>
      <c r="CF252">
        <v>27.778300000000002</v>
      </c>
      <c r="CG252">
        <v>1200.0085714285719</v>
      </c>
      <c r="CH252">
        <v>0.49998100000000001</v>
      </c>
      <c r="CI252">
        <v>0.50001899999999999</v>
      </c>
      <c r="CJ252">
        <v>0</v>
      </c>
      <c r="CK252">
        <v>875.35471428571441</v>
      </c>
      <c r="CL252">
        <v>4.9990899999999998</v>
      </c>
      <c r="CM252">
        <v>9116.4457142857154</v>
      </c>
      <c r="CN252">
        <v>9557.8485714285725</v>
      </c>
      <c r="CO252">
        <v>44.561999999999998</v>
      </c>
      <c r="CP252">
        <v>46.348000000000013</v>
      </c>
      <c r="CQ252">
        <v>45.375</v>
      </c>
      <c r="CR252">
        <v>45.5</v>
      </c>
      <c r="CS252">
        <v>46.017714285714291</v>
      </c>
      <c r="CT252">
        <v>597.48000000000013</v>
      </c>
      <c r="CU252">
        <v>597.52857142857124</v>
      </c>
      <c r="CV252">
        <v>0</v>
      </c>
      <c r="CW252">
        <v>1665514605.9000001</v>
      </c>
      <c r="CX252">
        <v>0</v>
      </c>
      <c r="CY252">
        <v>1665512677.5999999</v>
      </c>
      <c r="CZ252" t="s">
        <v>356</v>
      </c>
      <c r="DA252">
        <v>1665512677.5999999</v>
      </c>
      <c r="DB252">
        <v>1665512677.5999999</v>
      </c>
      <c r="DC252">
        <v>8</v>
      </c>
      <c r="DD252">
        <v>0</v>
      </c>
      <c r="DE252">
        <v>1.7000000000000001E-2</v>
      </c>
      <c r="DF252">
        <v>7.1999999999999995E-2</v>
      </c>
      <c r="DG252">
        <v>0.223</v>
      </c>
      <c r="DH252">
        <v>415</v>
      </c>
      <c r="DI252">
        <v>36</v>
      </c>
      <c r="DJ252">
        <v>0.26</v>
      </c>
      <c r="DK252">
        <v>0.31</v>
      </c>
      <c r="DL252">
        <v>-21.876719999999999</v>
      </c>
      <c r="DM252">
        <v>-0.13843902439024819</v>
      </c>
      <c r="DN252">
        <v>9.9841552471904141E-2</v>
      </c>
      <c r="DO252">
        <v>0</v>
      </c>
      <c r="DP252">
        <v>0.2895798</v>
      </c>
      <c r="DQ252">
        <v>9.8888105065666213E-2</v>
      </c>
      <c r="DR252">
        <v>1.197004313526062E-2</v>
      </c>
      <c r="DS252">
        <v>1</v>
      </c>
      <c r="DT252">
        <v>0</v>
      </c>
      <c r="DU252">
        <v>0</v>
      </c>
      <c r="DV252">
        <v>0</v>
      </c>
      <c r="DW252">
        <v>-1</v>
      </c>
      <c r="DX252">
        <v>1</v>
      </c>
      <c r="DY252">
        <v>2</v>
      </c>
      <c r="DZ252" t="s">
        <v>357</v>
      </c>
      <c r="EA252">
        <v>3.2942900000000002</v>
      </c>
      <c r="EB252">
        <v>2.6253799999999998</v>
      </c>
      <c r="EC252">
        <v>0.24311199999999999</v>
      </c>
      <c r="ED252">
        <v>0.243669</v>
      </c>
      <c r="EE252">
        <v>0.14747299999999999</v>
      </c>
      <c r="EF252">
        <v>0.145259</v>
      </c>
      <c r="EG252">
        <v>22845.9</v>
      </c>
      <c r="EH252">
        <v>23317.4</v>
      </c>
      <c r="EI252">
        <v>28108.3</v>
      </c>
      <c r="EJ252">
        <v>29706.2</v>
      </c>
      <c r="EK252">
        <v>32915.1</v>
      </c>
      <c r="EL252">
        <v>35301.5</v>
      </c>
      <c r="EM252">
        <v>39600</v>
      </c>
      <c r="EN252">
        <v>42516.800000000003</v>
      </c>
      <c r="EO252">
        <v>1.8574999999999999</v>
      </c>
      <c r="EP252">
        <v>2.1267</v>
      </c>
      <c r="EQ252">
        <v>0.104144</v>
      </c>
      <c r="ER252">
        <v>0</v>
      </c>
      <c r="ES252">
        <v>33.008800000000001</v>
      </c>
      <c r="ET252">
        <v>999.9</v>
      </c>
      <c r="EU252">
        <v>67</v>
      </c>
      <c r="EV252">
        <v>38.5</v>
      </c>
      <c r="EW252">
        <v>45.3337</v>
      </c>
      <c r="EX252">
        <v>57.057400000000001</v>
      </c>
      <c r="EY252">
        <v>-2.0552899999999998</v>
      </c>
      <c r="EZ252">
        <v>2</v>
      </c>
      <c r="FA252">
        <v>0.68038600000000005</v>
      </c>
      <c r="FB252">
        <v>1.4079999999999999</v>
      </c>
      <c r="FC252">
        <v>20.263400000000001</v>
      </c>
      <c r="FD252">
        <v>5.21699</v>
      </c>
      <c r="FE252">
        <v>12.0068</v>
      </c>
      <c r="FF252">
        <v>4.9858000000000002</v>
      </c>
      <c r="FG252">
        <v>3.2844500000000001</v>
      </c>
      <c r="FH252">
        <v>6641.1</v>
      </c>
      <c r="FI252">
        <v>9999</v>
      </c>
      <c r="FJ252">
        <v>9999</v>
      </c>
      <c r="FK252">
        <v>492.8</v>
      </c>
      <c r="FL252">
        <v>1.8658399999999999</v>
      </c>
      <c r="FM252">
        <v>1.8621799999999999</v>
      </c>
      <c r="FN252">
        <v>1.86432</v>
      </c>
      <c r="FO252">
        <v>1.8603499999999999</v>
      </c>
      <c r="FP252">
        <v>1.86111</v>
      </c>
      <c r="FQ252">
        <v>1.8601399999999999</v>
      </c>
      <c r="FR252">
        <v>1.86188</v>
      </c>
      <c r="FS252">
        <v>1.85843</v>
      </c>
      <c r="FT252">
        <v>0</v>
      </c>
      <c r="FU252">
        <v>0</v>
      </c>
      <c r="FV252">
        <v>0</v>
      </c>
      <c r="FW252">
        <v>0</v>
      </c>
      <c r="FX252" t="s">
        <v>358</v>
      </c>
      <c r="FY252" t="s">
        <v>359</v>
      </c>
      <c r="FZ252" t="s">
        <v>360</v>
      </c>
      <c r="GA252" t="s">
        <v>360</v>
      </c>
      <c r="GB252" t="s">
        <v>360</v>
      </c>
      <c r="GC252" t="s">
        <v>360</v>
      </c>
      <c r="GD252">
        <v>0</v>
      </c>
      <c r="GE252">
        <v>100</v>
      </c>
      <c r="GF252">
        <v>100</v>
      </c>
      <c r="GG252">
        <v>0.69</v>
      </c>
      <c r="GH252">
        <v>0.2228</v>
      </c>
      <c r="GI252">
        <v>-0.28072112553630851</v>
      </c>
      <c r="GJ252">
        <v>8.4540356221501391E-4</v>
      </c>
      <c r="GK252">
        <v>6.8779579211309249E-8</v>
      </c>
      <c r="GL252">
        <v>-1.3381725072044801E-10</v>
      </c>
      <c r="GM252">
        <v>0.2227800000000002</v>
      </c>
      <c r="GN252">
        <v>0</v>
      </c>
      <c r="GO252">
        <v>0</v>
      </c>
      <c r="GP252">
        <v>0</v>
      </c>
      <c r="GQ252">
        <v>1</v>
      </c>
      <c r="GR252">
        <v>2082</v>
      </c>
      <c r="GS252">
        <v>3</v>
      </c>
      <c r="GT252">
        <v>35</v>
      </c>
      <c r="GU252">
        <v>32.1</v>
      </c>
      <c r="GV252">
        <v>32.1</v>
      </c>
      <c r="GW252">
        <v>4.0014599999999998</v>
      </c>
      <c r="GX252">
        <v>2.5598100000000001</v>
      </c>
      <c r="GY252">
        <v>2.04834</v>
      </c>
      <c r="GZ252">
        <v>2.6110799999999998</v>
      </c>
      <c r="HA252">
        <v>2.1972700000000001</v>
      </c>
      <c r="HB252">
        <v>2.2961399999999998</v>
      </c>
      <c r="HC252">
        <v>42.966000000000001</v>
      </c>
      <c r="HD252">
        <v>16.023299999999999</v>
      </c>
      <c r="HE252">
        <v>18</v>
      </c>
      <c r="HF252">
        <v>462.738</v>
      </c>
      <c r="HG252">
        <v>722.75599999999997</v>
      </c>
      <c r="HH252">
        <v>31.0002</v>
      </c>
      <c r="HI252">
        <v>35.746699999999997</v>
      </c>
      <c r="HJ252">
        <v>29.9998</v>
      </c>
      <c r="HK252">
        <v>35.634700000000002</v>
      </c>
      <c r="HL252">
        <v>35.599400000000003</v>
      </c>
      <c r="HM252">
        <v>80.009</v>
      </c>
      <c r="HN252">
        <v>22.288399999999999</v>
      </c>
      <c r="HO252">
        <v>78.684700000000007</v>
      </c>
      <c r="HP252">
        <v>31</v>
      </c>
      <c r="HQ252">
        <v>1581.6</v>
      </c>
      <c r="HR252">
        <v>37.112200000000001</v>
      </c>
      <c r="HS252">
        <v>98.934600000000003</v>
      </c>
      <c r="HT252">
        <v>98.539100000000005</v>
      </c>
    </row>
    <row r="253" spans="1:228" x14ac:dyDescent="0.2">
      <c r="A253">
        <v>238</v>
      </c>
      <c r="B253">
        <v>1665514605</v>
      </c>
      <c r="C253">
        <v>946</v>
      </c>
      <c r="D253" t="s">
        <v>835</v>
      </c>
      <c r="E253" t="s">
        <v>836</v>
      </c>
      <c r="F253">
        <v>4</v>
      </c>
      <c r="G253">
        <v>1665514602.6875</v>
      </c>
      <c r="H253">
        <f t="shared" si="102"/>
        <v>7.3892501517891388E-4</v>
      </c>
      <c r="I253">
        <f t="shared" si="103"/>
        <v>0.73892501517891385</v>
      </c>
      <c r="J253">
        <f t="shared" si="104"/>
        <v>28.523373765922727</v>
      </c>
      <c r="K253">
        <f t="shared" si="105"/>
        <v>1552.48125</v>
      </c>
      <c r="L253">
        <f t="shared" si="106"/>
        <v>390.45279986545677</v>
      </c>
      <c r="M253">
        <f t="shared" si="107"/>
        <v>39.510649077376499</v>
      </c>
      <c r="N253">
        <f t="shared" si="108"/>
        <v>157.09848127377586</v>
      </c>
      <c r="O253">
        <f t="shared" si="109"/>
        <v>4.0472973104368953E-2</v>
      </c>
      <c r="P253">
        <f t="shared" si="110"/>
        <v>3.6780044814537027</v>
      </c>
      <c r="Q253">
        <f t="shared" si="111"/>
        <v>4.0227169410020205E-2</v>
      </c>
      <c r="R253">
        <f t="shared" si="112"/>
        <v>2.5163940735428054E-2</v>
      </c>
      <c r="S253">
        <f t="shared" si="113"/>
        <v>226.11594523543707</v>
      </c>
      <c r="T253">
        <f t="shared" si="114"/>
        <v>35.053561316126149</v>
      </c>
      <c r="U253">
        <f t="shared" si="115"/>
        <v>34.692050000000002</v>
      </c>
      <c r="V253">
        <f t="shared" si="116"/>
        <v>5.5527591491413411</v>
      </c>
      <c r="W253">
        <f t="shared" si="117"/>
        <v>70.20908554683561</v>
      </c>
      <c r="X253">
        <f t="shared" si="118"/>
        <v>3.779698500604642</v>
      </c>
      <c r="Y253">
        <f t="shared" si="119"/>
        <v>5.3834891469755037</v>
      </c>
      <c r="Z253">
        <f t="shared" si="120"/>
        <v>1.7730606485366991</v>
      </c>
      <c r="AA253">
        <f t="shared" si="121"/>
        <v>-32.586593169390099</v>
      </c>
      <c r="AB253">
        <f t="shared" si="122"/>
        <v>-110.38229393777989</v>
      </c>
      <c r="AC253">
        <f t="shared" si="123"/>
        <v>-6.9689673882724046</v>
      </c>
      <c r="AD253">
        <f t="shared" si="124"/>
        <v>76.178090739994659</v>
      </c>
      <c r="AE253">
        <f t="shared" si="125"/>
        <v>51.382611516881177</v>
      </c>
      <c r="AF253">
        <f t="shared" si="126"/>
        <v>0.74376642022302519</v>
      </c>
      <c r="AG253">
        <f t="shared" si="127"/>
        <v>28.523373765922727</v>
      </c>
      <c r="AH253">
        <v>1634.882008655095</v>
      </c>
      <c r="AI253">
        <v>1615.766848484848</v>
      </c>
      <c r="AJ253">
        <v>1.6769721572875329</v>
      </c>
      <c r="AK253">
        <v>66.723164534499389</v>
      </c>
      <c r="AL253">
        <f t="shared" si="128"/>
        <v>0.73892501517891385</v>
      </c>
      <c r="AM253">
        <v>37.05637777641811</v>
      </c>
      <c r="AN253">
        <v>37.352290882352932</v>
      </c>
      <c r="AO253">
        <v>-8.443787577913841E-5</v>
      </c>
      <c r="AP253">
        <v>87.376067795283461</v>
      </c>
      <c r="AQ253">
        <v>190</v>
      </c>
      <c r="AR253">
        <v>29</v>
      </c>
      <c r="AS253">
        <f t="shared" si="129"/>
        <v>1</v>
      </c>
      <c r="AT253">
        <f t="shared" si="130"/>
        <v>0</v>
      </c>
      <c r="AU253">
        <f t="shared" si="131"/>
        <v>47118.544838452923</v>
      </c>
      <c r="AV253">
        <f t="shared" si="132"/>
        <v>1199.99875</v>
      </c>
      <c r="AW253">
        <f t="shared" si="133"/>
        <v>1025.9244135934907</v>
      </c>
      <c r="AX253">
        <f t="shared" si="134"/>
        <v>0.85493790188822349</v>
      </c>
      <c r="AY253">
        <f t="shared" si="135"/>
        <v>0.18843015064427115</v>
      </c>
      <c r="AZ253">
        <v>2.7</v>
      </c>
      <c r="BA253">
        <v>0.5</v>
      </c>
      <c r="BB253" t="s">
        <v>355</v>
      </c>
      <c r="BC253">
        <v>2</v>
      </c>
      <c r="BD253" t="b">
        <v>1</v>
      </c>
      <c r="BE253">
        <v>1665514602.6875</v>
      </c>
      <c r="BF253">
        <v>1552.48125</v>
      </c>
      <c r="BG253">
        <v>1574.30375</v>
      </c>
      <c r="BH253">
        <v>37.351799999999997</v>
      </c>
      <c r="BI253">
        <v>37.054400000000001</v>
      </c>
      <c r="BJ253">
        <v>1551.7862500000001</v>
      </c>
      <c r="BK253">
        <v>37.129012500000002</v>
      </c>
      <c r="BL253">
        <v>650.02037500000006</v>
      </c>
      <c r="BM253">
        <v>101.091875</v>
      </c>
      <c r="BN253">
        <v>9.9995287500000002E-2</v>
      </c>
      <c r="BO253">
        <v>34.135375000000003</v>
      </c>
      <c r="BP253">
        <v>34.692050000000002</v>
      </c>
      <c r="BQ253">
        <v>999.9</v>
      </c>
      <c r="BR253">
        <v>0</v>
      </c>
      <c r="BS253">
        <v>0</v>
      </c>
      <c r="BT253">
        <v>8997.65625</v>
      </c>
      <c r="BU253">
        <v>0</v>
      </c>
      <c r="BV253">
        <v>137.71924999999999</v>
      </c>
      <c r="BW253">
        <v>-21.821787499999999</v>
      </c>
      <c r="BX253">
        <v>1612.7212500000001</v>
      </c>
      <c r="BY253">
        <v>1634.8824999999999</v>
      </c>
      <c r="BZ253">
        <v>0.29740274999999999</v>
      </c>
      <c r="CA253">
        <v>1574.30375</v>
      </c>
      <c r="CB253">
        <v>37.054400000000001</v>
      </c>
      <c r="CC253">
        <v>3.77596</v>
      </c>
      <c r="CD253">
        <v>3.745895</v>
      </c>
      <c r="CE253">
        <v>27.914462499999999</v>
      </c>
      <c r="CF253">
        <v>27.777487499999999</v>
      </c>
      <c r="CG253">
        <v>1199.99875</v>
      </c>
      <c r="CH253">
        <v>0.49998799999999999</v>
      </c>
      <c r="CI253">
        <v>0.50001200000000001</v>
      </c>
      <c r="CJ253">
        <v>0</v>
      </c>
      <c r="CK253">
        <v>875.53224999999998</v>
      </c>
      <c r="CL253">
        <v>4.9990899999999998</v>
      </c>
      <c r="CM253">
        <v>9117.3312499999993</v>
      </c>
      <c r="CN253">
        <v>9557.8075000000008</v>
      </c>
      <c r="CO253">
        <v>44.561999999999998</v>
      </c>
      <c r="CP253">
        <v>46.311999999999998</v>
      </c>
      <c r="CQ253">
        <v>45.375</v>
      </c>
      <c r="CR253">
        <v>45.5</v>
      </c>
      <c r="CS253">
        <v>46</v>
      </c>
      <c r="CT253">
        <v>597.4837500000001</v>
      </c>
      <c r="CU253">
        <v>597.51499999999999</v>
      </c>
      <c r="CV253">
        <v>0</v>
      </c>
      <c r="CW253">
        <v>1665514610.0999999</v>
      </c>
      <c r="CX253">
        <v>0</v>
      </c>
      <c r="CY253">
        <v>1665512677.5999999</v>
      </c>
      <c r="CZ253" t="s">
        <v>356</v>
      </c>
      <c r="DA253">
        <v>1665512677.5999999</v>
      </c>
      <c r="DB253">
        <v>1665512677.5999999</v>
      </c>
      <c r="DC253">
        <v>8</v>
      </c>
      <c r="DD253">
        <v>0</v>
      </c>
      <c r="DE253">
        <v>1.7000000000000001E-2</v>
      </c>
      <c r="DF253">
        <v>7.1999999999999995E-2</v>
      </c>
      <c r="DG253">
        <v>0.223</v>
      </c>
      <c r="DH253">
        <v>415</v>
      </c>
      <c r="DI253">
        <v>36</v>
      </c>
      <c r="DJ253">
        <v>0.26</v>
      </c>
      <c r="DK253">
        <v>0.31</v>
      </c>
      <c r="DL253">
        <v>-21.872479999999999</v>
      </c>
      <c r="DM253">
        <v>0.35186791744846913</v>
      </c>
      <c r="DN253">
        <v>9.3829454863598075E-2</v>
      </c>
      <c r="DO253">
        <v>0</v>
      </c>
      <c r="DP253">
        <v>0.29527284999999998</v>
      </c>
      <c r="DQ253">
        <v>2.4206949343339002E-2</v>
      </c>
      <c r="DR253">
        <v>3.094395696658717E-3</v>
      </c>
      <c r="DS253">
        <v>1</v>
      </c>
      <c r="DT253">
        <v>0</v>
      </c>
      <c r="DU253">
        <v>0</v>
      </c>
      <c r="DV253">
        <v>0</v>
      </c>
      <c r="DW253">
        <v>-1</v>
      </c>
      <c r="DX253">
        <v>1</v>
      </c>
      <c r="DY253">
        <v>2</v>
      </c>
      <c r="DZ253" t="s">
        <v>357</v>
      </c>
      <c r="EA253">
        <v>3.2942200000000001</v>
      </c>
      <c r="EB253">
        <v>2.6251799999999998</v>
      </c>
      <c r="EC253">
        <v>0.24371499999999999</v>
      </c>
      <c r="ED253">
        <v>0.244283</v>
      </c>
      <c r="EE253">
        <v>0.14747399999999999</v>
      </c>
      <c r="EF253">
        <v>0.14524400000000001</v>
      </c>
      <c r="EG253">
        <v>22827.1</v>
      </c>
      <c r="EH253">
        <v>23298.2</v>
      </c>
      <c r="EI253">
        <v>28107.7</v>
      </c>
      <c r="EJ253">
        <v>29706</v>
      </c>
      <c r="EK253">
        <v>32915</v>
      </c>
      <c r="EL253">
        <v>35301.800000000003</v>
      </c>
      <c r="EM253">
        <v>39599.9</v>
      </c>
      <c r="EN253">
        <v>42516.4</v>
      </c>
      <c r="EO253">
        <v>1.85798</v>
      </c>
      <c r="EP253">
        <v>2.1267999999999998</v>
      </c>
      <c r="EQ253">
        <v>0.104073</v>
      </c>
      <c r="ER253">
        <v>0</v>
      </c>
      <c r="ES253">
        <v>33.008800000000001</v>
      </c>
      <c r="ET253">
        <v>999.9</v>
      </c>
      <c r="EU253">
        <v>67</v>
      </c>
      <c r="EV253">
        <v>38.5</v>
      </c>
      <c r="EW253">
        <v>45.334600000000002</v>
      </c>
      <c r="EX253">
        <v>56.697400000000002</v>
      </c>
      <c r="EY253">
        <v>-2.06731</v>
      </c>
      <c r="EZ253">
        <v>2</v>
      </c>
      <c r="FA253">
        <v>0.68003100000000005</v>
      </c>
      <c r="FB253">
        <v>1.40761</v>
      </c>
      <c r="FC253">
        <v>20.263500000000001</v>
      </c>
      <c r="FD253">
        <v>5.2171399999999997</v>
      </c>
      <c r="FE253">
        <v>12.006399999999999</v>
      </c>
      <c r="FF253">
        <v>4.9855</v>
      </c>
      <c r="FG253">
        <v>3.2844799999999998</v>
      </c>
      <c r="FH253">
        <v>6641.1</v>
      </c>
      <c r="FI253">
        <v>9999</v>
      </c>
      <c r="FJ253">
        <v>9999</v>
      </c>
      <c r="FK253">
        <v>492.8</v>
      </c>
      <c r="FL253">
        <v>1.8658399999999999</v>
      </c>
      <c r="FM253">
        <v>1.8621799999999999</v>
      </c>
      <c r="FN253">
        <v>1.86432</v>
      </c>
      <c r="FO253">
        <v>1.8603499999999999</v>
      </c>
      <c r="FP253">
        <v>1.86111</v>
      </c>
      <c r="FQ253">
        <v>1.8601300000000001</v>
      </c>
      <c r="FR253">
        <v>1.86188</v>
      </c>
      <c r="FS253">
        <v>1.8584400000000001</v>
      </c>
      <c r="FT253">
        <v>0</v>
      </c>
      <c r="FU253">
        <v>0</v>
      </c>
      <c r="FV253">
        <v>0</v>
      </c>
      <c r="FW253">
        <v>0</v>
      </c>
      <c r="FX253" t="s">
        <v>358</v>
      </c>
      <c r="FY253" t="s">
        <v>359</v>
      </c>
      <c r="FZ253" t="s">
        <v>360</v>
      </c>
      <c r="GA253" t="s">
        <v>360</v>
      </c>
      <c r="GB253" t="s">
        <v>360</v>
      </c>
      <c r="GC253" t="s">
        <v>360</v>
      </c>
      <c r="GD253">
        <v>0</v>
      </c>
      <c r="GE253">
        <v>100</v>
      </c>
      <c r="GF253">
        <v>100</v>
      </c>
      <c r="GG253">
        <v>0.7</v>
      </c>
      <c r="GH253">
        <v>0.2228</v>
      </c>
      <c r="GI253">
        <v>-0.28072112553630851</v>
      </c>
      <c r="GJ253">
        <v>8.4540356221501391E-4</v>
      </c>
      <c r="GK253">
        <v>6.8779579211309249E-8</v>
      </c>
      <c r="GL253">
        <v>-1.3381725072044801E-10</v>
      </c>
      <c r="GM253">
        <v>0.2227800000000002</v>
      </c>
      <c r="GN253">
        <v>0</v>
      </c>
      <c r="GO253">
        <v>0</v>
      </c>
      <c r="GP253">
        <v>0</v>
      </c>
      <c r="GQ253">
        <v>1</v>
      </c>
      <c r="GR253">
        <v>2082</v>
      </c>
      <c r="GS253">
        <v>3</v>
      </c>
      <c r="GT253">
        <v>35</v>
      </c>
      <c r="GU253">
        <v>32.1</v>
      </c>
      <c r="GV253">
        <v>32.1</v>
      </c>
      <c r="GW253">
        <v>4.0148900000000003</v>
      </c>
      <c r="GX253">
        <v>2.5561500000000001</v>
      </c>
      <c r="GY253">
        <v>2.04834</v>
      </c>
      <c r="GZ253">
        <v>2.6110799999999998</v>
      </c>
      <c r="HA253">
        <v>2.1972700000000001</v>
      </c>
      <c r="HB253">
        <v>2.35229</v>
      </c>
      <c r="HC253">
        <v>42.992899999999999</v>
      </c>
      <c r="HD253">
        <v>16.0321</v>
      </c>
      <c r="HE253">
        <v>18</v>
      </c>
      <c r="HF253">
        <v>463.00799999999998</v>
      </c>
      <c r="HG253">
        <v>722.81399999999996</v>
      </c>
      <c r="HH253">
        <v>31</v>
      </c>
      <c r="HI253">
        <v>35.743699999999997</v>
      </c>
      <c r="HJ253">
        <v>29.9998</v>
      </c>
      <c r="HK253">
        <v>35.631399999999999</v>
      </c>
      <c r="HL253">
        <v>35.596200000000003</v>
      </c>
      <c r="HM253">
        <v>80.2761</v>
      </c>
      <c r="HN253">
        <v>22.288399999999999</v>
      </c>
      <c r="HO253">
        <v>78.684700000000007</v>
      </c>
      <c r="HP253">
        <v>31</v>
      </c>
      <c r="HQ253">
        <v>1588.28</v>
      </c>
      <c r="HR253">
        <v>37.112200000000001</v>
      </c>
      <c r="HS253">
        <v>98.933700000000002</v>
      </c>
      <c r="HT253">
        <v>98.538200000000003</v>
      </c>
    </row>
    <row r="254" spans="1:228" x14ac:dyDescent="0.2">
      <c r="A254">
        <v>239</v>
      </c>
      <c r="B254">
        <v>1665514609</v>
      </c>
      <c r="C254">
        <v>950</v>
      </c>
      <c r="D254" t="s">
        <v>837</v>
      </c>
      <c r="E254" t="s">
        <v>838</v>
      </c>
      <c r="F254">
        <v>4</v>
      </c>
      <c r="G254">
        <v>1665514607</v>
      </c>
      <c r="H254">
        <f t="shared" si="102"/>
        <v>7.4456389905241352E-4</v>
      </c>
      <c r="I254">
        <f t="shared" si="103"/>
        <v>0.74456389905241349</v>
      </c>
      <c r="J254">
        <f t="shared" si="104"/>
        <v>27.345207250258937</v>
      </c>
      <c r="K254">
        <f t="shared" si="105"/>
        <v>1559.6</v>
      </c>
      <c r="L254">
        <f t="shared" si="106"/>
        <v>451.74681462610317</v>
      </c>
      <c r="M254">
        <f t="shared" si="107"/>
        <v>45.713502985584149</v>
      </c>
      <c r="N254">
        <f t="shared" si="108"/>
        <v>157.82021466012</v>
      </c>
      <c r="O254">
        <f t="shared" si="109"/>
        <v>4.0788404835542816E-2</v>
      </c>
      <c r="P254">
        <f t="shared" si="110"/>
        <v>3.6758084198861698</v>
      </c>
      <c r="Q254">
        <f t="shared" si="111"/>
        <v>4.0538619396919155E-2</v>
      </c>
      <c r="R254">
        <f t="shared" si="112"/>
        <v>2.5358951650348543E-2</v>
      </c>
      <c r="S254">
        <f t="shared" si="113"/>
        <v>226.11587537826671</v>
      </c>
      <c r="T254">
        <f t="shared" si="114"/>
        <v>35.053564050341301</v>
      </c>
      <c r="U254">
        <f t="shared" si="115"/>
        <v>34.690942857142858</v>
      </c>
      <c r="V254">
        <f t="shared" si="116"/>
        <v>5.5524179581197615</v>
      </c>
      <c r="W254">
        <f t="shared" si="117"/>
        <v>70.203378254736165</v>
      </c>
      <c r="X254">
        <f t="shared" si="118"/>
        <v>3.7795319073233777</v>
      </c>
      <c r="Y254">
        <f t="shared" si="119"/>
        <v>5.3836895050964264</v>
      </c>
      <c r="Z254">
        <f t="shared" si="120"/>
        <v>1.7728860507963837</v>
      </c>
      <c r="AA254">
        <f t="shared" si="121"/>
        <v>-32.835267948211438</v>
      </c>
      <c r="AB254">
        <f t="shared" si="122"/>
        <v>-109.96463484241008</v>
      </c>
      <c r="AC254">
        <f t="shared" si="123"/>
        <v>-6.9467313866314111</v>
      </c>
      <c r="AD254">
        <f t="shared" si="124"/>
        <v>76.369241201013779</v>
      </c>
      <c r="AE254">
        <f t="shared" si="125"/>
        <v>51.599925911875452</v>
      </c>
      <c r="AF254">
        <f t="shared" si="126"/>
        <v>0.75060375898699916</v>
      </c>
      <c r="AG254">
        <f t="shared" si="127"/>
        <v>27.345207250258937</v>
      </c>
      <c r="AH254">
        <v>1641.8574292727101</v>
      </c>
      <c r="AI254">
        <v>1622.7989090909091</v>
      </c>
      <c r="AJ254">
        <v>1.7880214510339021</v>
      </c>
      <c r="AK254">
        <v>66.723164534499389</v>
      </c>
      <c r="AL254">
        <f t="shared" si="128"/>
        <v>0.74456389905241349</v>
      </c>
      <c r="AM254">
        <v>37.051337326676517</v>
      </c>
      <c r="AN254">
        <v>37.349143823529403</v>
      </c>
      <c r="AO254">
        <v>-1.477260791818824E-5</v>
      </c>
      <c r="AP254">
        <v>87.376067795283461</v>
      </c>
      <c r="AQ254">
        <v>190</v>
      </c>
      <c r="AR254">
        <v>29</v>
      </c>
      <c r="AS254">
        <f t="shared" si="129"/>
        <v>1</v>
      </c>
      <c r="AT254">
        <f t="shared" si="130"/>
        <v>0</v>
      </c>
      <c r="AU254">
        <f t="shared" si="131"/>
        <v>47079.340459534484</v>
      </c>
      <c r="AV254">
        <f t="shared" si="132"/>
        <v>1199.998571428571</v>
      </c>
      <c r="AW254">
        <f t="shared" si="133"/>
        <v>1025.9242421649046</v>
      </c>
      <c r="AX254">
        <f t="shared" si="134"/>
        <v>0.85493788625395206</v>
      </c>
      <c r="AY254">
        <f t="shared" si="135"/>
        <v>0.18843012047012764</v>
      </c>
      <c r="AZ254">
        <v>2.7</v>
      </c>
      <c r="BA254">
        <v>0.5</v>
      </c>
      <c r="BB254" t="s">
        <v>355</v>
      </c>
      <c r="BC254">
        <v>2</v>
      </c>
      <c r="BD254" t="b">
        <v>1</v>
      </c>
      <c r="BE254">
        <v>1665514607</v>
      </c>
      <c r="BF254">
        <v>1559.6</v>
      </c>
      <c r="BG254">
        <v>1581.52</v>
      </c>
      <c r="BH254">
        <v>37.349828571428567</v>
      </c>
      <c r="BI254">
        <v>37.049685714285722</v>
      </c>
      <c r="BJ254">
        <v>1558.9028571428571</v>
      </c>
      <c r="BK254">
        <v>37.127042857142847</v>
      </c>
      <c r="BL254">
        <v>650.0024285714286</v>
      </c>
      <c r="BM254">
        <v>101.09271428571429</v>
      </c>
      <c r="BN254">
        <v>0.1000368428571429</v>
      </c>
      <c r="BO254">
        <v>34.136042857142847</v>
      </c>
      <c r="BP254">
        <v>34.690942857142858</v>
      </c>
      <c r="BQ254">
        <v>999.89999999999986</v>
      </c>
      <c r="BR254">
        <v>0</v>
      </c>
      <c r="BS254">
        <v>0</v>
      </c>
      <c r="BT254">
        <v>8990</v>
      </c>
      <c r="BU254">
        <v>0</v>
      </c>
      <c r="BV254">
        <v>137.14185714285719</v>
      </c>
      <c r="BW254">
        <v>-21.918614285714291</v>
      </c>
      <c r="BX254">
        <v>1620.1114285714291</v>
      </c>
      <c r="BY254">
        <v>1642.3685714285721</v>
      </c>
      <c r="BZ254">
        <v>0.30013271428571431</v>
      </c>
      <c r="CA254">
        <v>1581.52</v>
      </c>
      <c r="CB254">
        <v>37.049685714285722</v>
      </c>
      <c r="CC254">
        <v>3.7757914285714289</v>
      </c>
      <c r="CD254">
        <v>3.7454499999999999</v>
      </c>
      <c r="CE254">
        <v>27.913699999999999</v>
      </c>
      <c r="CF254">
        <v>27.775471428571429</v>
      </c>
      <c r="CG254">
        <v>1199.998571428571</v>
      </c>
      <c r="CH254">
        <v>0.49998900000000007</v>
      </c>
      <c r="CI254">
        <v>0.50001099999999998</v>
      </c>
      <c r="CJ254">
        <v>0</v>
      </c>
      <c r="CK254">
        <v>875.32085714285711</v>
      </c>
      <c r="CL254">
        <v>4.9990899999999998</v>
      </c>
      <c r="CM254">
        <v>9118.8028571428567</v>
      </c>
      <c r="CN254">
        <v>9557.805714285716</v>
      </c>
      <c r="CO254">
        <v>44.561999999999998</v>
      </c>
      <c r="CP254">
        <v>46.311999999999998</v>
      </c>
      <c r="CQ254">
        <v>45.375</v>
      </c>
      <c r="CR254">
        <v>45.5</v>
      </c>
      <c r="CS254">
        <v>46</v>
      </c>
      <c r="CT254">
        <v>597.48428571428565</v>
      </c>
      <c r="CU254">
        <v>597.51428571428562</v>
      </c>
      <c r="CV254">
        <v>0</v>
      </c>
      <c r="CW254">
        <v>1665514613.7</v>
      </c>
      <c r="CX254">
        <v>0</v>
      </c>
      <c r="CY254">
        <v>1665512677.5999999</v>
      </c>
      <c r="CZ254" t="s">
        <v>356</v>
      </c>
      <c r="DA254">
        <v>1665512677.5999999</v>
      </c>
      <c r="DB254">
        <v>1665512677.5999999</v>
      </c>
      <c r="DC254">
        <v>8</v>
      </c>
      <c r="DD254">
        <v>0</v>
      </c>
      <c r="DE254">
        <v>1.7000000000000001E-2</v>
      </c>
      <c r="DF254">
        <v>7.1999999999999995E-2</v>
      </c>
      <c r="DG254">
        <v>0.223</v>
      </c>
      <c r="DH254">
        <v>415</v>
      </c>
      <c r="DI254">
        <v>36</v>
      </c>
      <c r="DJ254">
        <v>0.26</v>
      </c>
      <c r="DK254">
        <v>0.31</v>
      </c>
      <c r="DL254">
        <v>-21.869087804878049</v>
      </c>
      <c r="DM254">
        <v>-0.2306278745644523</v>
      </c>
      <c r="DN254">
        <v>8.7318215893871579E-2</v>
      </c>
      <c r="DO254">
        <v>0</v>
      </c>
      <c r="DP254">
        <v>0.29701207317073169</v>
      </c>
      <c r="DQ254">
        <v>1.7357498257839901E-2</v>
      </c>
      <c r="DR254">
        <v>2.3597065070733001E-3</v>
      </c>
      <c r="DS254">
        <v>1</v>
      </c>
      <c r="DT254">
        <v>0</v>
      </c>
      <c r="DU254">
        <v>0</v>
      </c>
      <c r="DV254">
        <v>0</v>
      </c>
      <c r="DW254">
        <v>-1</v>
      </c>
      <c r="DX254">
        <v>1</v>
      </c>
      <c r="DY254">
        <v>2</v>
      </c>
      <c r="DZ254" t="s">
        <v>357</v>
      </c>
      <c r="EA254">
        <v>3.2942</v>
      </c>
      <c r="EB254">
        <v>2.62527</v>
      </c>
      <c r="EC254">
        <v>0.24434800000000001</v>
      </c>
      <c r="ED254">
        <v>0.24489900000000001</v>
      </c>
      <c r="EE254">
        <v>0.14746300000000001</v>
      </c>
      <c r="EF254">
        <v>0.14524000000000001</v>
      </c>
      <c r="EG254">
        <v>22808.2</v>
      </c>
      <c r="EH254">
        <v>23279.200000000001</v>
      </c>
      <c r="EI254">
        <v>28108</v>
      </c>
      <c r="EJ254">
        <v>29706</v>
      </c>
      <c r="EK254">
        <v>32915.699999999997</v>
      </c>
      <c r="EL254">
        <v>35302</v>
      </c>
      <c r="EM254">
        <v>39600.199999999997</v>
      </c>
      <c r="EN254">
        <v>42516.3</v>
      </c>
      <c r="EO254">
        <v>1.8576699999999999</v>
      </c>
      <c r="EP254">
        <v>2.1270699999999998</v>
      </c>
      <c r="EQ254">
        <v>0.104368</v>
      </c>
      <c r="ER254">
        <v>0</v>
      </c>
      <c r="ES254">
        <v>33.008800000000001</v>
      </c>
      <c r="ET254">
        <v>999.9</v>
      </c>
      <c r="EU254">
        <v>67.099999999999994</v>
      </c>
      <c r="EV254">
        <v>38.5</v>
      </c>
      <c r="EW254">
        <v>45.400399999999998</v>
      </c>
      <c r="EX254">
        <v>56.757399999999997</v>
      </c>
      <c r="EY254">
        <v>-1.97516</v>
      </c>
      <c r="EZ254">
        <v>2</v>
      </c>
      <c r="FA254">
        <v>0.679952</v>
      </c>
      <c r="FB254">
        <v>1.40679</v>
      </c>
      <c r="FC254">
        <v>20.2637</v>
      </c>
      <c r="FD254">
        <v>5.2172900000000002</v>
      </c>
      <c r="FE254">
        <v>12.006399999999999</v>
      </c>
      <c r="FF254">
        <v>4.9856999999999996</v>
      </c>
      <c r="FG254">
        <v>3.2844500000000001</v>
      </c>
      <c r="FH254">
        <v>6641.4</v>
      </c>
      <c r="FI254">
        <v>9999</v>
      </c>
      <c r="FJ254">
        <v>9999</v>
      </c>
      <c r="FK254">
        <v>492.8</v>
      </c>
      <c r="FL254">
        <v>1.8658399999999999</v>
      </c>
      <c r="FM254">
        <v>1.8621799999999999</v>
      </c>
      <c r="FN254">
        <v>1.86432</v>
      </c>
      <c r="FO254">
        <v>1.8603499999999999</v>
      </c>
      <c r="FP254">
        <v>1.86111</v>
      </c>
      <c r="FQ254">
        <v>1.86015</v>
      </c>
      <c r="FR254">
        <v>1.86188</v>
      </c>
      <c r="FS254">
        <v>1.85843</v>
      </c>
      <c r="FT254">
        <v>0</v>
      </c>
      <c r="FU254">
        <v>0</v>
      </c>
      <c r="FV254">
        <v>0</v>
      </c>
      <c r="FW254">
        <v>0</v>
      </c>
      <c r="FX254" t="s">
        <v>358</v>
      </c>
      <c r="FY254" t="s">
        <v>359</v>
      </c>
      <c r="FZ254" t="s">
        <v>360</v>
      </c>
      <c r="GA254" t="s">
        <v>360</v>
      </c>
      <c r="GB254" t="s">
        <v>360</v>
      </c>
      <c r="GC254" t="s">
        <v>360</v>
      </c>
      <c r="GD254">
        <v>0</v>
      </c>
      <c r="GE254">
        <v>100</v>
      </c>
      <c r="GF254">
        <v>100</v>
      </c>
      <c r="GG254">
        <v>0.7</v>
      </c>
      <c r="GH254">
        <v>0.2228</v>
      </c>
      <c r="GI254">
        <v>-0.28072112553630851</v>
      </c>
      <c r="GJ254">
        <v>8.4540356221501391E-4</v>
      </c>
      <c r="GK254">
        <v>6.8779579211309249E-8</v>
      </c>
      <c r="GL254">
        <v>-1.3381725072044801E-10</v>
      </c>
      <c r="GM254">
        <v>0.2227800000000002</v>
      </c>
      <c r="GN254">
        <v>0</v>
      </c>
      <c r="GO254">
        <v>0</v>
      </c>
      <c r="GP254">
        <v>0</v>
      </c>
      <c r="GQ254">
        <v>1</v>
      </c>
      <c r="GR254">
        <v>2082</v>
      </c>
      <c r="GS254">
        <v>3</v>
      </c>
      <c r="GT254">
        <v>35</v>
      </c>
      <c r="GU254">
        <v>32.200000000000003</v>
      </c>
      <c r="GV254">
        <v>32.200000000000003</v>
      </c>
      <c r="GW254">
        <v>4.0283199999999999</v>
      </c>
      <c r="GX254">
        <v>2.5500500000000001</v>
      </c>
      <c r="GY254">
        <v>2.04834</v>
      </c>
      <c r="GZ254">
        <v>2.6110799999999998</v>
      </c>
      <c r="HA254">
        <v>2.1972700000000001</v>
      </c>
      <c r="HB254">
        <v>2.3596200000000001</v>
      </c>
      <c r="HC254">
        <v>42.992899999999999</v>
      </c>
      <c r="HD254">
        <v>16.0321</v>
      </c>
      <c r="HE254">
        <v>18</v>
      </c>
      <c r="HF254">
        <v>462.80099999999999</v>
      </c>
      <c r="HG254">
        <v>723.04600000000005</v>
      </c>
      <c r="HH254">
        <v>31</v>
      </c>
      <c r="HI254">
        <v>35.740699999999997</v>
      </c>
      <c r="HJ254">
        <v>30</v>
      </c>
      <c r="HK254">
        <v>35.6282</v>
      </c>
      <c r="HL254">
        <v>35.593699999999998</v>
      </c>
      <c r="HM254">
        <v>80.539000000000001</v>
      </c>
      <c r="HN254">
        <v>22.288399999999999</v>
      </c>
      <c r="HO254">
        <v>78.684700000000007</v>
      </c>
      <c r="HP254">
        <v>31</v>
      </c>
      <c r="HQ254">
        <v>1594.96</v>
      </c>
      <c r="HR254">
        <v>37.112200000000001</v>
      </c>
      <c r="HS254">
        <v>98.9345</v>
      </c>
      <c r="HT254">
        <v>98.5381</v>
      </c>
    </row>
    <row r="255" spans="1:228" x14ac:dyDescent="0.2">
      <c r="A255">
        <v>240</v>
      </c>
      <c r="B255">
        <v>1665514613</v>
      </c>
      <c r="C255">
        <v>954</v>
      </c>
      <c r="D255" t="s">
        <v>839</v>
      </c>
      <c r="E255" t="s">
        <v>840</v>
      </c>
      <c r="F255">
        <v>4</v>
      </c>
      <c r="G255">
        <v>1665514610.6875</v>
      </c>
      <c r="H255">
        <f t="shared" si="102"/>
        <v>7.5043468252314913E-4</v>
      </c>
      <c r="I255">
        <f t="shared" si="103"/>
        <v>0.75043468252314915</v>
      </c>
      <c r="J255">
        <f t="shared" si="104"/>
        <v>28.027517625064839</v>
      </c>
      <c r="K255">
        <f t="shared" si="105"/>
        <v>1565.8325</v>
      </c>
      <c r="L255">
        <f t="shared" si="106"/>
        <v>438.72001588096231</v>
      </c>
      <c r="M255">
        <f t="shared" si="107"/>
        <v>44.39448219941319</v>
      </c>
      <c r="N255">
        <f t="shared" si="108"/>
        <v>158.44803184766008</v>
      </c>
      <c r="O255">
        <f t="shared" si="109"/>
        <v>4.107128928991044E-2</v>
      </c>
      <c r="P255">
        <f t="shared" si="110"/>
        <v>3.6778882015925225</v>
      </c>
      <c r="Q255">
        <f t="shared" si="111"/>
        <v>4.0818180971195127E-2</v>
      </c>
      <c r="R255">
        <f t="shared" si="112"/>
        <v>2.553397366810941E-2</v>
      </c>
      <c r="S255">
        <f t="shared" si="113"/>
        <v>226.11608998554684</v>
      </c>
      <c r="T255">
        <f t="shared" si="114"/>
        <v>35.05143094857295</v>
      </c>
      <c r="U255">
        <f t="shared" si="115"/>
        <v>34.696212500000001</v>
      </c>
      <c r="V255">
        <f t="shared" si="116"/>
        <v>5.5540420803942521</v>
      </c>
      <c r="W255">
        <f t="shared" si="117"/>
        <v>70.203736133828372</v>
      </c>
      <c r="X255">
        <f t="shared" si="118"/>
        <v>3.7794631680620574</v>
      </c>
      <c r="Y255">
        <f t="shared" si="119"/>
        <v>5.3835641465823434</v>
      </c>
      <c r="Z255">
        <f t="shared" si="120"/>
        <v>1.7745789123321947</v>
      </c>
      <c r="AA255">
        <f t="shared" si="121"/>
        <v>-33.094169499270876</v>
      </c>
      <c r="AB255">
        <f t="shared" si="122"/>
        <v>-111.1545837419597</v>
      </c>
      <c r="AC255">
        <f t="shared" si="123"/>
        <v>-7.0180988274862184</v>
      </c>
      <c r="AD255">
        <f t="shared" si="124"/>
        <v>74.84923791683002</v>
      </c>
      <c r="AE255">
        <f t="shared" si="125"/>
        <v>51.455089724811565</v>
      </c>
      <c r="AF255">
        <f t="shared" si="126"/>
        <v>0.7520796096178004</v>
      </c>
      <c r="AG255">
        <f t="shared" si="127"/>
        <v>28.027517625064839</v>
      </c>
      <c r="AH255">
        <v>1648.774520419777</v>
      </c>
      <c r="AI255">
        <v>1629.7048484848481</v>
      </c>
      <c r="AJ255">
        <v>1.7186577495242541</v>
      </c>
      <c r="AK255">
        <v>66.723164534499389</v>
      </c>
      <c r="AL255">
        <f t="shared" si="128"/>
        <v>0.75043468252314915</v>
      </c>
      <c r="AM255">
        <v>37.049344612912563</v>
      </c>
      <c r="AN255">
        <v>37.349421764705873</v>
      </c>
      <c r="AO255">
        <v>-4.1806853258932577E-6</v>
      </c>
      <c r="AP255">
        <v>87.376067795283461</v>
      </c>
      <c r="AQ255">
        <v>190</v>
      </c>
      <c r="AR255">
        <v>29</v>
      </c>
      <c r="AS255">
        <f t="shared" si="129"/>
        <v>1</v>
      </c>
      <c r="AT255">
        <f t="shared" si="130"/>
        <v>0</v>
      </c>
      <c r="AU255">
        <f t="shared" si="131"/>
        <v>47116.42862824093</v>
      </c>
      <c r="AV255">
        <f t="shared" si="132"/>
        <v>1199.99875</v>
      </c>
      <c r="AW255">
        <f t="shared" si="133"/>
        <v>1025.9244885935475</v>
      </c>
      <c r="AX255">
        <f t="shared" si="134"/>
        <v>0.85493796438833591</v>
      </c>
      <c r="AY255">
        <f t="shared" si="135"/>
        <v>0.18843027126948828</v>
      </c>
      <c r="AZ255">
        <v>2.7</v>
      </c>
      <c r="BA255">
        <v>0.5</v>
      </c>
      <c r="BB255" t="s">
        <v>355</v>
      </c>
      <c r="BC255">
        <v>2</v>
      </c>
      <c r="BD255" t="b">
        <v>1</v>
      </c>
      <c r="BE255">
        <v>1665514610.6875</v>
      </c>
      <c r="BF255">
        <v>1565.8325</v>
      </c>
      <c r="BG255">
        <v>1587.6937499999999</v>
      </c>
      <c r="BH255">
        <v>37.349825000000003</v>
      </c>
      <c r="BI255">
        <v>37.0491125</v>
      </c>
      <c r="BJ255">
        <v>1565.13625</v>
      </c>
      <c r="BK255">
        <v>37.127049999999997</v>
      </c>
      <c r="BL255">
        <v>650.04674999999997</v>
      </c>
      <c r="BM255">
        <v>101.090875</v>
      </c>
      <c r="BN255">
        <v>0.1000453875</v>
      </c>
      <c r="BO255">
        <v>34.135624999999997</v>
      </c>
      <c r="BP255">
        <v>34.696212500000001</v>
      </c>
      <c r="BQ255">
        <v>999.9</v>
      </c>
      <c r="BR255">
        <v>0</v>
      </c>
      <c r="BS255">
        <v>0</v>
      </c>
      <c r="BT255">
        <v>8997.34375</v>
      </c>
      <c r="BU255">
        <v>0</v>
      </c>
      <c r="BV255">
        <v>136.52587500000001</v>
      </c>
      <c r="BW255">
        <v>-21.859224999999999</v>
      </c>
      <c r="BX255">
        <v>1626.5875000000001</v>
      </c>
      <c r="BY255">
        <v>1648.7787499999999</v>
      </c>
      <c r="BZ255">
        <v>0.3007225</v>
      </c>
      <c r="CA255">
        <v>1587.6937499999999</v>
      </c>
      <c r="CB255">
        <v>37.0491125</v>
      </c>
      <c r="CC255">
        <v>3.77572375</v>
      </c>
      <c r="CD255">
        <v>3.7453237499999998</v>
      </c>
      <c r="CE255">
        <v>27.913425</v>
      </c>
      <c r="CF255">
        <v>27.774887499999998</v>
      </c>
      <c r="CG255">
        <v>1199.99875</v>
      </c>
      <c r="CH255">
        <v>0.49998625000000002</v>
      </c>
      <c r="CI255">
        <v>0.50001374999999992</v>
      </c>
      <c r="CJ255">
        <v>0</v>
      </c>
      <c r="CK255">
        <v>875.71012500000006</v>
      </c>
      <c r="CL255">
        <v>4.9990899999999998</v>
      </c>
      <c r="CM255">
        <v>9119.8125</v>
      </c>
      <c r="CN255">
        <v>9557.8100000000013</v>
      </c>
      <c r="CO255">
        <v>44.561999999999998</v>
      </c>
      <c r="CP255">
        <v>46.311999999999998</v>
      </c>
      <c r="CQ255">
        <v>45.375</v>
      </c>
      <c r="CR255">
        <v>45.444875000000003</v>
      </c>
      <c r="CS255">
        <v>46</v>
      </c>
      <c r="CT255">
        <v>597.48125000000005</v>
      </c>
      <c r="CU255">
        <v>597.51749999999993</v>
      </c>
      <c r="CV255">
        <v>0</v>
      </c>
      <c r="CW255">
        <v>1665514617.9000001</v>
      </c>
      <c r="CX255">
        <v>0</v>
      </c>
      <c r="CY255">
        <v>1665512677.5999999</v>
      </c>
      <c r="CZ255" t="s">
        <v>356</v>
      </c>
      <c r="DA255">
        <v>1665512677.5999999</v>
      </c>
      <c r="DB255">
        <v>1665512677.5999999</v>
      </c>
      <c r="DC255">
        <v>8</v>
      </c>
      <c r="DD255">
        <v>0</v>
      </c>
      <c r="DE255">
        <v>1.7000000000000001E-2</v>
      </c>
      <c r="DF255">
        <v>7.1999999999999995E-2</v>
      </c>
      <c r="DG255">
        <v>0.223</v>
      </c>
      <c r="DH255">
        <v>415</v>
      </c>
      <c r="DI255">
        <v>36</v>
      </c>
      <c r="DJ255">
        <v>0.26</v>
      </c>
      <c r="DK255">
        <v>0.31</v>
      </c>
      <c r="DL255">
        <v>-21.867609999999999</v>
      </c>
      <c r="DM255">
        <v>-0.1397313320824862</v>
      </c>
      <c r="DN255">
        <v>8.5047353868300937E-2</v>
      </c>
      <c r="DO255">
        <v>0</v>
      </c>
      <c r="DP255">
        <v>0.29837162499999997</v>
      </c>
      <c r="DQ255">
        <v>1.5610772983113469E-2</v>
      </c>
      <c r="DR255">
        <v>2.0101011005357349E-3</v>
      </c>
      <c r="DS255">
        <v>1</v>
      </c>
      <c r="DT255">
        <v>0</v>
      </c>
      <c r="DU255">
        <v>0</v>
      </c>
      <c r="DV255">
        <v>0</v>
      </c>
      <c r="DW255">
        <v>-1</v>
      </c>
      <c r="DX255">
        <v>1</v>
      </c>
      <c r="DY255">
        <v>2</v>
      </c>
      <c r="DZ255" t="s">
        <v>357</v>
      </c>
      <c r="EA255">
        <v>3.2943500000000001</v>
      </c>
      <c r="EB255">
        <v>2.6253299999999999</v>
      </c>
      <c r="EC255">
        <v>0.24496000000000001</v>
      </c>
      <c r="ED255">
        <v>0.245508</v>
      </c>
      <c r="EE255">
        <v>0.14746400000000001</v>
      </c>
      <c r="EF255">
        <v>0.145236</v>
      </c>
      <c r="EG255">
        <v>22789.8</v>
      </c>
      <c r="EH255">
        <v>23259.9</v>
      </c>
      <c r="EI255">
        <v>28108.3</v>
      </c>
      <c r="EJ255">
        <v>29705.5</v>
      </c>
      <c r="EK255">
        <v>32916.6</v>
      </c>
      <c r="EL255">
        <v>35301.699999999997</v>
      </c>
      <c r="EM255">
        <v>39601.300000000003</v>
      </c>
      <c r="EN255">
        <v>42515.7</v>
      </c>
      <c r="EO255">
        <v>1.8582000000000001</v>
      </c>
      <c r="EP255">
        <v>2.1269800000000001</v>
      </c>
      <c r="EQ255">
        <v>0.103757</v>
      </c>
      <c r="ER255">
        <v>0</v>
      </c>
      <c r="ES255">
        <v>33.008800000000001</v>
      </c>
      <c r="ET255">
        <v>999.9</v>
      </c>
      <c r="EU255">
        <v>67.099999999999994</v>
      </c>
      <c r="EV255">
        <v>38.5</v>
      </c>
      <c r="EW255">
        <v>45.3992</v>
      </c>
      <c r="EX255">
        <v>56.757399999999997</v>
      </c>
      <c r="EY255">
        <v>-1.97516</v>
      </c>
      <c r="EZ255">
        <v>2</v>
      </c>
      <c r="FA255">
        <v>0.67988599999999999</v>
      </c>
      <c r="FB255">
        <v>1.4057200000000001</v>
      </c>
      <c r="FC255">
        <v>20.2637</v>
      </c>
      <c r="FD255">
        <v>5.21699</v>
      </c>
      <c r="FE255">
        <v>12.005800000000001</v>
      </c>
      <c r="FF255">
        <v>4.9856499999999997</v>
      </c>
      <c r="FG255">
        <v>3.2844799999999998</v>
      </c>
      <c r="FH255">
        <v>6641.4</v>
      </c>
      <c r="FI255">
        <v>9999</v>
      </c>
      <c r="FJ255">
        <v>9999</v>
      </c>
      <c r="FK255">
        <v>492.8</v>
      </c>
      <c r="FL255">
        <v>1.8658399999999999</v>
      </c>
      <c r="FM255">
        <v>1.8621799999999999</v>
      </c>
      <c r="FN255">
        <v>1.8643099999999999</v>
      </c>
      <c r="FO255">
        <v>1.8603499999999999</v>
      </c>
      <c r="FP255">
        <v>1.8611</v>
      </c>
      <c r="FQ255">
        <v>1.8601799999999999</v>
      </c>
      <c r="FR255">
        <v>1.86188</v>
      </c>
      <c r="FS255">
        <v>1.8584400000000001</v>
      </c>
      <c r="FT255">
        <v>0</v>
      </c>
      <c r="FU255">
        <v>0</v>
      </c>
      <c r="FV255">
        <v>0</v>
      </c>
      <c r="FW255">
        <v>0</v>
      </c>
      <c r="FX255" t="s">
        <v>358</v>
      </c>
      <c r="FY255" t="s">
        <v>359</v>
      </c>
      <c r="FZ255" t="s">
        <v>360</v>
      </c>
      <c r="GA255" t="s">
        <v>360</v>
      </c>
      <c r="GB255" t="s">
        <v>360</v>
      </c>
      <c r="GC255" t="s">
        <v>360</v>
      </c>
      <c r="GD255">
        <v>0</v>
      </c>
      <c r="GE255">
        <v>100</v>
      </c>
      <c r="GF255">
        <v>100</v>
      </c>
      <c r="GG255">
        <v>0.7</v>
      </c>
      <c r="GH255">
        <v>0.2228</v>
      </c>
      <c r="GI255">
        <v>-0.28072112553630851</v>
      </c>
      <c r="GJ255">
        <v>8.4540356221501391E-4</v>
      </c>
      <c r="GK255">
        <v>6.8779579211309249E-8</v>
      </c>
      <c r="GL255">
        <v>-1.3381725072044801E-10</v>
      </c>
      <c r="GM255">
        <v>0.2227800000000002</v>
      </c>
      <c r="GN255">
        <v>0</v>
      </c>
      <c r="GO255">
        <v>0</v>
      </c>
      <c r="GP255">
        <v>0</v>
      </c>
      <c r="GQ255">
        <v>1</v>
      </c>
      <c r="GR255">
        <v>2082</v>
      </c>
      <c r="GS255">
        <v>3</v>
      </c>
      <c r="GT255">
        <v>35</v>
      </c>
      <c r="GU255">
        <v>32.299999999999997</v>
      </c>
      <c r="GV255">
        <v>32.299999999999997</v>
      </c>
      <c r="GW255">
        <v>4.0405300000000004</v>
      </c>
      <c r="GX255">
        <v>2.5512700000000001</v>
      </c>
      <c r="GY255">
        <v>2.04834</v>
      </c>
      <c r="GZ255">
        <v>2.6110799999999998</v>
      </c>
      <c r="HA255">
        <v>2.1972700000000001</v>
      </c>
      <c r="HB255">
        <v>2.3535200000000001</v>
      </c>
      <c r="HC255">
        <v>42.992899999999999</v>
      </c>
      <c r="HD255">
        <v>16.0321</v>
      </c>
      <c r="HE255">
        <v>18</v>
      </c>
      <c r="HF255">
        <v>463.10199999999998</v>
      </c>
      <c r="HG255">
        <v>722.923</v>
      </c>
      <c r="HH255">
        <v>30.9998</v>
      </c>
      <c r="HI255">
        <v>35.737400000000001</v>
      </c>
      <c r="HJ255">
        <v>29.9999</v>
      </c>
      <c r="HK255">
        <v>35.624899999999997</v>
      </c>
      <c r="HL255">
        <v>35.591299999999997</v>
      </c>
      <c r="HM255">
        <v>80.800299999999993</v>
      </c>
      <c r="HN255">
        <v>22.288399999999999</v>
      </c>
      <c r="HO255">
        <v>78.684700000000007</v>
      </c>
      <c r="HP255">
        <v>31</v>
      </c>
      <c r="HQ255">
        <v>1601.64</v>
      </c>
      <c r="HR255">
        <v>37.112200000000001</v>
      </c>
      <c r="HS255">
        <v>98.936499999999995</v>
      </c>
      <c r="HT255">
        <v>98.536600000000007</v>
      </c>
    </row>
    <row r="256" spans="1:228" x14ac:dyDescent="0.2">
      <c r="A256">
        <v>241</v>
      </c>
      <c r="B256">
        <v>1665514617</v>
      </c>
      <c r="C256">
        <v>958</v>
      </c>
      <c r="D256" t="s">
        <v>841</v>
      </c>
      <c r="E256" t="s">
        <v>842</v>
      </c>
      <c r="F256">
        <v>4</v>
      </c>
      <c r="G256">
        <v>1665514615</v>
      </c>
      <c r="H256">
        <f t="shared" si="102"/>
        <v>7.3230123371175653E-4</v>
      </c>
      <c r="I256">
        <f t="shared" si="103"/>
        <v>0.73230123371175648</v>
      </c>
      <c r="J256">
        <f t="shared" si="104"/>
        <v>28.275870920127058</v>
      </c>
      <c r="K256">
        <f t="shared" si="105"/>
        <v>1572.997142857143</v>
      </c>
      <c r="L256">
        <f t="shared" si="106"/>
        <v>411.36057142890263</v>
      </c>
      <c r="M256">
        <f t="shared" si="107"/>
        <v>41.625678963131676</v>
      </c>
      <c r="N256">
        <f t="shared" si="108"/>
        <v>159.17197375298647</v>
      </c>
      <c r="O256">
        <f t="shared" si="109"/>
        <v>4.015457968350971E-2</v>
      </c>
      <c r="P256">
        <f t="shared" si="110"/>
        <v>3.6746039692366743</v>
      </c>
      <c r="Q256">
        <f t="shared" si="111"/>
        <v>3.9912393226624467E-2</v>
      </c>
      <c r="R256">
        <f t="shared" si="112"/>
        <v>2.4966883304661201E-2</v>
      </c>
      <c r="S256">
        <f t="shared" si="113"/>
        <v>226.11778209236536</v>
      </c>
      <c r="T256">
        <f t="shared" si="114"/>
        <v>35.053996681828316</v>
      </c>
      <c r="U256">
        <f t="shared" si="115"/>
        <v>34.682971428571427</v>
      </c>
      <c r="V256">
        <f t="shared" si="116"/>
        <v>5.5499619206919499</v>
      </c>
      <c r="W256">
        <f t="shared" si="117"/>
        <v>70.201771907709372</v>
      </c>
      <c r="X256">
        <f t="shared" si="118"/>
        <v>3.7789339758555398</v>
      </c>
      <c r="Y256">
        <f t="shared" si="119"/>
        <v>5.3829609611898519</v>
      </c>
      <c r="Z256">
        <f t="shared" si="120"/>
        <v>1.7710279448364101</v>
      </c>
      <c r="AA256">
        <f t="shared" si="121"/>
        <v>-32.294484406688461</v>
      </c>
      <c r="AB256">
        <f t="shared" si="122"/>
        <v>-108.83053367974007</v>
      </c>
      <c r="AC256">
        <f t="shared" si="123"/>
        <v>-6.8769918718168084</v>
      </c>
      <c r="AD256">
        <f t="shared" si="124"/>
        <v>78.115772134120007</v>
      </c>
      <c r="AE256">
        <f t="shared" si="125"/>
        <v>51.710302216521121</v>
      </c>
      <c r="AF256">
        <f t="shared" si="126"/>
        <v>0.7452690035596724</v>
      </c>
      <c r="AG256">
        <f t="shared" si="127"/>
        <v>28.275870920127058</v>
      </c>
      <c r="AH256">
        <v>1655.8113021995589</v>
      </c>
      <c r="AI256">
        <v>1636.603757575758</v>
      </c>
      <c r="AJ256">
        <v>1.72609210238635</v>
      </c>
      <c r="AK256">
        <v>66.723164534499389</v>
      </c>
      <c r="AL256">
        <f t="shared" si="128"/>
        <v>0.73230123371175648</v>
      </c>
      <c r="AM256">
        <v>37.048995465483173</v>
      </c>
      <c r="AN256">
        <v>37.341919117647031</v>
      </c>
      <c r="AO256">
        <v>-2.0304726248485101E-5</v>
      </c>
      <c r="AP256">
        <v>87.376067795283461</v>
      </c>
      <c r="AQ256">
        <v>189</v>
      </c>
      <c r="AR256">
        <v>29</v>
      </c>
      <c r="AS256">
        <f t="shared" si="129"/>
        <v>1</v>
      </c>
      <c r="AT256">
        <f t="shared" si="130"/>
        <v>0</v>
      </c>
      <c r="AU256">
        <f t="shared" si="131"/>
        <v>47058.247382454523</v>
      </c>
      <c r="AV256">
        <f t="shared" si="132"/>
        <v>1200.01</v>
      </c>
      <c r="AW256">
        <f t="shared" si="133"/>
        <v>1025.933885021951</v>
      </c>
      <c r="AX256">
        <f t="shared" si="134"/>
        <v>0.85493777970346163</v>
      </c>
      <c r="AY256">
        <f t="shared" si="135"/>
        <v>0.1884299148276809</v>
      </c>
      <c r="AZ256">
        <v>2.7</v>
      </c>
      <c r="BA256">
        <v>0.5</v>
      </c>
      <c r="BB256" t="s">
        <v>355</v>
      </c>
      <c r="BC256">
        <v>2</v>
      </c>
      <c r="BD256" t="b">
        <v>1</v>
      </c>
      <c r="BE256">
        <v>1665514615</v>
      </c>
      <c r="BF256">
        <v>1572.997142857143</v>
      </c>
      <c r="BG256">
        <v>1594.962857142857</v>
      </c>
      <c r="BH256">
        <v>37.344842857142858</v>
      </c>
      <c r="BI256">
        <v>37.046842857142863</v>
      </c>
      <c r="BJ256">
        <v>1572.298571428571</v>
      </c>
      <c r="BK256">
        <v>37.122042857142851</v>
      </c>
      <c r="BL256">
        <v>650.02685714285712</v>
      </c>
      <c r="BM256">
        <v>101.09014285714289</v>
      </c>
      <c r="BN256">
        <v>0.1001069</v>
      </c>
      <c r="BO256">
        <v>34.13361428571428</v>
      </c>
      <c r="BP256">
        <v>34.682971428571427</v>
      </c>
      <c r="BQ256">
        <v>999.89999999999986</v>
      </c>
      <c r="BR256">
        <v>0</v>
      </c>
      <c r="BS256">
        <v>0</v>
      </c>
      <c r="BT256">
        <v>8986.0714285714294</v>
      </c>
      <c r="BU256">
        <v>0</v>
      </c>
      <c r="BV256">
        <v>136.1057142857143</v>
      </c>
      <c r="BW256">
        <v>-21.966357142857142</v>
      </c>
      <c r="BX256">
        <v>1634.017142857143</v>
      </c>
      <c r="BY256">
        <v>1656.3242857142859</v>
      </c>
      <c r="BZ256">
        <v>0.29798200000000002</v>
      </c>
      <c r="CA256">
        <v>1594.962857142857</v>
      </c>
      <c r="CB256">
        <v>37.046842857142863</v>
      </c>
      <c r="CC256">
        <v>3.7751900000000012</v>
      </c>
      <c r="CD256">
        <v>3.745065714285714</v>
      </c>
      <c r="CE256">
        <v>27.910957142857139</v>
      </c>
      <c r="CF256">
        <v>27.773714285714281</v>
      </c>
      <c r="CG256">
        <v>1200.01</v>
      </c>
      <c r="CH256">
        <v>0.49999300000000002</v>
      </c>
      <c r="CI256">
        <v>0.50000699999999998</v>
      </c>
      <c r="CJ256">
        <v>0</v>
      </c>
      <c r="CK256">
        <v>875.93285714285707</v>
      </c>
      <c r="CL256">
        <v>4.9990899999999998</v>
      </c>
      <c r="CM256">
        <v>9121.2357142857163</v>
      </c>
      <c r="CN256">
        <v>9557.9157142857148</v>
      </c>
      <c r="CO256">
        <v>44.561999999999998</v>
      </c>
      <c r="CP256">
        <v>46.311999999999998</v>
      </c>
      <c r="CQ256">
        <v>45.375</v>
      </c>
      <c r="CR256">
        <v>45.436999999999998</v>
      </c>
      <c r="CS256">
        <v>46</v>
      </c>
      <c r="CT256">
        <v>597.49428571428575</v>
      </c>
      <c r="CU256">
        <v>597.51571428571435</v>
      </c>
      <c r="CV256">
        <v>0</v>
      </c>
      <c r="CW256">
        <v>1665514622.0999999</v>
      </c>
      <c r="CX256">
        <v>0</v>
      </c>
      <c r="CY256">
        <v>1665512677.5999999</v>
      </c>
      <c r="CZ256" t="s">
        <v>356</v>
      </c>
      <c r="DA256">
        <v>1665512677.5999999</v>
      </c>
      <c r="DB256">
        <v>1665512677.5999999</v>
      </c>
      <c r="DC256">
        <v>8</v>
      </c>
      <c r="DD256">
        <v>0</v>
      </c>
      <c r="DE256">
        <v>1.7000000000000001E-2</v>
      </c>
      <c r="DF256">
        <v>7.1999999999999995E-2</v>
      </c>
      <c r="DG256">
        <v>0.223</v>
      </c>
      <c r="DH256">
        <v>415</v>
      </c>
      <c r="DI256">
        <v>36</v>
      </c>
      <c r="DJ256">
        <v>0.26</v>
      </c>
      <c r="DK256">
        <v>0.31</v>
      </c>
      <c r="DL256">
        <v>-21.899127499999999</v>
      </c>
      <c r="DM256">
        <v>-0.11475084427769471</v>
      </c>
      <c r="DN256">
        <v>7.7222273300842359E-2</v>
      </c>
      <c r="DO256">
        <v>0</v>
      </c>
      <c r="DP256">
        <v>0.29879394999999997</v>
      </c>
      <c r="DQ256">
        <v>8.5099362101304366E-3</v>
      </c>
      <c r="DR256">
        <v>1.883722590377887E-3</v>
      </c>
      <c r="DS256">
        <v>1</v>
      </c>
      <c r="DT256">
        <v>0</v>
      </c>
      <c r="DU256">
        <v>0</v>
      </c>
      <c r="DV256">
        <v>0</v>
      </c>
      <c r="DW256">
        <v>-1</v>
      </c>
      <c r="DX256">
        <v>1</v>
      </c>
      <c r="DY256">
        <v>2</v>
      </c>
      <c r="DZ256" t="s">
        <v>357</v>
      </c>
      <c r="EA256">
        <v>3.2941600000000002</v>
      </c>
      <c r="EB256">
        <v>2.6251000000000002</v>
      </c>
      <c r="EC256">
        <v>0.24557999999999999</v>
      </c>
      <c r="ED256">
        <v>0.24612600000000001</v>
      </c>
      <c r="EE256">
        <v>0.14744399999999999</v>
      </c>
      <c r="EF256">
        <v>0.145228</v>
      </c>
      <c r="EG256">
        <v>22770.9</v>
      </c>
      <c r="EH256">
        <v>23241.3</v>
      </c>
      <c r="EI256">
        <v>28108.2</v>
      </c>
      <c r="EJ256">
        <v>29706.2</v>
      </c>
      <c r="EK256">
        <v>32917.1</v>
      </c>
      <c r="EL256">
        <v>35302.800000000003</v>
      </c>
      <c r="EM256">
        <v>39600.800000000003</v>
      </c>
      <c r="EN256">
        <v>42516.6</v>
      </c>
      <c r="EO256">
        <v>1.8589500000000001</v>
      </c>
      <c r="EP256">
        <v>2.1272000000000002</v>
      </c>
      <c r="EQ256">
        <v>0.10365199999999999</v>
      </c>
      <c r="ER256">
        <v>0</v>
      </c>
      <c r="ES256">
        <v>33.008400000000002</v>
      </c>
      <c r="ET256">
        <v>999.9</v>
      </c>
      <c r="EU256">
        <v>67.099999999999994</v>
      </c>
      <c r="EV256">
        <v>38.5</v>
      </c>
      <c r="EW256">
        <v>45.400799999999997</v>
      </c>
      <c r="EX256">
        <v>57.267400000000002</v>
      </c>
      <c r="EY256">
        <v>-1.8990400000000001</v>
      </c>
      <c r="EZ256">
        <v>2</v>
      </c>
      <c r="FA256">
        <v>0.67983000000000005</v>
      </c>
      <c r="FB256">
        <v>1.4034899999999999</v>
      </c>
      <c r="FC256">
        <v>20.2638</v>
      </c>
      <c r="FD256">
        <v>5.2172900000000002</v>
      </c>
      <c r="FE256">
        <v>12.007099999999999</v>
      </c>
      <c r="FF256">
        <v>4.9858000000000002</v>
      </c>
      <c r="FG256">
        <v>3.2845</v>
      </c>
      <c r="FH256">
        <v>6641.4</v>
      </c>
      <c r="FI256">
        <v>9999</v>
      </c>
      <c r="FJ256">
        <v>9999</v>
      </c>
      <c r="FK256">
        <v>492.8</v>
      </c>
      <c r="FL256">
        <v>1.8658399999999999</v>
      </c>
      <c r="FM256">
        <v>1.8621799999999999</v>
      </c>
      <c r="FN256">
        <v>1.8643099999999999</v>
      </c>
      <c r="FO256">
        <v>1.8603499999999999</v>
      </c>
      <c r="FP256">
        <v>1.86111</v>
      </c>
      <c r="FQ256">
        <v>1.86019</v>
      </c>
      <c r="FR256">
        <v>1.86188</v>
      </c>
      <c r="FS256">
        <v>1.8584799999999999</v>
      </c>
      <c r="FT256">
        <v>0</v>
      </c>
      <c r="FU256">
        <v>0</v>
      </c>
      <c r="FV256">
        <v>0</v>
      </c>
      <c r="FW256">
        <v>0</v>
      </c>
      <c r="FX256" t="s">
        <v>358</v>
      </c>
      <c r="FY256" t="s">
        <v>359</v>
      </c>
      <c r="FZ256" t="s">
        <v>360</v>
      </c>
      <c r="GA256" t="s">
        <v>360</v>
      </c>
      <c r="GB256" t="s">
        <v>360</v>
      </c>
      <c r="GC256" t="s">
        <v>360</v>
      </c>
      <c r="GD256">
        <v>0</v>
      </c>
      <c r="GE256">
        <v>100</v>
      </c>
      <c r="GF256">
        <v>100</v>
      </c>
      <c r="GG256">
        <v>0.7</v>
      </c>
      <c r="GH256">
        <v>0.2228</v>
      </c>
      <c r="GI256">
        <v>-0.28072112553630851</v>
      </c>
      <c r="GJ256">
        <v>8.4540356221501391E-4</v>
      </c>
      <c r="GK256">
        <v>6.8779579211309249E-8</v>
      </c>
      <c r="GL256">
        <v>-1.3381725072044801E-10</v>
      </c>
      <c r="GM256">
        <v>0.2227800000000002</v>
      </c>
      <c r="GN256">
        <v>0</v>
      </c>
      <c r="GO256">
        <v>0</v>
      </c>
      <c r="GP256">
        <v>0</v>
      </c>
      <c r="GQ256">
        <v>1</v>
      </c>
      <c r="GR256">
        <v>2082</v>
      </c>
      <c r="GS256">
        <v>3</v>
      </c>
      <c r="GT256">
        <v>35</v>
      </c>
      <c r="GU256">
        <v>32.299999999999997</v>
      </c>
      <c r="GV256">
        <v>32.299999999999997</v>
      </c>
      <c r="GW256">
        <v>4.05396</v>
      </c>
      <c r="GX256">
        <v>2.5500500000000001</v>
      </c>
      <c r="GY256">
        <v>2.04834</v>
      </c>
      <c r="GZ256">
        <v>2.6110799999999998</v>
      </c>
      <c r="HA256">
        <v>2.1972700000000001</v>
      </c>
      <c r="HB256">
        <v>2.3754900000000001</v>
      </c>
      <c r="HC256">
        <v>42.966000000000001</v>
      </c>
      <c r="HD256">
        <v>16.0321</v>
      </c>
      <c r="HE256">
        <v>18</v>
      </c>
      <c r="HF256">
        <v>463.54599999999999</v>
      </c>
      <c r="HG256">
        <v>723.09799999999996</v>
      </c>
      <c r="HH256">
        <v>30.999600000000001</v>
      </c>
      <c r="HI256">
        <v>35.734099999999998</v>
      </c>
      <c r="HJ256">
        <v>29.9999</v>
      </c>
      <c r="HK256">
        <v>35.622399999999999</v>
      </c>
      <c r="HL256">
        <v>35.588000000000001</v>
      </c>
      <c r="HM256">
        <v>81.063299999999998</v>
      </c>
      <c r="HN256">
        <v>22.288399999999999</v>
      </c>
      <c r="HO256">
        <v>78.684700000000007</v>
      </c>
      <c r="HP256">
        <v>31</v>
      </c>
      <c r="HQ256">
        <v>1608.32</v>
      </c>
      <c r="HR256">
        <v>37.112200000000001</v>
      </c>
      <c r="HS256">
        <v>98.935699999999997</v>
      </c>
      <c r="HT256">
        <v>98.538700000000006</v>
      </c>
    </row>
    <row r="257" spans="1:228" x14ac:dyDescent="0.2">
      <c r="A257">
        <v>242</v>
      </c>
      <c r="B257">
        <v>1665514621</v>
      </c>
      <c r="C257">
        <v>962</v>
      </c>
      <c r="D257" t="s">
        <v>843</v>
      </c>
      <c r="E257" t="s">
        <v>844</v>
      </c>
      <c r="F257">
        <v>4</v>
      </c>
      <c r="G257">
        <v>1665514618.6875</v>
      </c>
      <c r="H257">
        <f t="shared" si="102"/>
        <v>7.2951905018353027E-4</v>
      </c>
      <c r="I257">
        <f t="shared" si="103"/>
        <v>0.72951905018353025</v>
      </c>
      <c r="J257">
        <f t="shared" si="104"/>
        <v>28.67827889836337</v>
      </c>
      <c r="K257">
        <f t="shared" si="105"/>
        <v>1579.09375</v>
      </c>
      <c r="L257">
        <f t="shared" si="106"/>
        <v>395.40979837193368</v>
      </c>
      <c r="M257">
        <f t="shared" si="107"/>
        <v>40.011549812121736</v>
      </c>
      <c r="N257">
        <f t="shared" si="108"/>
        <v>159.78862561393672</v>
      </c>
      <c r="O257">
        <f t="shared" si="109"/>
        <v>3.9943501654689136E-2</v>
      </c>
      <c r="P257">
        <f t="shared" si="110"/>
        <v>3.6782340955177002</v>
      </c>
      <c r="Q257">
        <f t="shared" si="111"/>
        <v>3.9704081467798372E-2</v>
      </c>
      <c r="R257">
        <f t="shared" si="112"/>
        <v>2.4836442054083901E-2</v>
      </c>
      <c r="S257">
        <f t="shared" si="113"/>
        <v>226.11752361002647</v>
      </c>
      <c r="T257">
        <f t="shared" si="114"/>
        <v>35.048911269406311</v>
      </c>
      <c r="U257">
        <f t="shared" si="115"/>
        <v>34.689700000000002</v>
      </c>
      <c r="V257">
        <f t="shared" si="116"/>
        <v>5.5520349653945704</v>
      </c>
      <c r="W257">
        <f t="shared" si="117"/>
        <v>70.21249050051297</v>
      </c>
      <c r="X257">
        <f t="shared" si="118"/>
        <v>3.7784971007845134</v>
      </c>
      <c r="Y257">
        <f t="shared" si="119"/>
        <v>5.3815169834445733</v>
      </c>
      <c r="Z257">
        <f t="shared" si="120"/>
        <v>1.773537864610057</v>
      </c>
      <c r="AA257">
        <f t="shared" si="121"/>
        <v>-32.171790113093685</v>
      </c>
      <c r="AB257">
        <f t="shared" si="122"/>
        <v>-111.22700653313069</v>
      </c>
      <c r="AC257">
        <f t="shared" si="123"/>
        <v>-7.0215541057439577</v>
      </c>
      <c r="AD257">
        <f t="shared" si="124"/>
        <v>75.697172858058138</v>
      </c>
      <c r="AE257">
        <f t="shared" si="125"/>
        <v>51.668769158096971</v>
      </c>
      <c r="AF257">
        <f t="shared" si="126"/>
        <v>0.74048242289413069</v>
      </c>
      <c r="AG257">
        <f t="shared" si="127"/>
        <v>28.67827889836337</v>
      </c>
      <c r="AH257">
        <v>1662.6653772159091</v>
      </c>
      <c r="AI257">
        <v>1643.42109090909</v>
      </c>
      <c r="AJ257">
        <v>1.691779627729513</v>
      </c>
      <c r="AK257">
        <v>66.723164534499389</v>
      </c>
      <c r="AL257">
        <f t="shared" si="128"/>
        <v>0.72951905018353025</v>
      </c>
      <c r="AM257">
        <v>37.046064602921462</v>
      </c>
      <c r="AN257">
        <v>37.338216764705862</v>
      </c>
      <c r="AO257">
        <v>-7.7220509737306939E-5</v>
      </c>
      <c r="AP257">
        <v>87.376067795283461</v>
      </c>
      <c r="AQ257">
        <v>190</v>
      </c>
      <c r="AR257">
        <v>29</v>
      </c>
      <c r="AS257">
        <f t="shared" si="129"/>
        <v>1</v>
      </c>
      <c r="AT257">
        <f t="shared" si="130"/>
        <v>0</v>
      </c>
      <c r="AU257">
        <f t="shared" si="131"/>
        <v>47123.631398976446</v>
      </c>
      <c r="AV257">
        <f t="shared" si="132"/>
        <v>1200.01</v>
      </c>
      <c r="AW257">
        <f t="shared" si="133"/>
        <v>1025.9337510932778</v>
      </c>
      <c r="AX257">
        <f t="shared" si="134"/>
        <v>0.85493766809716409</v>
      </c>
      <c r="AY257">
        <f t="shared" si="135"/>
        <v>0.18842969942752683</v>
      </c>
      <c r="AZ257">
        <v>2.7</v>
      </c>
      <c r="BA257">
        <v>0.5</v>
      </c>
      <c r="BB257" t="s">
        <v>355</v>
      </c>
      <c r="BC257">
        <v>2</v>
      </c>
      <c r="BD257" t="b">
        <v>1</v>
      </c>
      <c r="BE257">
        <v>1665514618.6875</v>
      </c>
      <c r="BF257">
        <v>1579.09375</v>
      </c>
      <c r="BG257">
        <v>1601.04375</v>
      </c>
      <c r="BH257">
        <v>37.340587499999998</v>
      </c>
      <c r="BI257">
        <v>37.044462499999987</v>
      </c>
      <c r="BJ257">
        <v>1578.3987500000001</v>
      </c>
      <c r="BK257">
        <v>37.117812499999999</v>
      </c>
      <c r="BL257">
        <v>649.94425000000001</v>
      </c>
      <c r="BM257">
        <v>101.09025</v>
      </c>
      <c r="BN257">
        <v>9.983172500000001E-2</v>
      </c>
      <c r="BO257">
        <v>34.128799999999998</v>
      </c>
      <c r="BP257">
        <v>34.689700000000002</v>
      </c>
      <c r="BQ257">
        <v>999.9</v>
      </c>
      <c r="BR257">
        <v>0</v>
      </c>
      <c r="BS257">
        <v>0</v>
      </c>
      <c r="BT257">
        <v>8998.59375</v>
      </c>
      <c r="BU257">
        <v>0</v>
      </c>
      <c r="BV257">
        <v>135.62674999999999</v>
      </c>
      <c r="BW257">
        <v>-21.947587500000001</v>
      </c>
      <c r="BX257">
        <v>1640.3487500000001</v>
      </c>
      <c r="BY257">
        <v>1662.635</v>
      </c>
      <c r="BZ257">
        <v>0.29612787499999998</v>
      </c>
      <c r="CA257">
        <v>1601.04375</v>
      </c>
      <c r="CB257">
        <v>37.044462499999987</v>
      </c>
      <c r="CC257">
        <v>3.7747700000000002</v>
      </c>
      <c r="CD257">
        <v>3.7448362500000001</v>
      </c>
      <c r="CE257">
        <v>27.909075000000001</v>
      </c>
      <c r="CF257">
        <v>27.772649999999999</v>
      </c>
      <c r="CG257">
        <v>1200.01</v>
      </c>
      <c r="CH257">
        <v>0.49999500000000002</v>
      </c>
      <c r="CI257">
        <v>0.50000500000000003</v>
      </c>
      <c r="CJ257">
        <v>0</v>
      </c>
      <c r="CK257">
        <v>875.905125</v>
      </c>
      <c r="CL257">
        <v>4.9990899999999998</v>
      </c>
      <c r="CM257">
        <v>9122.9000000000015</v>
      </c>
      <c r="CN257">
        <v>9557.9125000000004</v>
      </c>
      <c r="CO257">
        <v>44.546499999999988</v>
      </c>
      <c r="CP257">
        <v>46.311999999999998</v>
      </c>
      <c r="CQ257">
        <v>45.367125000000001</v>
      </c>
      <c r="CR257">
        <v>45.436999999999998</v>
      </c>
      <c r="CS257">
        <v>46</v>
      </c>
      <c r="CT257">
        <v>597.49874999999997</v>
      </c>
      <c r="CU257">
        <v>597.51125000000002</v>
      </c>
      <c r="CV257">
        <v>0</v>
      </c>
      <c r="CW257">
        <v>1665514625.7</v>
      </c>
      <c r="CX257">
        <v>0</v>
      </c>
      <c r="CY257">
        <v>1665512677.5999999</v>
      </c>
      <c r="CZ257" t="s">
        <v>356</v>
      </c>
      <c r="DA257">
        <v>1665512677.5999999</v>
      </c>
      <c r="DB257">
        <v>1665512677.5999999</v>
      </c>
      <c r="DC257">
        <v>8</v>
      </c>
      <c r="DD257">
        <v>0</v>
      </c>
      <c r="DE257">
        <v>1.7000000000000001E-2</v>
      </c>
      <c r="DF257">
        <v>7.1999999999999995E-2</v>
      </c>
      <c r="DG257">
        <v>0.223</v>
      </c>
      <c r="DH257">
        <v>415</v>
      </c>
      <c r="DI257">
        <v>36</v>
      </c>
      <c r="DJ257">
        <v>0.26</v>
      </c>
      <c r="DK257">
        <v>0.31</v>
      </c>
      <c r="DL257">
        <v>-21.8999475</v>
      </c>
      <c r="DM257">
        <v>-0.47269981238269992</v>
      </c>
      <c r="DN257">
        <v>7.6589588024417496E-2</v>
      </c>
      <c r="DO257">
        <v>0</v>
      </c>
      <c r="DP257">
        <v>0.29856062500000002</v>
      </c>
      <c r="DQ257">
        <v>-3.4728742964354568E-3</v>
      </c>
      <c r="DR257">
        <v>2.0781151037358309E-3</v>
      </c>
      <c r="DS257">
        <v>1</v>
      </c>
      <c r="DT257">
        <v>0</v>
      </c>
      <c r="DU257">
        <v>0</v>
      </c>
      <c r="DV257">
        <v>0</v>
      </c>
      <c r="DW257">
        <v>-1</v>
      </c>
      <c r="DX257">
        <v>1</v>
      </c>
      <c r="DY257">
        <v>2</v>
      </c>
      <c r="DZ257" t="s">
        <v>357</v>
      </c>
      <c r="EA257">
        <v>3.2940900000000002</v>
      </c>
      <c r="EB257">
        <v>2.6251500000000001</v>
      </c>
      <c r="EC257">
        <v>0.24618799999999999</v>
      </c>
      <c r="ED257">
        <v>0.246729</v>
      </c>
      <c r="EE257">
        <v>0.14743500000000001</v>
      </c>
      <c r="EF257">
        <v>0.14522599999999999</v>
      </c>
      <c r="EG257">
        <v>22752.9</v>
      </c>
      <c r="EH257">
        <v>23222.6</v>
      </c>
      <c r="EI257">
        <v>28108.7</v>
      </c>
      <c r="EJ257">
        <v>29706.2</v>
      </c>
      <c r="EK257">
        <v>32918</v>
      </c>
      <c r="EL257">
        <v>35303.1</v>
      </c>
      <c r="EM257">
        <v>39601.4</v>
      </c>
      <c r="EN257">
        <v>42516.9</v>
      </c>
      <c r="EO257">
        <v>1.8579300000000001</v>
      </c>
      <c r="EP257">
        <v>2.1272000000000002</v>
      </c>
      <c r="EQ257">
        <v>0.10407</v>
      </c>
      <c r="ER257">
        <v>0</v>
      </c>
      <c r="ES257">
        <v>33.0047</v>
      </c>
      <c r="ET257">
        <v>999.9</v>
      </c>
      <c r="EU257">
        <v>67</v>
      </c>
      <c r="EV257">
        <v>38.5</v>
      </c>
      <c r="EW257">
        <v>45.329099999999997</v>
      </c>
      <c r="EX257">
        <v>56.967399999999998</v>
      </c>
      <c r="EY257">
        <v>-1.83494</v>
      </c>
      <c r="EZ257">
        <v>2</v>
      </c>
      <c r="FA257">
        <v>0.67941300000000004</v>
      </c>
      <c r="FB257">
        <v>1.4003000000000001</v>
      </c>
      <c r="FC257">
        <v>20.2636</v>
      </c>
      <c r="FD257">
        <v>5.2172900000000002</v>
      </c>
      <c r="FE257">
        <v>12.006399999999999</v>
      </c>
      <c r="FF257">
        <v>4.9854000000000003</v>
      </c>
      <c r="FG257">
        <v>3.2844799999999998</v>
      </c>
      <c r="FH257">
        <v>6641.8</v>
      </c>
      <c r="FI257">
        <v>9999</v>
      </c>
      <c r="FJ257">
        <v>9999</v>
      </c>
      <c r="FK257">
        <v>492.8</v>
      </c>
      <c r="FL257">
        <v>1.8658399999999999</v>
      </c>
      <c r="FM257">
        <v>1.8621799999999999</v>
      </c>
      <c r="FN257">
        <v>1.8643099999999999</v>
      </c>
      <c r="FO257">
        <v>1.86036</v>
      </c>
      <c r="FP257">
        <v>1.86111</v>
      </c>
      <c r="FQ257">
        <v>1.8601700000000001</v>
      </c>
      <c r="FR257">
        <v>1.86188</v>
      </c>
      <c r="FS257">
        <v>1.85849</v>
      </c>
      <c r="FT257">
        <v>0</v>
      </c>
      <c r="FU257">
        <v>0</v>
      </c>
      <c r="FV257">
        <v>0</v>
      </c>
      <c r="FW257">
        <v>0</v>
      </c>
      <c r="FX257" t="s">
        <v>358</v>
      </c>
      <c r="FY257" t="s">
        <v>359</v>
      </c>
      <c r="FZ257" t="s">
        <v>360</v>
      </c>
      <c r="GA257" t="s">
        <v>360</v>
      </c>
      <c r="GB257" t="s">
        <v>360</v>
      </c>
      <c r="GC257" t="s">
        <v>360</v>
      </c>
      <c r="GD257">
        <v>0</v>
      </c>
      <c r="GE257">
        <v>100</v>
      </c>
      <c r="GF257">
        <v>100</v>
      </c>
      <c r="GG257">
        <v>0.7</v>
      </c>
      <c r="GH257">
        <v>0.2228</v>
      </c>
      <c r="GI257">
        <v>-0.28072112553630851</v>
      </c>
      <c r="GJ257">
        <v>8.4540356221501391E-4</v>
      </c>
      <c r="GK257">
        <v>6.8779579211309249E-8</v>
      </c>
      <c r="GL257">
        <v>-1.3381725072044801E-10</v>
      </c>
      <c r="GM257">
        <v>0.2227800000000002</v>
      </c>
      <c r="GN257">
        <v>0</v>
      </c>
      <c r="GO257">
        <v>0</v>
      </c>
      <c r="GP257">
        <v>0</v>
      </c>
      <c r="GQ257">
        <v>1</v>
      </c>
      <c r="GR257">
        <v>2082</v>
      </c>
      <c r="GS257">
        <v>3</v>
      </c>
      <c r="GT257">
        <v>35</v>
      </c>
      <c r="GU257">
        <v>32.4</v>
      </c>
      <c r="GV257">
        <v>32.4</v>
      </c>
      <c r="GW257">
        <v>4.06738</v>
      </c>
      <c r="GX257">
        <v>2.5476100000000002</v>
      </c>
      <c r="GY257">
        <v>2.04834</v>
      </c>
      <c r="GZ257">
        <v>2.6110799999999998</v>
      </c>
      <c r="HA257">
        <v>2.1972700000000001</v>
      </c>
      <c r="HB257">
        <v>2.3706100000000001</v>
      </c>
      <c r="HC257">
        <v>42.966000000000001</v>
      </c>
      <c r="HD257">
        <v>16.023299999999999</v>
      </c>
      <c r="HE257">
        <v>18</v>
      </c>
      <c r="HF257">
        <v>462.89400000000001</v>
      </c>
      <c r="HG257">
        <v>723.06</v>
      </c>
      <c r="HH257">
        <v>30.999300000000002</v>
      </c>
      <c r="HI257">
        <v>35.7316</v>
      </c>
      <c r="HJ257">
        <v>29.9998</v>
      </c>
      <c r="HK257">
        <v>35.619199999999999</v>
      </c>
      <c r="HL257">
        <v>35.584699999999998</v>
      </c>
      <c r="HM257">
        <v>81.3249</v>
      </c>
      <c r="HN257">
        <v>22.288399999999999</v>
      </c>
      <c r="HO257">
        <v>78.684700000000007</v>
      </c>
      <c r="HP257">
        <v>31</v>
      </c>
      <c r="HQ257">
        <v>1615</v>
      </c>
      <c r="HR257">
        <v>37.112200000000001</v>
      </c>
      <c r="HS257">
        <v>98.937299999999993</v>
      </c>
      <c r="HT257">
        <v>98.539100000000005</v>
      </c>
    </row>
    <row r="258" spans="1:228" x14ac:dyDescent="0.2">
      <c r="A258">
        <v>243</v>
      </c>
      <c r="B258">
        <v>1665514625</v>
      </c>
      <c r="C258">
        <v>966</v>
      </c>
      <c r="D258" t="s">
        <v>845</v>
      </c>
      <c r="E258" t="s">
        <v>846</v>
      </c>
      <c r="F258">
        <v>4</v>
      </c>
      <c r="G258">
        <v>1665514623</v>
      </c>
      <c r="H258">
        <f t="shared" si="102"/>
        <v>7.211228182136013E-4</v>
      </c>
      <c r="I258">
        <f t="shared" si="103"/>
        <v>0.72112281821360125</v>
      </c>
      <c r="J258">
        <f t="shared" si="104"/>
        <v>28.564599459365009</v>
      </c>
      <c r="K258">
        <f t="shared" si="105"/>
        <v>1586.14</v>
      </c>
      <c r="L258">
        <f t="shared" si="106"/>
        <v>396.26447384125498</v>
      </c>
      <c r="M258">
        <f t="shared" si="107"/>
        <v>40.098987798892502</v>
      </c>
      <c r="N258">
        <f t="shared" si="108"/>
        <v>160.50545205527254</v>
      </c>
      <c r="O258">
        <f t="shared" si="109"/>
        <v>3.9572830748415375E-2</v>
      </c>
      <c r="P258">
        <f t="shared" si="110"/>
        <v>3.6769944949663822</v>
      </c>
      <c r="Q258">
        <f t="shared" si="111"/>
        <v>3.9337740696135222E-2</v>
      </c>
      <c r="R258">
        <f t="shared" si="112"/>
        <v>2.4607093234697373E-2</v>
      </c>
      <c r="S258">
        <f t="shared" si="113"/>
        <v>226.11631123512774</v>
      </c>
      <c r="T258">
        <f t="shared" si="114"/>
        <v>35.04724222440634</v>
      </c>
      <c r="U258">
        <f t="shared" si="115"/>
        <v>34.674799999999998</v>
      </c>
      <c r="V258">
        <f t="shared" si="116"/>
        <v>5.5474452425274956</v>
      </c>
      <c r="W258">
        <f t="shared" si="117"/>
        <v>70.21595626976756</v>
      </c>
      <c r="X258">
        <f t="shared" si="118"/>
        <v>3.7779015338344428</v>
      </c>
      <c r="Y258">
        <f t="shared" si="119"/>
        <v>5.3804031655139184</v>
      </c>
      <c r="Z258">
        <f t="shared" si="120"/>
        <v>1.7695437086930528</v>
      </c>
      <c r="AA258">
        <f t="shared" si="121"/>
        <v>-31.801516283219819</v>
      </c>
      <c r="AB258">
        <f t="shared" si="122"/>
        <v>-108.97213164488481</v>
      </c>
      <c r="AC258">
        <f t="shared" si="123"/>
        <v>-6.8809019445618986</v>
      </c>
      <c r="AD258">
        <f t="shared" si="124"/>
        <v>78.461761362461189</v>
      </c>
      <c r="AE258">
        <f t="shared" si="125"/>
        <v>52.157935966975629</v>
      </c>
      <c r="AF258">
        <f t="shared" si="126"/>
        <v>0.73206152628655352</v>
      </c>
      <c r="AG258">
        <f t="shared" si="127"/>
        <v>28.564599459365009</v>
      </c>
      <c r="AH258">
        <v>1669.645394106981</v>
      </c>
      <c r="AI258">
        <v>1650.2672727272729</v>
      </c>
      <c r="AJ258">
        <v>1.7370186761057831</v>
      </c>
      <c r="AK258">
        <v>66.723164534499389</v>
      </c>
      <c r="AL258">
        <f t="shared" si="128"/>
        <v>0.72112281821360125</v>
      </c>
      <c r="AM258">
        <v>37.042860987431062</v>
      </c>
      <c r="AN258">
        <v>37.331711470588232</v>
      </c>
      <c r="AO258">
        <v>-9.0469903417800046E-5</v>
      </c>
      <c r="AP258">
        <v>87.376067795283461</v>
      </c>
      <c r="AQ258">
        <v>190</v>
      </c>
      <c r="AR258">
        <v>29</v>
      </c>
      <c r="AS258">
        <f t="shared" si="129"/>
        <v>1</v>
      </c>
      <c r="AT258">
        <f t="shared" si="130"/>
        <v>0</v>
      </c>
      <c r="AU258">
        <f t="shared" si="131"/>
        <v>47102.141200318962</v>
      </c>
      <c r="AV258">
        <f t="shared" si="132"/>
        <v>1200.002857142857</v>
      </c>
      <c r="AW258">
        <f t="shared" si="133"/>
        <v>1025.9277135933303</v>
      </c>
      <c r="AX258">
        <f t="shared" si="134"/>
        <v>0.85493772576176164</v>
      </c>
      <c r="AY258">
        <f t="shared" si="135"/>
        <v>0.18842981072019999</v>
      </c>
      <c r="AZ258">
        <v>2.7</v>
      </c>
      <c r="BA258">
        <v>0.5</v>
      </c>
      <c r="BB258" t="s">
        <v>355</v>
      </c>
      <c r="BC258">
        <v>2</v>
      </c>
      <c r="BD258" t="b">
        <v>1</v>
      </c>
      <c r="BE258">
        <v>1665514623</v>
      </c>
      <c r="BF258">
        <v>1586.14</v>
      </c>
      <c r="BG258">
        <v>1608.288571428571</v>
      </c>
      <c r="BH258">
        <v>37.33381428571429</v>
      </c>
      <c r="BI258">
        <v>37.041071428571428</v>
      </c>
      <c r="BJ258">
        <v>1585.44</v>
      </c>
      <c r="BK258">
        <v>37.111028571428569</v>
      </c>
      <c r="BL258">
        <v>649.9811428571428</v>
      </c>
      <c r="BM258">
        <v>101.0925714285714</v>
      </c>
      <c r="BN258">
        <v>9.9916028571428575E-2</v>
      </c>
      <c r="BO258">
        <v>34.12508571428571</v>
      </c>
      <c r="BP258">
        <v>34.674799999999998</v>
      </c>
      <c r="BQ258">
        <v>999.89999999999986</v>
      </c>
      <c r="BR258">
        <v>0</v>
      </c>
      <c r="BS258">
        <v>0</v>
      </c>
      <c r="BT258">
        <v>8994.1071428571431</v>
      </c>
      <c r="BU258">
        <v>0</v>
      </c>
      <c r="BV258">
        <v>134.7248571428571</v>
      </c>
      <c r="BW258">
        <v>-22.149528571428569</v>
      </c>
      <c r="BX258">
        <v>1647.6514285714291</v>
      </c>
      <c r="BY258">
        <v>1670.1542857142861</v>
      </c>
      <c r="BZ258">
        <v>0.29274214285714278</v>
      </c>
      <c r="CA258">
        <v>1608.288571428571</v>
      </c>
      <c r="CB258">
        <v>37.041071428571428</v>
      </c>
      <c r="CC258">
        <v>3.774165714285715</v>
      </c>
      <c r="CD258">
        <v>3.7445714285714291</v>
      </c>
      <c r="CE258">
        <v>27.90632857142857</v>
      </c>
      <c r="CF258">
        <v>27.771457142857141</v>
      </c>
      <c r="CG258">
        <v>1200.002857142857</v>
      </c>
      <c r="CH258">
        <v>0.49999500000000008</v>
      </c>
      <c r="CI258">
        <v>0.50000499999999992</v>
      </c>
      <c r="CJ258">
        <v>0</v>
      </c>
      <c r="CK258">
        <v>876.35</v>
      </c>
      <c r="CL258">
        <v>4.9990899999999998</v>
      </c>
      <c r="CM258">
        <v>9124.7100000000009</v>
      </c>
      <c r="CN258">
        <v>9557.8542857142857</v>
      </c>
      <c r="CO258">
        <v>44.544285714285706</v>
      </c>
      <c r="CP258">
        <v>46.311999999999998</v>
      </c>
      <c r="CQ258">
        <v>45.375</v>
      </c>
      <c r="CR258">
        <v>45.436999999999998</v>
      </c>
      <c r="CS258">
        <v>46</v>
      </c>
      <c r="CT258">
        <v>597.49285714285713</v>
      </c>
      <c r="CU258">
        <v>597.5100000000001</v>
      </c>
      <c r="CV258">
        <v>0</v>
      </c>
      <c r="CW258">
        <v>1665514629.9000001</v>
      </c>
      <c r="CX258">
        <v>0</v>
      </c>
      <c r="CY258">
        <v>1665512677.5999999</v>
      </c>
      <c r="CZ258" t="s">
        <v>356</v>
      </c>
      <c r="DA258">
        <v>1665512677.5999999</v>
      </c>
      <c r="DB258">
        <v>1665512677.5999999</v>
      </c>
      <c r="DC258">
        <v>8</v>
      </c>
      <c r="DD258">
        <v>0</v>
      </c>
      <c r="DE258">
        <v>1.7000000000000001E-2</v>
      </c>
      <c r="DF258">
        <v>7.1999999999999995E-2</v>
      </c>
      <c r="DG258">
        <v>0.223</v>
      </c>
      <c r="DH258">
        <v>415</v>
      </c>
      <c r="DI258">
        <v>36</v>
      </c>
      <c r="DJ258">
        <v>0.26</v>
      </c>
      <c r="DK258">
        <v>0.31</v>
      </c>
      <c r="DL258">
        <v>-21.961005</v>
      </c>
      <c r="DM258">
        <v>-0.65751669793617074</v>
      </c>
      <c r="DN258">
        <v>9.9681866329839774E-2</v>
      </c>
      <c r="DO258">
        <v>0</v>
      </c>
      <c r="DP258">
        <v>0.29785547499999998</v>
      </c>
      <c r="DQ258">
        <v>-2.7374150093808829E-2</v>
      </c>
      <c r="DR258">
        <v>2.9316678869501858E-3</v>
      </c>
      <c r="DS258">
        <v>1</v>
      </c>
      <c r="DT258">
        <v>0</v>
      </c>
      <c r="DU258">
        <v>0</v>
      </c>
      <c r="DV258">
        <v>0</v>
      </c>
      <c r="DW258">
        <v>-1</v>
      </c>
      <c r="DX258">
        <v>1</v>
      </c>
      <c r="DY258">
        <v>2</v>
      </c>
      <c r="DZ258" t="s">
        <v>357</v>
      </c>
      <c r="EA258">
        <v>3.29419</v>
      </c>
      <c r="EB258">
        <v>2.6251899999999999</v>
      </c>
      <c r="EC258">
        <v>0.24680199999999999</v>
      </c>
      <c r="ED258">
        <v>0.24734200000000001</v>
      </c>
      <c r="EE258">
        <v>0.147422</v>
      </c>
      <c r="EF258">
        <v>0.14522099999999999</v>
      </c>
      <c r="EG258">
        <v>22734</v>
      </c>
      <c r="EH258">
        <v>23203.8</v>
      </c>
      <c r="EI258">
        <v>28108.3</v>
      </c>
      <c r="EJ258">
        <v>29706.3</v>
      </c>
      <c r="EK258">
        <v>32918.400000000001</v>
      </c>
      <c r="EL258">
        <v>35303</v>
      </c>
      <c r="EM258">
        <v>39601.300000000003</v>
      </c>
      <c r="EN258">
        <v>42516.5</v>
      </c>
      <c r="EO258">
        <v>1.85728</v>
      </c>
      <c r="EP258">
        <v>2.1273</v>
      </c>
      <c r="EQ258">
        <v>0.103433</v>
      </c>
      <c r="ER258">
        <v>0</v>
      </c>
      <c r="ES258">
        <v>32.999200000000002</v>
      </c>
      <c r="ET258">
        <v>999.9</v>
      </c>
      <c r="EU258">
        <v>67</v>
      </c>
      <c r="EV258">
        <v>38.5</v>
      </c>
      <c r="EW258">
        <v>45.332500000000003</v>
      </c>
      <c r="EX258">
        <v>56.877400000000002</v>
      </c>
      <c r="EY258">
        <v>-1.8990400000000001</v>
      </c>
      <c r="EZ258">
        <v>2</v>
      </c>
      <c r="FA258">
        <v>0.67925599999999997</v>
      </c>
      <c r="FB258">
        <v>1.39639</v>
      </c>
      <c r="FC258">
        <v>20.263500000000001</v>
      </c>
      <c r="FD258">
        <v>5.2172900000000002</v>
      </c>
      <c r="FE258">
        <v>12.0052</v>
      </c>
      <c r="FF258">
        <v>4.9859</v>
      </c>
      <c r="FG258">
        <v>3.2845800000000001</v>
      </c>
      <c r="FH258">
        <v>6641.8</v>
      </c>
      <c r="FI258">
        <v>9999</v>
      </c>
      <c r="FJ258">
        <v>9999</v>
      </c>
      <c r="FK258">
        <v>492.8</v>
      </c>
      <c r="FL258">
        <v>1.8658399999999999</v>
      </c>
      <c r="FM258">
        <v>1.8621799999999999</v>
      </c>
      <c r="FN258">
        <v>1.8643099999999999</v>
      </c>
      <c r="FO258">
        <v>1.8603499999999999</v>
      </c>
      <c r="FP258">
        <v>1.8611</v>
      </c>
      <c r="FQ258">
        <v>1.86016</v>
      </c>
      <c r="FR258">
        <v>1.86188</v>
      </c>
      <c r="FS258">
        <v>1.8584700000000001</v>
      </c>
      <c r="FT258">
        <v>0</v>
      </c>
      <c r="FU258">
        <v>0</v>
      </c>
      <c r="FV258">
        <v>0</v>
      </c>
      <c r="FW258">
        <v>0</v>
      </c>
      <c r="FX258" t="s">
        <v>358</v>
      </c>
      <c r="FY258" t="s">
        <v>359</v>
      </c>
      <c r="FZ258" t="s">
        <v>360</v>
      </c>
      <c r="GA258" t="s">
        <v>360</v>
      </c>
      <c r="GB258" t="s">
        <v>360</v>
      </c>
      <c r="GC258" t="s">
        <v>360</v>
      </c>
      <c r="GD258">
        <v>0</v>
      </c>
      <c r="GE258">
        <v>100</v>
      </c>
      <c r="GF258">
        <v>100</v>
      </c>
      <c r="GG258">
        <v>0.7</v>
      </c>
      <c r="GH258">
        <v>0.2228</v>
      </c>
      <c r="GI258">
        <v>-0.28072112553630851</v>
      </c>
      <c r="GJ258">
        <v>8.4540356221501391E-4</v>
      </c>
      <c r="GK258">
        <v>6.8779579211309249E-8</v>
      </c>
      <c r="GL258">
        <v>-1.3381725072044801E-10</v>
      </c>
      <c r="GM258">
        <v>0.2227800000000002</v>
      </c>
      <c r="GN258">
        <v>0</v>
      </c>
      <c r="GO258">
        <v>0</v>
      </c>
      <c r="GP258">
        <v>0</v>
      </c>
      <c r="GQ258">
        <v>1</v>
      </c>
      <c r="GR258">
        <v>2082</v>
      </c>
      <c r="GS258">
        <v>3</v>
      </c>
      <c r="GT258">
        <v>35</v>
      </c>
      <c r="GU258">
        <v>32.5</v>
      </c>
      <c r="GV258">
        <v>32.5</v>
      </c>
      <c r="GW258">
        <v>4.0795899999999996</v>
      </c>
      <c r="GX258">
        <v>2.5476100000000002</v>
      </c>
      <c r="GY258">
        <v>2.04834</v>
      </c>
      <c r="GZ258">
        <v>2.6110799999999998</v>
      </c>
      <c r="HA258">
        <v>2.1972700000000001</v>
      </c>
      <c r="HB258">
        <v>2.34131</v>
      </c>
      <c r="HC258">
        <v>42.966000000000001</v>
      </c>
      <c r="HD258">
        <v>16.023299999999999</v>
      </c>
      <c r="HE258">
        <v>18</v>
      </c>
      <c r="HF258">
        <v>462.47199999999998</v>
      </c>
      <c r="HG258">
        <v>723.12</v>
      </c>
      <c r="HH258">
        <v>30.999099999999999</v>
      </c>
      <c r="HI258">
        <v>35.728299999999997</v>
      </c>
      <c r="HJ258">
        <v>29.9999</v>
      </c>
      <c r="HK258">
        <v>35.615900000000003</v>
      </c>
      <c r="HL258">
        <v>35.581800000000001</v>
      </c>
      <c r="HM258">
        <v>81.567499999999995</v>
      </c>
      <c r="HN258">
        <v>22.288399999999999</v>
      </c>
      <c r="HO258">
        <v>78.684700000000007</v>
      </c>
      <c r="HP258">
        <v>31</v>
      </c>
      <c r="HQ258">
        <v>1621.7</v>
      </c>
      <c r="HR258">
        <v>37.114800000000002</v>
      </c>
      <c r="HS258">
        <v>98.936499999999995</v>
      </c>
      <c r="HT258">
        <v>98.538799999999995</v>
      </c>
    </row>
    <row r="259" spans="1:228" x14ac:dyDescent="0.2">
      <c r="A259">
        <v>244</v>
      </c>
      <c r="B259">
        <v>1665514629</v>
      </c>
      <c r="C259">
        <v>970</v>
      </c>
      <c r="D259" t="s">
        <v>847</v>
      </c>
      <c r="E259" t="s">
        <v>848</v>
      </c>
      <c r="F259">
        <v>4</v>
      </c>
      <c r="G259">
        <v>1665514626.6875</v>
      </c>
      <c r="H259">
        <f t="shared" si="102"/>
        <v>7.373618772316896E-4</v>
      </c>
      <c r="I259">
        <f t="shared" si="103"/>
        <v>0.73736187723168956</v>
      </c>
      <c r="J259">
        <f t="shared" si="104"/>
        <v>28.545177085114052</v>
      </c>
      <c r="K259">
        <f t="shared" si="105"/>
        <v>1592.3050000000001</v>
      </c>
      <c r="L259">
        <f t="shared" si="106"/>
        <v>429.27420685055142</v>
      </c>
      <c r="M259">
        <f t="shared" si="107"/>
        <v>43.439380160339887</v>
      </c>
      <c r="N259">
        <f t="shared" si="108"/>
        <v>161.12950911651345</v>
      </c>
      <c r="O259">
        <f t="shared" si="109"/>
        <v>4.0506642147770201E-2</v>
      </c>
      <c r="P259">
        <f t="shared" si="110"/>
        <v>3.6740825633071785</v>
      </c>
      <c r="Q259">
        <f t="shared" si="111"/>
        <v>4.0260169569145694E-2</v>
      </c>
      <c r="R259">
        <f t="shared" si="112"/>
        <v>2.5184625357394283E-2</v>
      </c>
      <c r="S259">
        <f t="shared" si="113"/>
        <v>226.11476773507994</v>
      </c>
      <c r="T259">
        <f t="shared" si="114"/>
        <v>35.044610545876452</v>
      </c>
      <c r="U259">
        <f t="shared" si="115"/>
        <v>34.669337499999997</v>
      </c>
      <c r="V259">
        <f t="shared" si="116"/>
        <v>5.5457634272659471</v>
      </c>
      <c r="W259">
        <f t="shared" si="117"/>
        <v>70.213882800442292</v>
      </c>
      <c r="X259">
        <f t="shared" si="118"/>
        <v>3.777808770568722</v>
      </c>
      <c r="Y259">
        <f t="shared" si="119"/>
        <v>5.3804299376318276</v>
      </c>
      <c r="Z259">
        <f t="shared" si="120"/>
        <v>1.7679546566972251</v>
      </c>
      <c r="AA259">
        <f t="shared" si="121"/>
        <v>-32.517658785917511</v>
      </c>
      <c r="AB259">
        <f t="shared" si="122"/>
        <v>-107.78615123435316</v>
      </c>
      <c r="AC259">
        <f t="shared" si="123"/>
        <v>-6.8112302493465293</v>
      </c>
      <c r="AD259">
        <f t="shared" si="124"/>
        <v>78.99972746546274</v>
      </c>
      <c r="AE259">
        <f t="shared" si="125"/>
        <v>51.157119406527194</v>
      </c>
      <c r="AF259">
        <f t="shared" si="126"/>
        <v>0.7306524711383976</v>
      </c>
      <c r="AG259">
        <f t="shared" si="127"/>
        <v>28.545177085114052</v>
      </c>
      <c r="AH259">
        <v>1676.1290549229111</v>
      </c>
      <c r="AI259">
        <v>1657.074303030302</v>
      </c>
      <c r="AJ259">
        <v>1.6597548094098129</v>
      </c>
      <c r="AK259">
        <v>66.723164534499389</v>
      </c>
      <c r="AL259">
        <f t="shared" si="128"/>
        <v>0.73736187723168956</v>
      </c>
      <c r="AM259">
        <v>37.04015548604545</v>
      </c>
      <c r="AN259">
        <v>37.335483823529401</v>
      </c>
      <c r="AO259">
        <v>-9.0950643461462663E-5</v>
      </c>
      <c r="AP259">
        <v>87.376067795283461</v>
      </c>
      <c r="AQ259">
        <v>190</v>
      </c>
      <c r="AR259">
        <v>29</v>
      </c>
      <c r="AS259">
        <f t="shared" si="129"/>
        <v>1</v>
      </c>
      <c r="AT259">
        <f t="shared" si="130"/>
        <v>0</v>
      </c>
      <c r="AU259">
        <f t="shared" si="131"/>
        <v>47050.272104596377</v>
      </c>
      <c r="AV259">
        <f t="shared" si="132"/>
        <v>1199.9949999999999</v>
      </c>
      <c r="AW259">
        <f t="shared" si="133"/>
        <v>1025.9209635933055</v>
      </c>
      <c r="AX259">
        <f t="shared" si="134"/>
        <v>0.85493769856816526</v>
      </c>
      <c r="AY259">
        <f t="shared" si="135"/>
        <v>0.18842975823655927</v>
      </c>
      <c r="AZ259">
        <v>2.7</v>
      </c>
      <c r="BA259">
        <v>0.5</v>
      </c>
      <c r="BB259" t="s">
        <v>355</v>
      </c>
      <c r="BC259">
        <v>2</v>
      </c>
      <c r="BD259" t="b">
        <v>1</v>
      </c>
      <c r="BE259">
        <v>1665514626.6875</v>
      </c>
      <c r="BF259">
        <v>1592.3050000000001</v>
      </c>
      <c r="BG259">
        <v>1614.0374999999999</v>
      </c>
      <c r="BH259">
        <v>37.332850000000001</v>
      </c>
      <c r="BI259">
        <v>37.040687499999997</v>
      </c>
      <c r="BJ259">
        <v>1591.60625</v>
      </c>
      <c r="BK259">
        <v>37.110050000000001</v>
      </c>
      <c r="BL259">
        <v>650.01937500000008</v>
      </c>
      <c r="BM259">
        <v>101.0925</v>
      </c>
      <c r="BN259">
        <v>0.1001164375</v>
      </c>
      <c r="BO259">
        <v>34.125174999999999</v>
      </c>
      <c r="BP259">
        <v>34.669337499999997</v>
      </c>
      <c r="BQ259">
        <v>999.9</v>
      </c>
      <c r="BR259">
        <v>0</v>
      </c>
      <c r="BS259">
        <v>0</v>
      </c>
      <c r="BT259">
        <v>8984.0625</v>
      </c>
      <c r="BU259">
        <v>0</v>
      </c>
      <c r="BV259">
        <v>134.07974999999999</v>
      </c>
      <c r="BW259">
        <v>-21.731137499999999</v>
      </c>
      <c r="BX259">
        <v>1654.0562500000001</v>
      </c>
      <c r="BY259">
        <v>1676.1212499999999</v>
      </c>
      <c r="BZ259">
        <v>0.29215037500000002</v>
      </c>
      <c r="CA259">
        <v>1614.0374999999999</v>
      </c>
      <c r="CB259">
        <v>37.040687499999997</v>
      </c>
      <c r="CC259">
        <v>3.7740737499999999</v>
      </c>
      <c r="CD259">
        <v>3.7445387499999998</v>
      </c>
      <c r="CE259">
        <v>27.905925</v>
      </c>
      <c r="CF259">
        <v>27.7713</v>
      </c>
      <c r="CG259">
        <v>1199.9949999999999</v>
      </c>
      <c r="CH259">
        <v>0.49999500000000002</v>
      </c>
      <c r="CI259">
        <v>0.50000500000000003</v>
      </c>
      <c r="CJ259">
        <v>0</v>
      </c>
      <c r="CK259">
        <v>876.66975000000002</v>
      </c>
      <c r="CL259">
        <v>4.9990899999999998</v>
      </c>
      <c r="CM259">
        <v>9127.5424999999996</v>
      </c>
      <c r="CN259">
        <v>9557.8087500000001</v>
      </c>
      <c r="CO259">
        <v>44.561999999999998</v>
      </c>
      <c r="CP259">
        <v>46.311999999999998</v>
      </c>
      <c r="CQ259">
        <v>45.335625</v>
      </c>
      <c r="CR259">
        <v>45.436999999999998</v>
      </c>
      <c r="CS259">
        <v>45.960624999999993</v>
      </c>
      <c r="CT259">
        <v>597.49</v>
      </c>
      <c r="CU259">
        <v>597.505</v>
      </c>
      <c r="CV259">
        <v>0</v>
      </c>
      <c r="CW259">
        <v>1665514634.0999999</v>
      </c>
      <c r="CX259">
        <v>0</v>
      </c>
      <c r="CY259">
        <v>1665512677.5999999</v>
      </c>
      <c r="CZ259" t="s">
        <v>356</v>
      </c>
      <c r="DA259">
        <v>1665512677.5999999</v>
      </c>
      <c r="DB259">
        <v>1665512677.5999999</v>
      </c>
      <c r="DC259">
        <v>8</v>
      </c>
      <c r="DD259">
        <v>0</v>
      </c>
      <c r="DE259">
        <v>1.7000000000000001E-2</v>
      </c>
      <c r="DF259">
        <v>7.1999999999999995E-2</v>
      </c>
      <c r="DG259">
        <v>0.223</v>
      </c>
      <c r="DH259">
        <v>415</v>
      </c>
      <c r="DI259">
        <v>36</v>
      </c>
      <c r="DJ259">
        <v>0.26</v>
      </c>
      <c r="DK259">
        <v>0.31</v>
      </c>
      <c r="DL259">
        <v>-21.930932500000001</v>
      </c>
      <c r="DM259">
        <v>-3.294934333917672E-3</v>
      </c>
      <c r="DN259">
        <v>0.15216761381368271</v>
      </c>
      <c r="DO259">
        <v>1</v>
      </c>
      <c r="DP259">
        <v>0.29610385</v>
      </c>
      <c r="DQ259">
        <v>-3.4035579737337028E-2</v>
      </c>
      <c r="DR259">
        <v>3.4964730983521072E-3</v>
      </c>
      <c r="DS259">
        <v>1</v>
      </c>
      <c r="DT259">
        <v>0</v>
      </c>
      <c r="DU259">
        <v>0</v>
      </c>
      <c r="DV259">
        <v>0</v>
      </c>
      <c r="DW259">
        <v>-1</v>
      </c>
      <c r="DX259">
        <v>2</v>
      </c>
      <c r="DY259">
        <v>2</v>
      </c>
      <c r="DZ259" t="s">
        <v>576</v>
      </c>
      <c r="EA259">
        <v>3.2943099999999998</v>
      </c>
      <c r="EB259">
        <v>2.6252800000000001</v>
      </c>
      <c r="EC259">
        <v>0.24740100000000001</v>
      </c>
      <c r="ED259">
        <v>0.247895</v>
      </c>
      <c r="EE259">
        <v>0.14743700000000001</v>
      </c>
      <c r="EF259">
        <v>0.14522099999999999</v>
      </c>
      <c r="EG259">
        <v>22716.400000000001</v>
      </c>
      <c r="EH259">
        <v>23186.5</v>
      </c>
      <c r="EI259">
        <v>28109</v>
      </c>
      <c r="EJ259">
        <v>29706.2</v>
      </c>
      <c r="EK259">
        <v>32918.6</v>
      </c>
      <c r="EL259">
        <v>35303.4</v>
      </c>
      <c r="EM259">
        <v>39602.199999999997</v>
      </c>
      <c r="EN259">
        <v>42516.9</v>
      </c>
      <c r="EO259">
        <v>1.8581799999999999</v>
      </c>
      <c r="EP259">
        <v>2.1272500000000001</v>
      </c>
      <c r="EQ259">
        <v>0.10309699999999999</v>
      </c>
      <c r="ER259">
        <v>0</v>
      </c>
      <c r="ES259">
        <v>32.995100000000001</v>
      </c>
      <c r="ET259">
        <v>999.9</v>
      </c>
      <c r="EU259">
        <v>67.099999999999994</v>
      </c>
      <c r="EV259">
        <v>38.5</v>
      </c>
      <c r="EW259">
        <v>45.397100000000002</v>
      </c>
      <c r="EX259">
        <v>57.057400000000001</v>
      </c>
      <c r="EY259">
        <v>-1.97516</v>
      </c>
      <c r="EZ259">
        <v>2</v>
      </c>
      <c r="FA259">
        <v>0.67918999999999996</v>
      </c>
      <c r="FB259">
        <v>1.3941699999999999</v>
      </c>
      <c r="FC259">
        <v>20.263500000000001</v>
      </c>
      <c r="FD259">
        <v>5.2178899999999997</v>
      </c>
      <c r="FE259">
        <v>12.004899999999999</v>
      </c>
      <c r="FF259">
        <v>4.9859999999999998</v>
      </c>
      <c r="FG259">
        <v>3.2846299999999999</v>
      </c>
      <c r="FH259">
        <v>6641.8</v>
      </c>
      <c r="FI259">
        <v>9999</v>
      </c>
      <c r="FJ259">
        <v>9999</v>
      </c>
      <c r="FK259">
        <v>492.8</v>
      </c>
      <c r="FL259">
        <v>1.8658399999999999</v>
      </c>
      <c r="FM259">
        <v>1.8621799999999999</v>
      </c>
      <c r="FN259">
        <v>1.8643000000000001</v>
      </c>
      <c r="FO259">
        <v>1.8603499999999999</v>
      </c>
      <c r="FP259">
        <v>1.8611</v>
      </c>
      <c r="FQ259">
        <v>1.86016</v>
      </c>
      <c r="FR259">
        <v>1.86188</v>
      </c>
      <c r="FS259">
        <v>1.8584499999999999</v>
      </c>
      <c r="FT259">
        <v>0</v>
      </c>
      <c r="FU259">
        <v>0</v>
      </c>
      <c r="FV259">
        <v>0</v>
      </c>
      <c r="FW259">
        <v>0</v>
      </c>
      <c r="FX259" t="s">
        <v>358</v>
      </c>
      <c r="FY259" t="s">
        <v>359</v>
      </c>
      <c r="FZ259" t="s">
        <v>360</v>
      </c>
      <c r="GA259" t="s">
        <v>360</v>
      </c>
      <c r="GB259" t="s">
        <v>360</v>
      </c>
      <c r="GC259" t="s">
        <v>360</v>
      </c>
      <c r="GD259">
        <v>0</v>
      </c>
      <c r="GE259">
        <v>100</v>
      </c>
      <c r="GF259">
        <v>100</v>
      </c>
      <c r="GG259">
        <v>0.7</v>
      </c>
      <c r="GH259">
        <v>0.2228</v>
      </c>
      <c r="GI259">
        <v>-0.28072112553630851</v>
      </c>
      <c r="GJ259">
        <v>8.4540356221501391E-4</v>
      </c>
      <c r="GK259">
        <v>6.8779579211309249E-8</v>
      </c>
      <c r="GL259">
        <v>-1.3381725072044801E-10</v>
      </c>
      <c r="GM259">
        <v>0.2227800000000002</v>
      </c>
      <c r="GN259">
        <v>0</v>
      </c>
      <c r="GO259">
        <v>0</v>
      </c>
      <c r="GP259">
        <v>0</v>
      </c>
      <c r="GQ259">
        <v>1</v>
      </c>
      <c r="GR259">
        <v>2082</v>
      </c>
      <c r="GS259">
        <v>3</v>
      </c>
      <c r="GT259">
        <v>35</v>
      </c>
      <c r="GU259">
        <v>32.5</v>
      </c>
      <c r="GV259">
        <v>32.5</v>
      </c>
      <c r="GW259">
        <v>4.0930200000000001</v>
      </c>
      <c r="GX259">
        <v>2.5537100000000001</v>
      </c>
      <c r="GY259">
        <v>2.04834</v>
      </c>
      <c r="GZ259">
        <v>2.6110799999999998</v>
      </c>
      <c r="HA259">
        <v>2.1972700000000001</v>
      </c>
      <c r="HB259">
        <v>2.3168899999999999</v>
      </c>
      <c r="HC259">
        <v>42.966000000000001</v>
      </c>
      <c r="HD259">
        <v>16.014600000000002</v>
      </c>
      <c r="HE259">
        <v>18</v>
      </c>
      <c r="HF259">
        <v>463.01400000000001</v>
      </c>
      <c r="HG259">
        <v>723.04200000000003</v>
      </c>
      <c r="HH259">
        <v>30.999300000000002</v>
      </c>
      <c r="HI259">
        <v>35.725900000000003</v>
      </c>
      <c r="HJ259">
        <v>29.9999</v>
      </c>
      <c r="HK259">
        <v>35.614199999999997</v>
      </c>
      <c r="HL259">
        <v>35.579000000000001</v>
      </c>
      <c r="HM259">
        <v>81.830299999999994</v>
      </c>
      <c r="HN259">
        <v>22.288399999999999</v>
      </c>
      <c r="HO259">
        <v>78.684700000000007</v>
      </c>
      <c r="HP259">
        <v>31</v>
      </c>
      <c r="HQ259">
        <v>1628.4</v>
      </c>
      <c r="HR259">
        <v>37.112400000000001</v>
      </c>
      <c r="HS259">
        <v>98.938900000000004</v>
      </c>
      <c r="HT259">
        <v>98.539100000000005</v>
      </c>
    </row>
    <row r="260" spans="1:228" x14ac:dyDescent="0.2">
      <c r="A260">
        <v>245</v>
      </c>
      <c r="B260">
        <v>1665514633</v>
      </c>
      <c r="C260">
        <v>974</v>
      </c>
      <c r="D260" t="s">
        <v>849</v>
      </c>
      <c r="E260" t="s">
        <v>850</v>
      </c>
      <c r="F260">
        <v>4</v>
      </c>
      <c r="G260">
        <v>1665514631</v>
      </c>
      <c r="H260">
        <f t="shared" si="102"/>
        <v>7.3814154847283366E-4</v>
      </c>
      <c r="I260">
        <f t="shared" si="103"/>
        <v>0.73814154847283364</v>
      </c>
      <c r="J260">
        <f t="shared" si="104"/>
        <v>28.546443573979584</v>
      </c>
      <c r="K260">
        <f t="shared" si="105"/>
        <v>1599.225714285714</v>
      </c>
      <c r="L260">
        <f t="shared" si="106"/>
        <v>438.40510645590052</v>
      </c>
      <c r="M260">
        <f t="shared" si="107"/>
        <v>44.364121794886223</v>
      </c>
      <c r="N260">
        <f t="shared" si="108"/>
        <v>161.83261399402079</v>
      </c>
      <c r="O260">
        <f t="shared" si="109"/>
        <v>4.0594780774101953E-2</v>
      </c>
      <c r="P260">
        <f t="shared" si="110"/>
        <v>3.6827813874919464</v>
      </c>
      <c r="Q260">
        <f t="shared" si="111"/>
        <v>4.0347818827078608E-2</v>
      </c>
      <c r="R260">
        <f t="shared" si="112"/>
        <v>2.5239449886553092E-2</v>
      </c>
      <c r="S260">
        <f t="shared" si="113"/>
        <v>226.11353494934937</v>
      </c>
      <c r="T260">
        <f t="shared" si="114"/>
        <v>35.044293936201271</v>
      </c>
      <c r="U260">
        <f t="shared" si="115"/>
        <v>34.664299999999997</v>
      </c>
      <c r="V260">
        <f t="shared" si="116"/>
        <v>5.54421285547956</v>
      </c>
      <c r="W260">
        <f t="shared" si="117"/>
        <v>70.213565449082026</v>
      </c>
      <c r="X260">
        <f t="shared" si="118"/>
        <v>3.7781909771785922</v>
      </c>
      <c r="Y260">
        <f t="shared" si="119"/>
        <v>5.380998604776007</v>
      </c>
      <c r="Z260">
        <f t="shared" si="120"/>
        <v>1.7660218783009678</v>
      </c>
      <c r="AA260">
        <f t="shared" si="121"/>
        <v>-32.552042287651965</v>
      </c>
      <c r="AB260">
        <f t="shared" si="122"/>
        <v>-106.66464312527978</v>
      </c>
      <c r="AC260">
        <f t="shared" si="123"/>
        <v>-6.7243357238793084</v>
      </c>
      <c r="AD260">
        <f t="shared" si="124"/>
        <v>80.172513812538313</v>
      </c>
      <c r="AE260">
        <f t="shared" si="125"/>
        <v>51.019191872246772</v>
      </c>
      <c r="AF260">
        <f t="shared" si="126"/>
        <v>0.73892826263903522</v>
      </c>
      <c r="AG260">
        <f t="shared" si="127"/>
        <v>28.546443573979584</v>
      </c>
      <c r="AH260">
        <v>1682.737623184486</v>
      </c>
      <c r="AI260">
        <v>1663.71903030303</v>
      </c>
      <c r="AJ260">
        <v>1.650686683521958</v>
      </c>
      <c r="AK260">
        <v>66.723164534499389</v>
      </c>
      <c r="AL260">
        <f t="shared" si="128"/>
        <v>0.73814154847283364</v>
      </c>
      <c r="AM260">
        <v>37.041039927056183</v>
      </c>
      <c r="AN260">
        <v>37.335815588235278</v>
      </c>
      <c r="AO260">
        <v>7.1671164258213759E-5</v>
      </c>
      <c r="AP260">
        <v>87.376067795283461</v>
      </c>
      <c r="AQ260">
        <v>189</v>
      </c>
      <c r="AR260">
        <v>29</v>
      </c>
      <c r="AS260">
        <f t="shared" si="129"/>
        <v>1</v>
      </c>
      <c r="AT260">
        <f t="shared" si="130"/>
        <v>0</v>
      </c>
      <c r="AU260">
        <f t="shared" si="131"/>
        <v>47204.920368796957</v>
      </c>
      <c r="AV260">
        <f t="shared" si="132"/>
        <v>1199.988571428571</v>
      </c>
      <c r="AW260">
        <f t="shared" si="133"/>
        <v>1025.9154564504397</v>
      </c>
      <c r="AX260">
        <f t="shared" si="134"/>
        <v>0.85493768930574099</v>
      </c>
      <c r="AY260">
        <f t="shared" si="135"/>
        <v>0.18842974036008034</v>
      </c>
      <c r="AZ260">
        <v>2.7</v>
      </c>
      <c r="BA260">
        <v>0.5</v>
      </c>
      <c r="BB260" t="s">
        <v>355</v>
      </c>
      <c r="BC260">
        <v>2</v>
      </c>
      <c r="BD260" t="b">
        <v>1</v>
      </c>
      <c r="BE260">
        <v>1665514631</v>
      </c>
      <c r="BF260">
        <v>1599.225714285714</v>
      </c>
      <c r="BG260">
        <v>1620.908571428572</v>
      </c>
      <c r="BH260">
        <v>37.335985714285712</v>
      </c>
      <c r="BI260">
        <v>37.040514285714281</v>
      </c>
      <c r="BJ260">
        <v>1598.525714285714</v>
      </c>
      <c r="BK260">
        <v>37.113199999999999</v>
      </c>
      <c r="BL260">
        <v>650.01785714285711</v>
      </c>
      <c r="BM260">
        <v>101.09442857142859</v>
      </c>
      <c r="BN260">
        <v>9.9926014285714279E-2</v>
      </c>
      <c r="BO260">
        <v>34.127071428571433</v>
      </c>
      <c r="BP260">
        <v>34.664299999999997</v>
      </c>
      <c r="BQ260">
        <v>999.89999999999986</v>
      </c>
      <c r="BR260">
        <v>0</v>
      </c>
      <c r="BS260">
        <v>0</v>
      </c>
      <c r="BT260">
        <v>9013.9285714285706</v>
      </c>
      <c r="BU260">
        <v>0</v>
      </c>
      <c r="BV260">
        <v>133.34142857142859</v>
      </c>
      <c r="BW260">
        <v>-21.683085714285721</v>
      </c>
      <c r="BX260">
        <v>1661.25</v>
      </c>
      <c r="BY260">
        <v>1683.257142857143</v>
      </c>
      <c r="BZ260">
        <v>0.29543785714285709</v>
      </c>
      <c r="CA260">
        <v>1620.908571428572</v>
      </c>
      <c r="CB260">
        <v>37.040514285714281</v>
      </c>
      <c r="CC260">
        <v>3.774454285714286</v>
      </c>
      <c r="CD260">
        <v>3.7445871428571431</v>
      </c>
      <c r="CE260">
        <v>27.907642857142861</v>
      </c>
      <c r="CF260">
        <v>27.771528571428579</v>
      </c>
      <c r="CG260">
        <v>1199.988571428571</v>
      </c>
      <c r="CH260">
        <v>0.49999500000000008</v>
      </c>
      <c r="CI260">
        <v>0.50000499999999992</v>
      </c>
      <c r="CJ260">
        <v>0</v>
      </c>
      <c r="CK260">
        <v>876.85228571428581</v>
      </c>
      <c r="CL260">
        <v>4.9990899999999998</v>
      </c>
      <c r="CM260">
        <v>9129.2999999999993</v>
      </c>
      <c r="CN260">
        <v>9557.7457142857147</v>
      </c>
      <c r="CO260">
        <v>44.535428571428568</v>
      </c>
      <c r="CP260">
        <v>46.311999999999998</v>
      </c>
      <c r="CQ260">
        <v>45.348000000000013</v>
      </c>
      <c r="CR260">
        <v>45.419285714285706</v>
      </c>
      <c r="CS260">
        <v>45.963999999999999</v>
      </c>
      <c r="CT260">
        <v>597.48714285714289</v>
      </c>
      <c r="CU260">
        <v>597.50142857142862</v>
      </c>
      <c r="CV260">
        <v>0</v>
      </c>
      <c r="CW260">
        <v>1665514637.7</v>
      </c>
      <c r="CX260">
        <v>0</v>
      </c>
      <c r="CY260">
        <v>1665512677.5999999</v>
      </c>
      <c r="CZ260" t="s">
        <v>356</v>
      </c>
      <c r="DA260">
        <v>1665512677.5999999</v>
      </c>
      <c r="DB260">
        <v>1665512677.5999999</v>
      </c>
      <c r="DC260">
        <v>8</v>
      </c>
      <c r="DD260">
        <v>0</v>
      </c>
      <c r="DE260">
        <v>1.7000000000000001E-2</v>
      </c>
      <c r="DF260">
        <v>7.1999999999999995E-2</v>
      </c>
      <c r="DG260">
        <v>0.223</v>
      </c>
      <c r="DH260">
        <v>415</v>
      </c>
      <c r="DI260">
        <v>36</v>
      </c>
      <c r="DJ260">
        <v>0.26</v>
      </c>
      <c r="DK260">
        <v>0.31</v>
      </c>
      <c r="DL260">
        <v>-21.891807499999999</v>
      </c>
      <c r="DM260">
        <v>1.1468296435272161</v>
      </c>
      <c r="DN260">
        <v>0.19224911103500619</v>
      </c>
      <c r="DO260">
        <v>0</v>
      </c>
      <c r="DP260">
        <v>0.29517032500000001</v>
      </c>
      <c r="DQ260">
        <v>-1.552882176360326E-2</v>
      </c>
      <c r="DR260">
        <v>2.7395965705510352E-3</v>
      </c>
      <c r="DS260">
        <v>1</v>
      </c>
      <c r="DT260">
        <v>0</v>
      </c>
      <c r="DU260">
        <v>0</v>
      </c>
      <c r="DV260">
        <v>0</v>
      </c>
      <c r="DW260">
        <v>-1</v>
      </c>
      <c r="DX260">
        <v>1</v>
      </c>
      <c r="DY260">
        <v>2</v>
      </c>
      <c r="DZ260" t="s">
        <v>357</v>
      </c>
      <c r="EA260">
        <v>3.2943099999999998</v>
      </c>
      <c r="EB260">
        <v>2.62541</v>
      </c>
      <c r="EC260">
        <v>0.247997</v>
      </c>
      <c r="ED260">
        <v>0.24849599999999999</v>
      </c>
      <c r="EE260">
        <v>0.14743999999999999</v>
      </c>
      <c r="EF260">
        <v>0.145261</v>
      </c>
      <c r="EG260">
        <v>22698.2</v>
      </c>
      <c r="EH260">
        <v>23168.2</v>
      </c>
      <c r="EI260">
        <v>28108.9</v>
      </c>
      <c r="EJ260">
        <v>29706.6</v>
      </c>
      <c r="EK260">
        <v>32918.699999999997</v>
      </c>
      <c r="EL260">
        <v>35302</v>
      </c>
      <c r="EM260">
        <v>39602.400000000001</v>
      </c>
      <c r="EN260">
        <v>42517.1</v>
      </c>
      <c r="EO260">
        <v>1.8588499999999999</v>
      </c>
      <c r="EP260">
        <v>2.1274500000000001</v>
      </c>
      <c r="EQ260">
        <v>0.10374899999999999</v>
      </c>
      <c r="ER260">
        <v>0</v>
      </c>
      <c r="ES260">
        <v>32.994</v>
      </c>
      <c r="ET260">
        <v>999.9</v>
      </c>
      <c r="EU260">
        <v>67</v>
      </c>
      <c r="EV260">
        <v>38.5</v>
      </c>
      <c r="EW260">
        <v>45.331000000000003</v>
      </c>
      <c r="EX260">
        <v>56.577399999999997</v>
      </c>
      <c r="EY260">
        <v>-2.0072100000000002</v>
      </c>
      <c r="EZ260">
        <v>2</v>
      </c>
      <c r="FA260">
        <v>0.67876300000000001</v>
      </c>
      <c r="FB260">
        <v>1.39367</v>
      </c>
      <c r="FC260">
        <v>20.2637</v>
      </c>
      <c r="FD260">
        <v>5.2168400000000004</v>
      </c>
      <c r="FE260">
        <v>12.005000000000001</v>
      </c>
      <c r="FF260">
        <v>4.9853500000000004</v>
      </c>
      <c r="FG260">
        <v>3.2845</v>
      </c>
      <c r="FH260">
        <v>6642.1</v>
      </c>
      <c r="FI260">
        <v>9999</v>
      </c>
      <c r="FJ260">
        <v>9999</v>
      </c>
      <c r="FK260">
        <v>492.8</v>
      </c>
      <c r="FL260">
        <v>1.8658399999999999</v>
      </c>
      <c r="FM260">
        <v>1.8621799999999999</v>
      </c>
      <c r="FN260">
        <v>1.8643000000000001</v>
      </c>
      <c r="FO260">
        <v>1.8603499999999999</v>
      </c>
      <c r="FP260">
        <v>1.8611</v>
      </c>
      <c r="FQ260">
        <v>1.8601700000000001</v>
      </c>
      <c r="FR260">
        <v>1.86188</v>
      </c>
      <c r="FS260">
        <v>1.8584400000000001</v>
      </c>
      <c r="FT260">
        <v>0</v>
      </c>
      <c r="FU260">
        <v>0</v>
      </c>
      <c r="FV260">
        <v>0</v>
      </c>
      <c r="FW260">
        <v>0</v>
      </c>
      <c r="FX260" t="s">
        <v>358</v>
      </c>
      <c r="FY260" t="s">
        <v>359</v>
      </c>
      <c r="FZ260" t="s">
        <v>360</v>
      </c>
      <c r="GA260" t="s">
        <v>360</v>
      </c>
      <c r="GB260" t="s">
        <v>360</v>
      </c>
      <c r="GC260" t="s">
        <v>360</v>
      </c>
      <c r="GD260">
        <v>0</v>
      </c>
      <c r="GE260">
        <v>100</v>
      </c>
      <c r="GF260">
        <v>100</v>
      </c>
      <c r="GG260">
        <v>0.7</v>
      </c>
      <c r="GH260">
        <v>0.2228</v>
      </c>
      <c r="GI260">
        <v>-0.28072112553630851</v>
      </c>
      <c r="GJ260">
        <v>8.4540356221501391E-4</v>
      </c>
      <c r="GK260">
        <v>6.8779579211309249E-8</v>
      </c>
      <c r="GL260">
        <v>-1.3381725072044801E-10</v>
      </c>
      <c r="GM260">
        <v>0.2227800000000002</v>
      </c>
      <c r="GN260">
        <v>0</v>
      </c>
      <c r="GO260">
        <v>0</v>
      </c>
      <c r="GP260">
        <v>0</v>
      </c>
      <c r="GQ260">
        <v>1</v>
      </c>
      <c r="GR260">
        <v>2082</v>
      </c>
      <c r="GS260">
        <v>3</v>
      </c>
      <c r="GT260">
        <v>35</v>
      </c>
      <c r="GU260">
        <v>32.6</v>
      </c>
      <c r="GV260">
        <v>32.6</v>
      </c>
      <c r="GW260">
        <v>4.1052200000000001</v>
      </c>
      <c r="GX260">
        <v>2.5524900000000001</v>
      </c>
      <c r="GY260">
        <v>2.04834</v>
      </c>
      <c r="GZ260">
        <v>2.6110799999999998</v>
      </c>
      <c r="HA260">
        <v>2.1972700000000001</v>
      </c>
      <c r="HB260">
        <v>2.3596200000000001</v>
      </c>
      <c r="HC260">
        <v>42.966000000000001</v>
      </c>
      <c r="HD260">
        <v>16.023299999999999</v>
      </c>
      <c r="HE260">
        <v>18</v>
      </c>
      <c r="HF260">
        <v>463.41</v>
      </c>
      <c r="HG260">
        <v>723.22500000000002</v>
      </c>
      <c r="HH260">
        <v>30.999700000000001</v>
      </c>
      <c r="HI260">
        <v>35.723399999999998</v>
      </c>
      <c r="HJ260">
        <v>29.9998</v>
      </c>
      <c r="HK260">
        <v>35.611499999999999</v>
      </c>
      <c r="HL260">
        <v>35.578499999999998</v>
      </c>
      <c r="HM260">
        <v>82.096900000000005</v>
      </c>
      <c r="HN260">
        <v>22.0108</v>
      </c>
      <c r="HO260">
        <v>78.684700000000007</v>
      </c>
      <c r="HP260">
        <v>31</v>
      </c>
      <c r="HQ260">
        <v>1635.09</v>
      </c>
      <c r="HR260">
        <v>37.112400000000001</v>
      </c>
      <c r="HS260">
        <v>98.939099999999996</v>
      </c>
      <c r="HT260">
        <v>98.54</v>
      </c>
    </row>
    <row r="261" spans="1:228" x14ac:dyDescent="0.2">
      <c r="A261">
        <v>246</v>
      </c>
      <c r="B261">
        <v>1665514637</v>
      </c>
      <c r="C261">
        <v>978</v>
      </c>
      <c r="D261" t="s">
        <v>851</v>
      </c>
      <c r="E261" t="s">
        <v>852</v>
      </c>
      <c r="F261">
        <v>4</v>
      </c>
      <c r="G261">
        <v>1665514634.6875</v>
      </c>
      <c r="H261">
        <f t="shared" si="102"/>
        <v>7.4726032589664249E-4</v>
      </c>
      <c r="I261">
        <f t="shared" si="103"/>
        <v>0.74726032589664249</v>
      </c>
      <c r="J261">
        <f t="shared" si="104"/>
        <v>28.664473600883419</v>
      </c>
      <c r="K261">
        <f t="shared" si="105"/>
        <v>1605.0987500000001</v>
      </c>
      <c r="L261">
        <f t="shared" si="106"/>
        <v>450.89536926466565</v>
      </c>
      <c r="M261">
        <f t="shared" si="107"/>
        <v>45.628513116710906</v>
      </c>
      <c r="N261">
        <f t="shared" si="108"/>
        <v>162.42852413283944</v>
      </c>
      <c r="O261">
        <f t="shared" si="109"/>
        <v>4.1016270425476495E-2</v>
      </c>
      <c r="P261">
        <f t="shared" si="110"/>
        <v>3.6904407630605447</v>
      </c>
      <c r="Q261">
        <f t="shared" si="111"/>
        <v>4.0764690462377996E-2</v>
      </c>
      <c r="R261">
        <f t="shared" si="112"/>
        <v>2.550040617619205E-2</v>
      </c>
      <c r="S261">
        <f t="shared" si="113"/>
        <v>226.11444111018955</v>
      </c>
      <c r="T261">
        <f t="shared" si="114"/>
        <v>35.043831950434821</v>
      </c>
      <c r="U261">
        <f t="shared" si="115"/>
        <v>34.676924999999997</v>
      </c>
      <c r="V261">
        <f t="shared" si="116"/>
        <v>5.5480996153787014</v>
      </c>
      <c r="W261">
        <f t="shared" si="117"/>
        <v>70.207876970087597</v>
      </c>
      <c r="X261">
        <f t="shared" si="118"/>
        <v>3.7785646655758001</v>
      </c>
      <c r="Y261">
        <f t="shared" si="119"/>
        <v>5.3819668513629537</v>
      </c>
      <c r="Z261">
        <f t="shared" si="120"/>
        <v>1.7695349498029014</v>
      </c>
      <c r="AA261">
        <f t="shared" si="121"/>
        <v>-32.954180372041932</v>
      </c>
      <c r="AB261">
        <f t="shared" si="122"/>
        <v>-108.75598656180183</v>
      </c>
      <c r="AC261">
        <f t="shared" si="123"/>
        <v>-6.8424776173288802</v>
      </c>
      <c r="AD261">
        <f t="shared" si="124"/>
        <v>77.561796559016884</v>
      </c>
      <c r="AE261">
        <f t="shared" si="125"/>
        <v>51.678078398601365</v>
      </c>
      <c r="AF261">
        <f t="shared" si="126"/>
        <v>0.62362538464210082</v>
      </c>
      <c r="AG261">
        <f t="shared" si="127"/>
        <v>28.664473600883419</v>
      </c>
      <c r="AH261">
        <v>1689.6528989794911</v>
      </c>
      <c r="AI261">
        <v>1670.4201212121211</v>
      </c>
      <c r="AJ261">
        <v>1.6907729865872949</v>
      </c>
      <c r="AK261">
        <v>66.723164534499389</v>
      </c>
      <c r="AL261">
        <f t="shared" si="128"/>
        <v>0.74726032589664249</v>
      </c>
      <c r="AM261">
        <v>37.044304874393212</v>
      </c>
      <c r="AN261">
        <v>37.343213235294122</v>
      </c>
      <c r="AO261">
        <v>-2.0768493348077639E-5</v>
      </c>
      <c r="AP261">
        <v>87.376067795283461</v>
      </c>
      <c r="AQ261">
        <v>190</v>
      </c>
      <c r="AR261">
        <v>29</v>
      </c>
      <c r="AS261">
        <f t="shared" si="129"/>
        <v>1</v>
      </c>
      <c r="AT261">
        <f t="shared" si="130"/>
        <v>0</v>
      </c>
      <c r="AU261">
        <f t="shared" si="131"/>
        <v>47340.892375993455</v>
      </c>
      <c r="AV261">
        <f t="shared" si="132"/>
        <v>1199.9925000000001</v>
      </c>
      <c r="AW261">
        <f t="shared" si="133"/>
        <v>1025.9189010933626</v>
      </c>
      <c r="AX261">
        <f t="shared" si="134"/>
        <v>0.85493776093880802</v>
      </c>
      <c r="AY261">
        <f t="shared" si="135"/>
        <v>0.18842987861189928</v>
      </c>
      <c r="AZ261">
        <v>2.7</v>
      </c>
      <c r="BA261">
        <v>0.5</v>
      </c>
      <c r="BB261" t="s">
        <v>355</v>
      </c>
      <c r="BC261">
        <v>2</v>
      </c>
      <c r="BD261" t="b">
        <v>1</v>
      </c>
      <c r="BE261">
        <v>1665514634.6875</v>
      </c>
      <c r="BF261">
        <v>1605.0987500000001</v>
      </c>
      <c r="BG261">
        <v>1626.98</v>
      </c>
      <c r="BH261">
        <v>37.339312500000013</v>
      </c>
      <c r="BI261">
        <v>37.089950000000002</v>
      </c>
      <c r="BJ261">
        <v>1604.3987500000001</v>
      </c>
      <c r="BK261">
        <v>37.116525000000003</v>
      </c>
      <c r="BL261">
        <v>650.02437499999996</v>
      </c>
      <c r="BM261">
        <v>101.0955</v>
      </c>
      <c r="BN261">
        <v>9.9846475000000004E-2</v>
      </c>
      <c r="BO261">
        <v>34.130300000000013</v>
      </c>
      <c r="BP261">
        <v>34.676924999999997</v>
      </c>
      <c r="BQ261">
        <v>999.9</v>
      </c>
      <c r="BR261">
        <v>0</v>
      </c>
      <c r="BS261">
        <v>0</v>
      </c>
      <c r="BT261">
        <v>9040.3125</v>
      </c>
      <c r="BU261">
        <v>0</v>
      </c>
      <c r="BV261">
        <v>133.232125</v>
      </c>
      <c r="BW261">
        <v>-21.881074999999999</v>
      </c>
      <c r="BX261">
        <v>1667.3575000000001</v>
      </c>
      <c r="BY261">
        <v>1689.65</v>
      </c>
      <c r="BZ261">
        <v>0.24934424999999999</v>
      </c>
      <c r="CA261">
        <v>1626.98</v>
      </c>
      <c r="CB261">
        <v>37.089950000000002</v>
      </c>
      <c r="CC261">
        <v>3.774845</v>
      </c>
      <c r="CD261">
        <v>3.7496350000000001</v>
      </c>
      <c r="CE261">
        <v>27.909400000000002</v>
      </c>
      <c r="CF261">
        <v>27.794587499999999</v>
      </c>
      <c r="CG261">
        <v>1199.9925000000001</v>
      </c>
      <c r="CH261">
        <v>0.49999325000000011</v>
      </c>
      <c r="CI261">
        <v>0.50000675000000006</v>
      </c>
      <c r="CJ261">
        <v>0</v>
      </c>
      <c r="CK261">
        <v>876.86425000000008</v>
      </c>
      <c r="CL261">
        <v>4.9990899999999998</v>
      </c>
      <c r="CM261">
        <v>9129.4337500000001</v>
      </c>
      <c r="CN261">
        <v>9557.7612499999996</v>
      </c>
      <c r="CO261">
        <v>44.507750000000001</v>
      </c>
      <c r="CP261">
        <v>46.296499999999988</v>
      </c>
      <c r="CQ261">
        <v>45.311999999999998</v>
      </c>
      <c r="CR261">
        <v>45.436999999999998</v>
      </c>
      <c r="CS261">
        <v>45.960625</v>
      </c>
      <c r="CT261">
        <v>597.48625000000004</v>
      </c>
      <c r="CU261">
        <v>597.50625000000002</v>
      </c>
      <c r="CV261">
        <v>0</v>
      </c>
      <c r="CW261">
        <v>1665514641.9000001</v>
      </c>
      <c r="CX261">
        <v>0</v>
      </c>
      <c r="CY261">
        <v>1665512677.5999999</v>
      </c>
      <c r="CZ261" t="s">
        <v>356</v>
      </c>
      <c r="DA261">
        <v>1665512677.5999999</v>
      </c>
      <c r="DB261">
        <v>1665512677.5999999</v>
      </c>
      <c r="DC261">
        <v>8</v>
      </c>
      <c r="DD261">
        <v>0</v>
      </c>
      <c r="DE261">
        <v>1.7000000000000001E-2</v>
      </c>
      <c r="DF261">
        <v>7.1999999999999995E-2</v>
      </c>
      <c r="DG261">
        <v>0.223</v>
      </c>
      <c r="DH261">
        <v>415</v>
      </c>
      <c r="DI261">
        <v>36</v>
      </c>
      <c r="DJ261">
        <v>0.26</v>
      </c>
      <c r="DK261">
        <v>0.31</v>
      </c>
      <c r="DL261">
        <v>-21.8694025</v>
      </c>
      <c r="DM261">
        <v>0.94258198874301113</v>
      </c>
      <c r="DN261">
        <v>0.19062087436519159</v>
      </c>
      <c r="DO261">
        <v>0</v>
      </c>
      <c r="DP261">
        <v>0.28694292500000002</v>
      </c>
      <c r="DQ261">
        <v>-0.11750351594746759</v>
      </c>
      <c r="DR261">
        <v>1.8099689689864161E-2</v>
      </c>
      <c r="DS261">
        <v>0</v>
      </c>
      <c r="DT261">
        <v>0</v>
      </c>
      <c r="DU261">
        <v>0</v>
      </c>
      <c r="DV261">
        <v>0</v>
      </c>
      <c r="DW261">
        <v>-1</v>
      </c>
      <c r="DX261">
        <v>0</v>
      </c>
      <c r="DY261">
        <v>2</v>
      </c>
      <c r="DZ261" t="s">
        <v>363</v>
      </c>
      <c r="EA261">
        <v>3.2942200000000001</v>
      </c>
      <c r="EB261">
        <v>2.6253799999999998</v>
      </c>
      <c r="EC261">
        <v>0.248587</v>
      </c>
      <c r="ED261">
        <v>0.249108</v>
      </c>
      <c r="EE261">
        <v>0.14746999999999999</v>
      </c>
      <c r="EF261">
        <v>0.14546600000000001</v>
      </c>
      <c r="EG261">
        <v>22680</v>
      </c>
      <c r="EH261">
        <v>23148.9</v>
      </c>
      <c r="EI261">
        <v>28108.6</v>
      </c>
      <c r="EJ261">
        <v>29706.2</v>
      </c>
      <c r="EK261">
        <v>32917.1</v>
      </c>
      <c r="EL261">
        <v>35293.199999999997</v>
      </c>
      <c r="EM261">
        <v>39601.800000000003</v>
      </c>
      <c r="EN261">
        <v>42516.6</v>
      </c>
      <c r="EO261">
        <v>1.8572500000000001</v>
      </c>
      <c r="EP261">
        <v>2.1274999999999999</v>
      </c>
      <c r="EQ261">
        <v>0.104472</v>
      </c>
      <c r="ER261">
        <v>0</v>
      </c>
      <c r="ES261">
        <v>32.994</v>
      </c>
      <c r="ET261">
        <v>999.9</v>
      </c>
      <c r="EU261">
        <v>67.099999999999994</v>
      </c>
      <c r="EV261">
        <v>38.5</v>
      </c>
      <c r="EW261">
        <v>45.405700000000003</v>
      </c>
      <c r="EX261">
        <v>56.877400000000002</v>
      </c>
      <c r="EY261">
        <v>-1.97115</v>
      </c>
      <c r="EZ261">
        <v>2</v>
      </c>
      <c r="FA261">
        <v>0.678651</v>
      </c>
      <c r="FB261">
        <v>1.3975200000000001</v>
      </c>
      <c r="FC261">
        <v>20.2638</v>
      </c>
      <c r="FD261">
        <v>5.2172900000000002</v>
      </c>
      <c r="FE261">
        <v>12.005599999999999</v>
      </c>
      <c r="FF261">
        <v>4.9855</v>
      </c>
      <c r="FG261">
        <v>3.2845</v>
      </c>
      <c r="FH261">
        <v>6642.1</v>
      </c>
      <c r="FI261">
        <v>9999</v>
      </c>
      <c r="FJ261">
        <v>9999</v>
      </c>
      <c r="FK261">
        <v>492.8</v>
      </c>
      <c r="FL261">
        <v>1.8658399999999999</v>
      </c>
      <c r="FM261">
        <v>1.8621799999999999</v>
      </c>
      <c r="FN261">
        <v>1.8643099999999999</v>
      </c>
      <c r="FO261">
        <v>1.8603499999999999</v>
      </c>
      <c r="FP261">
        <v>1.8611</v>
      </c>
      <c r="FQ261">
        <v>1.86016</v>
      </c>
      <c r="FR261">
        <v>1.86188</v>
      </c>
      <c r="FS261">
        <v>1.85846</v>
      </c>
      <c r="FT261">
        <v>0</v>
      </c>
      <c r="FU261">
        <v>0</v>
      </c>
      <c r="FV261">
        <v>0</v>
      </c>
      <c r="FW261">
        <v>0</v>
      </c>
      <c r="FX261" t="s">
        <v>358</v>
      </c>
      <c r="FY261" t="s">
        <v>359</v>
      </c>
      <c r="FZ261" t="s">
        <v>360</v>
      </c>
      <c r="GA261" t="s">
        <v>360</v>
      </c>
      <c r="GB261" t="s">
        <v>360</v>
      </c>
      <c r="GC261" t="s">
        <v>360</v>
      </c>
      <c r="GD261">
        <v>0</v>
      </c>
      <c r="GE261">
        <v>100</v>
      </c>
      <c r="GF261">
        <v>100</v>
      </c>
      <c r="GG261">
        <v>0.7</v>
      </c>
      <c r="GH261">
        <v>0.2228</v>
      </c>
      <c r="GI261">
        <v>-0.28072112553630851</v>
      </c>
      <c r="GJ261">
        <v>8.4540356221501391E-4</v>
      </c>
      <c r="GK261">
        <v>6.8779579211309249E-8</v>
      </c>
      <c r="GL261">
        <v>-1.3381725072044801E-10</v>
      </c>
      <c r="GM261">
        <v>0.2227800000000002</v>
      </c>
      <c r="GN261">
        <v>0</v>
      </c>
      <c r="GO261">
        <v>0</v>
      </c>
      <c r="GP261">
        <v>0</v>
      </c>
      <c r="GQ261">
        <v>1</v>
      </c>
      <c r="GR261">
        <v>2082</v>
      </c>
      <c r="GS261">
        <v>3</v>
      </c>
      <c r="GT261">
        <v>35</v>
      </c>
      <c r="GU261">
        <v>32.700000000000003</v>
      </c>
      <c r="GV261">
        <v>32.700000000000003</v>
      </c>
      <c r="GW261">
        <v>4.1186499999999997</v>
      </c>
      <c r="GX261">
        <v>2.5488300000000002</v>
      </c>
      <c r="GY261">
        <v>2.04834</v>
      </c>
      <c r="GZ261">
        <v>2.6110799999999998</v>
      </c>
      <c r="HA261">
        <v>2.1972700000000001</v>
      </c>
      <c r="HB261">
        <v>2.34375</v>
      </c>
      <c r="HC261">
        <v>42.966000000000001</v>
      </c>
      <c r="HD261">
        <v>16.0321</v>
      </c>
      <c r="HE261">
        <v>18</v>
      </c>
      <c r="HF261">
        <v>462.41199999999998</v>
      </c>
      <c r="HG261">
        <v>723.25</v>
      </c>
      <c r="HH261">
        <v>31.000399999999999</v>
      </c>
      <c r="HI261">
        <v>35.720700000000001</v>
      </c>
      <c r="HJ261">
        <v>29.9999</v>
      </c>
      <c r="HK261">
        <v>35.609299999999998</v>
      </c>
      <c r="HL261">
        <v>35.576599999999999</v>
      </c>
      <c r="HM261">
        <v>82.359300000000005</v>
      </c>
      <c r="HN261">
        <v>22.0108</v>
      </c>
      <c r="HO261">
        <v>78.684700000000007</v>
      </c>
      <c r="HP261">
        <v>31</v>
      </c>
      <c r="HQ261">
        <v>1641.78</v>
      </c>
      <c r="HR261">
        <v>37.112400000000001</v>
      </c>
      <c r="HS261">
        <v>98.937700000000007</v>
      </c>
      <c r="HT261">
        <v>98.538799999999995</v>
      </c>
    </row>
    <row r="262" spans="1:228" x14ac:dyDescent="0.2">
      <c r="A262">
        <v>247</v>
      </c>
      <c r="B262">
        <v>1665514641</v>
      </c>
      <c r="C262">
        <v>982</v>
      </c>
      <c r="D262" t="s">
        <v>853</v>
      </c>
      <c r="E262" t="s">
        <v>854</v>
      </c>
      <c r="F262">
        <v>4</v>
      </c>
      <c r="G262">
        <v>1665514639</v>
      </c>
      <c r="H262">
        <f t="shared" si="102"/>
        <v>6.05560041243224E-4</v>
      </c>
      <c r="I262">
        <f t="shared" si="103"/>
        <v>0.60556004124322405</v>
      </c>
      <c r="J262">
        <f t="shared" si="104"/>
        <v>27.747545652024378</v>
      </c>
      <c r="K262">
        <f t="shared" si="105"/>
        <v>1612.228571428572</v>
      </c>
      <c r="L262">
        <f t="shared" si="106"/>
        <v>241.75899186170827</v>
      </c>
      <c r="M262">
        <f t="shared" si="107"/>
        <v>24.465176408669443</v>
      </c>
      <c r="N262">
        <f t="shared" si="108"/>
        <v>163.15197257961643</v>
      </c>
      <c r="O262">
        <f t="shared" si="109"/>
        <v>3.3192252234960043E-2</v>
      </c>
      <c r="P262">
        <f t="shared" si="110"/>
        <v>3.6711946856369577</v>
      </c>
      <c r="Q262">
        <f t="shared" si="111"/>
        <v>3.3026429309654444E-2</v>
      </c>
      <c r="R262">
        <f t="shared" si="112"/>
        <v>2.06563476247438E-2</v>
      </c>
      <c r="S262">
        <f t="shared" si="113"/>
        <v>226.116186092584</v>
      </c>
      <c r="T262">
        <f t="shared" si="114"/>
        <v>35.081485873653854</v>
      </c>
      <c r="U262">
        <f t="shared" si="115"/>
        <v>34.684871428571427</v>
      </c>
      <c r="V262">
        <f t="shared" si="116"/>
        <v>5.5505472345560696</v>
      </c>
      <c r="W262">
        <f t="shared" si="117"/>
        <v>70.232067619650877</v>
      </c>
      <c r="X262">
        <f t="shared" si="118"/>
        <v>3.7805918691812934</v>
      </c>
      <c r="Y262">
        <f t="shared" si="119"/>
        <v>5.382999529012138</v>
      </c>
      <c r="Z262">
        <f t="shared" si="120"/>
        <v>1.7699553653747762</v>
      </c>
      <c r="AA262">
        <f t="shared" si="121"/>
        <v>-26.705197818826178</v>
      </c>
      <c r="AB262">
        <f t="shared" si="122"/>
        <v>-109.08016483182652</v>
      </c>
      <c r="AC262">
        <f t="shared" si="123"/>
        <v>-6.8992353900339234</v>
      </c>
      <c r="AD262">
        <f t="shared" si="124"/>
        <v>83.431588051897364</v>
      </c>
      <c r="AE262">
        <f t="shared" si="125"/>
        <v>52.365423933705685</v>
      </c>
      <c r="AF262">
        <f t="shared" si="126"/>
        <v>0.56145419086531267</v>
      </c>
      <c r="AG262">
        <f t="shared" si="127"/>
        <v>27.747545652024378</v>
      </c>
      <c r="AH262">
        <v>1696.844259225818</v>
      </c>
      <c r="AI262">
        <v>1677.5224848484841</v>
      </c>
      <c r="AJ262">
        <v>1.809887631293339</v>
      </c>
      <c r="AK262">
        <v>66.723164534499389</v>
      </c>
      <c r="AL262">
        <f t="shared" si="128"/>
        <v>0.60556004124322405</v>
      </c>
      <c r="AM262">
        <v>37.1280817594293</v>
      </c>
      <c r="AN262">
        <v>37.369865294117623</v>
      </c>
      <c r="AO262">
        <v>6.5729076498849946E-5</v>
      </c>
      <c r="AP262">
        <v>87.376067795283461</v>
      </c>
      <c r="AQ262">
        <v>190</v>
      </c>
      <c r="AR262">
        <v>29</v>
      </c>
      <c r="AS262">
        <f t="shared" si="129"/>
        <v>1</v>
      </c>
      <c r="AT262">
        <f t="shared" si="130"/>
        <v>0</v>
      </c>
      <c r="AU262">
        <f t="shared" si="131"/>
        <v>46997.567281788593</v>
      </c>
      <c r="AV262">
        <f t="shared" si="132"/>
        <v>1200</v>
      </c>
      <c r="AW262">
        <f t="shared" si="133"/>
        <v>1025.9254850220643</v>
      </c>
      <c r="AX262">
        <f t="shared" si="134"/>
        <v>0.85493790418505355</v>
      </c>
      <c r="AY262">
        <f t="shared" si="135"/>
        <v>0.18843015507715333</v>
      </c>
      <c r="AZ262">
        <v>2.7</v>
      </c>
      <c r="BA262">
        <v>0.5</v>
      </c>
      <c r="BB262" t="s">
        <v>355</v>
      </c>
      <c r="BC262">
        <v>2</v>
      </c>
      <c r="BD262" t="b">
        <v>1</v>
      </c>
      <c r="BE262">
        <v>1665514639</v>
      </c>
      <c r="BF262">
        <v>1612.228571428572</v>
      </c>
      <c r="BG262">
        <v>1634.3557142857139</v>
      </c>
      <c r="BH262">
        <v>37.358899999999998</v>
      </c>
      <c r="BI262">
        <v>37.134399999999992</v>
      </c>
      <c r="BJ262">
        <v>1611.528571428571</v>
      </c>
      <c r="BK262">
        <v>37.136099999999999</v>
      </c>
      <c r="BL262">
        <v>650.01914285714281</v>
      </c>
      <c r="BM262">
        <v>101.0964285714286</v>
      </c>
      <c r="BN262">
        <v>0.1001235</v>
      </c>
      <c r="BO262">
        <v>34.133742857142849</v>
      </c>
      <c r="BP262">
        <v>34.684871428571427</v>
      </c>
      <c r="BQ262">
        <v>999.89999999999986</v>
      </c>
      <c r="BR262">
        <v>0</v>
      </c>
      <c r="BS262">
        <v>0</v>
      </c>
      <c r="BT262">
        <v>8973.75</v>
      </c>
      <c r="BU262">
        <v>0</v>
      </c>
      <c r="BV262">
        <v>132.8712857142857</v>
      </c>
      <c r="BW262">
        <v>-22.126157142857139</v>
      </c>
      <c r="BX262">
        <v>1674.798571428571</v>
      </c>
      <c r="BY262">
        <v>1697.3871428571431</v>
      </c>
      <c r="BZ262">
        <v>0.22448071428571431</v>
      </c>
      <c r="CA262">
        <v>1634.3557142857139</v>
      </c>
      <c r="CB262">
        <v>37.134399999999992</v>
      </c>
      <c r="CC262">
        <v>3.7768485714285722</v>
      </c>
      <c r="CD262">
        <v>3.7541571428571432</v>
      </c>
      <c r="CE262">
        <v>27.91852857142857</v>
      </c>
      <c r="CF262">
        <v>27.815242857142859</v>
      </c>
      <c r="CG262">
        <v>1200</v>
      </c>
      <c r="CH262">
        <v>0.49998700000000001</v>
      </c>
      <c r="CI262">
        <v>0.50001300000000004</v>
      </c>
      <c r="CJ262">
        <v>0</v>
      </c>
      <c r="CK262">
        <v>876.98899999999992</v>
      </c>
      <c r="CL262">
        <v>4.9990899999999998</v>
      </c>
      <c r="CM262">
        <v>9129.1314285714288</v>
      </c>
      <c r="CN262">
        <v>9557.8199999999979</v>
      </c>
      <c r="CO262">
        <v>44.5</v>
      </c>
      <c r="CP262">
        <v>46.294285714285706</v>
      </c>
      <c r="CQ262">
        <v>45.321000000000012</v>
      </c>
      <c r="CR262">
        <v>45.419285714285706</v>
      </c>
      <c r="CS262">
        <v>45.936999999999998</v>
      </c>
      <c r="CT262">
        <v>597.48428571428565</v>
      </c>
      <c r="CU262">
        <v>597.51571428571424</v>
      </c>
      <c r="CV262">
        <v>0</v>
      </c>
      <c r="CW262">
        <v>1665514646.0999999</v>
      </c>
      <c r="CX262">
        <v>0</v>
      </c>
      <c r="CY262">
        <v>1665512677.5999999</v>
      </c>
      <c r="CZ262" t="s">
        <v>356</v>
      </c>
      <c r="DA262">
        <v>1665512677.5999999</v>
      </c>
      <c r="DB262">
        <v>1665512677.5999999</v>
      </c>
      <c r="DC262">
        <v>8</v>
      </c>
      <c r="DD262">
        <v>0</v>
      </c>
      <c r="DE262">
        <v>1.7000000000000001E-2</v>
      </c>
      <c r="DF262">
        <v>7.1999999999999995E-2</v>
      </c>
      <c r="DG262">
        <v>0.223</v>
      </c>
      <c r="DH262">
        <v>415</v>
      </c>
      <c r="DI262">
        <v>36</v>
      </c>
      <c r="DJ262">
        <v>0.26</v>
      </c>
      <c r="DK262">
        <v>0.31</v>
      </c>
      <c r="DL262">
        <v>-21.898405</v>
      </c>
      <c r="DM262">
        <v>-8.3907692307659237E-2</v>
      </c>
      <c r="DN262">
        <v>0.21226557063028409</v>
      </c>
      <c r="DO262">
        <v>1</v>
      </c>
      <c r="DP262">
        <v>0.27190389999999998</v>
      </c>
      <c r="DQ262">
        <v>-0.26393551969981233</v>
      </c>
      <c r="DR262">
        <v>3.084326406997159E-2</v>
      </c>
      <c r="DS262">
        <v>0</v>
      </c>
      <c r="DT262">
        <v>0</v>
      </c>
      <c r="DU262">
        <v>0</v>
      </c>
      <c r="DV262">
        <v>0</v>
      </c>
      <c r="DW262">
        <v>-1</v>
      </c>
      <c r="DX262">
        <v>1</v>
      </c>
      <c r="DY262">
        <v>2</v>
      </c>
      <c r="DZ262" t="s">
        <v>357</v>
      </c>
      <c r="EA262">
        <v>3.2942800000000001</v>
      </c>
      <c r="EB262">
        <v>2.6251600000000002</v>
      </c>
      <c r="EC262">
        <v>0.24920900000000001</v>
      </c>
      <c r="ED262">
        <v>0.24973400000000001</v>
      </c>
      <c r="EE262">
        <v>0.14754200000000001</v>
      </c>
      <c r="EF262">
        <v>0.14548</v>
      </c>
      <c r="EG262">
        <v>22661.4</v>
      </c>
      <c r="EH262">
        <v>23129.8</v>
      </c>
      <c r="EI262">
        <v>28109</v>
      </c>
      <c r="EJ262">
        <v>29706.6</v>
      </c>
      <c r="EK262">
        <v>32914.5</v>
      </c>
      <c r="EL262">
        <v>35292.9</v>
      </c>
      <c r="EM262">
        <v>39602</v>
      </c>
      <c r="EN262">
        <v>42516.9</v>
      </c>
      <c r="EO262">
        <v>1.8585499999999999</v>
      </c>
      <c r="EP262">
        <v>2.1275200000000001</v>
      </c>
      <c r="EQ262">
        <v>0.10428999999999999</v>
      </c>
      <c r="ER262">
        <v>0</v>
      </c>
      <c r="ES262">
        <v>32.995100000000001</v>
      </c>
      <c r="ET262">
        <v>999.9</v>
      </c>
      <c r="EU262">
        <v>67.099999999999994</v>
      </c>
      <c r="EV262">
        <v>38.5</v>
      </c>
      <c r="EW262">
        <v>45.397500000000001</v>
      </c>
      <c r="EX262">
        <v>57.237400000000001</v>
      </c>
      <c r="EY262">
        <v>-1.9230799999999999</v>
      </c>
      <c r="EZ262">
        <v>2</v>
      </c>
      <c r="FA262">
        <v>0.67855900000000002</v>
      </c>
      <c r="FB262">
        <v>1.3989400000000001</v>
      </c>
      <c r="FC262">
        <v>20.2637</v>
      </c>
      <c r="FD262">
        <v>5.2165400000000002</v>
      </c>
      <c r="FE262">
        <v>12.004899999999999</v>
      </c>
      <c r="FF262">
        <v>4.9858500000000001</v>
      </c>
      <c r="FG262">
        <v>3.2845</v>
      </c>
      <c r="FH262">
        <v>6642.4</v>
      </c>
      <c r="FI262">
        <v>9999</v>
      </c>
      <c r="FJ262">
        <v>9999</v>
      </c>
      <c r="FK262">
        <v>492.8</v>
      </c>
      <c r="FL262">
        <v>1.8658399999999999</v>
      </c>
      <c r="FM262">
        <v>1.8621799999999999</v>
      </c>
      <c r="FN262">
        <v>1.8643000000000001</v>
      </c>
      <c r="FO262">
        <v>1.8603499999999999</v>
      </c>
      <c r="FP262">
        <v>1.8611</v>
      </c>
      <c r="FQ262">
        <v>1.8601399999999999</v>
      </c>
      <c r="FR262">
        <v>1.86188</v>
      </c>
      <c r="FS262">
        <v>1.8584700000000001</v>
      </c>
      <c r="FT262">
        <v>0</v>
      </c>
      <c r="FU262">
        <v>0</v>
      </c>
      <c r="FV262">
        <v>0</v>
      </c>
      <c r="FW262">
        <v>0</v>
      </c>
      <c r="FX262" t="s">
        <v>358</v>
      </c>
      <c r="FY262" t="s">
        <v>359</v>
      </c>
      <c r="FZ262" t="s">
        <v>360</v>
      </c>
      <c r="GA262" t="s">
        <v>360</v>
      </c>
      <c r="GB262" t="s">
        <v>360</v>
      </c>
      <c r="GC262" t="s">
        <v>360</v>
      </c>
      <c r="GD262">
        <v>0</v>
      </c>
      <c r="GE262">
        <v>100</v>
      </c>
      <c r="GF262">
        <v>100</v>
      </c>
      <c r="GG262">
        <v>0.7</v>
      </c>
      <c r="GH262">
        <v>0.22270000000000001</v>
      </c>
      <c r="GI262">
        <v>-0.28072112553630851</v>
      </c>
      <c r="GJ262">
        <v>8.4540356221501391E-4</v>
      </c>
      <c r="GK262">
        <v>6.8779579211309249E-8</v>
      </c>
      <c r="GL262">
        <v>-1.3381725072044801E-10</v>
      </c>
      <c r="GM262">
        <v>0.2227800000000002</v>
      </c>
      <c r="GN262">
        <v>0</v>
      </c>
      <c r="GO262">
        <v>0</v>
      </c>
      <c r="GP262">
        <v>0</v>
      </c>
      <c r="GQ262">
        <v>1</v>
      </c>
      <c r="GR262">
        <v>2082</v>
      </c>
      <c r="GS262">
        <v>3</v>
      </c>
      <c r="GT262">
        <v>35</v>
      </c>
      <c r="GU262">
        <v>32.700000000000003</v>
      </c>
      <c r="GV262">
        <v>32.700000000000003</v>
      </c>
      <c r="GW262">
        <v>4.1308600000000002</v>
      </c>
      <c r="GX262">
        <v>2.5476100000000002</v>
      </c>
      <c r="GY262">
        <v>2.04834</v>
      </c>
      <c r="GZ262">
        <v>2.6110799999999998</v>
      </c>
      <c r="HA262">
        <v>2.1972700000000001</v>
      </c>
      <c r="HB262">
        <v>2.3791500000000001</v>
      </c>
      <c r="HC262">
        <v>42.966000000000001</v>
      </c>
      <c r="HD262">
        <v>16.023299999999999</v>
      </c>
      <c r="HE262">
        <v>18</v>
      </c>
      <c r="HF262">
        <v>463.20299999999997</v>
      </c>
      <c r="HG262">
        <v>723.25800000000004</v>
      </c>
      <c r="HH262">
        <v>31.000399999999999</v>
      </c>
      <c r="HI262">
        <v>35.717599999999997</v>
      </c>
      <c r="HJ262">
        <v>29.9998</v>
      </c>
      <c r="HK262">
        <v>35.608199999999997</v>
      </c>
      <c r="HL262">
        <v>35.575299999999999</v>
      </c>
      <c r="HM262">
        <v>82.610100000000003</v>
      </c>
      <c r="HN262">
        <v>22.0108</v>
      </c>
      <c r="HO262">
        <v>78.684700000000007</v>
      </c>
      <c r="HP262">
        <v>31</v>
      </c>
      <c r="HQ262">
        <v>1648.46</v>
      </c>
      <c r="HR262">
        <v>37.112400000000001</v>
      </c>
      <c r="HS262">
        <v>98.938500000000005</v>
      </c>
      <c r="HT262">
        <v>98.539699999999996</v>
      </c>
    </row>
    <row r="263" spans="1:228" x14ac:dyDescent="0.2">
      <c r="A263">
        <v>248</v>
      </c>
      <c r="B263">
        <v>1665514645</v>
      </c>
      <c r="C263">
        <v>986</v>
      </c>
      <c r="D263" t="s">
        <v>855</v>
      </c>
      <c r="E263" t="s">
        <v>856</v>
      </c>
      <c r="F263">
        <v>4</v>
      </c>
      <c r="G263">
        <v>1665514642.6875</v>
      </c>
      <c r="H263">
        <f t="shared" si="102"/>
        <v>7.2318388887578165E-4</v>
      </c>
      <c r="I263">
        <f t="shared" si="103"/>
        <v>0.72318388887578167</v>
      </c>
      <c r="J263">
        <f t="shared" si="104"/>
        <v>29.585102271389417</v>
      </c>
      <c r="K263">
        <f t="shared" si="105"/>
        <v>1618.365</v>
      </c>
      <c r="L263">
        <f t="shared" si="106"/>
        <v>391.7486279872362</v>
      </c>
      <c r="M263">
        <f t="shared" si="107"/>
        <v>39.644040175768197</v>
      </c>
      <c r="N263">
        <f t="shared" si="108"/>
        <v>163.7747333250328</v>
      </c>
      <c r="O263">
        <f t="shared" si="109"/>
        <v>3.974227323967728E-2</v>
      </c>
      <c r="P263">
        <f t="shared" si="110"/>
        <v>3.6746480814270459</v>
      </c>
      <c r="Q263">
        <f t="shared" si="111"/>
        <v>3.9505021751745313E-2</v>
      </c>
      <c r="R263">
        <f t="shared" si="112"/>
        <v>2.4711836445599801E-2</v>
      </c>
      <c r="S263">
        <f t="shared" si="113"/>
        <v>226.11580048532736</v>
      </c>
      <c r="T263">
        <f t="shared" si="114"/>
        <v>35.053835445507254</v>
      </c>
      <c r="U263">
        <f t="shared" si="115"/>
        <v>34.682637499999998</v>
      </c>
      <c r="V263">
        <f t="shared" si="116"/>
        <v>5.5498590562238519</v>
      </c>
      <c r="W263">
        <f t="shared" si="117"/>
        <v>70.280588204424944</v>
      </c>
      <c r="X263">
        <f t="shared" si="118"/>
        <v>3.7827440875145975</v>
      </c>
      <c r="Y263">
        <f t="shared" si="119"/>
        <v>5.3823455155380042</v>
      </c>
      <c r="Z263">
        <f t="shared" si="120"/>
        <v>1.7671149687092544</v>
      </c>
      <c r="AA263">
        <f t="shared" si="121"/>
        <v>-31.892409499421969</v>
      </c>
      <c r="AB263">
        <f t="shared" si="122"/>
        <v>-109.17216075066</v>
      </c>
      <c r="AC263">
        <f t="shared" si="123"/>
        <v>-6.8984161714312657</v>
      </c>
      <c r="AD263">
        <f t="shared" si="124"/>
        <v>78.152814063814105</v>
      </c>
      <c r="AE263">
        <f t="shared" si="125"/>
        <v>52.326786753364296</v>
      </c>
      <c r="AF263">
        <f t="shared" si="126"/>
        <v>0.61265487924523787</v>
      </c>
      <c r="AG263">
        <f t="shared" si="127"/>
        <v>29.585102271389417</v>
      </c>
      <c r="AH263">
        <v>1703.7901452954411</v>
      </c>
      <c r="AI263">
        <v>1684.2379999999989</v>
      </c>
      <c r="AJ263">
        <v>1.6710208586765269</v>
      </c>
      <c r="AK263">
        <v>66.723164534499389</v>
      </c>
      <c r="AL263">
        <f t="shared" si="128"/>
        <v>0.72318388887578167</v>
      </c>
      <c r="AM263">
        <v>37.136193628562033</v>
      </c>
      <c r="AN263">
        <v>37.387232352941183</v>
      </c>
      <c r="AO263">
        <v>7.1703029203434923E-3</v>
      </c>
      <c r="AP263">
        <v>87.376067795283461</v>
      </c>
      <c r="AQ263">
        <v>190</v>
      </c>
      <c r="AR263">
        <v>29</v>
      </c>
      <c r="AS263">
        <f t="shared" si="129"/>
        <v>1</v>
      </c>
      <c r="AT263">
        <f t="shared" si="130"/>
        <v>0</v>
      </c>
      <c r="AU263">
        <f t="shared" si="131"/>
        <v>47059.399573496834</v>
      </c>
      <c r="AV263">
        <f t="shared" si="132"/>
        <v>1199.99875</v>
      </c>
      <c r="AW263">
        <f t="shared" si="133"/>
        <v>1025.924338593434</v>
      </c>
      <c r="AX263">
        <f t="shared" si="134"/>
        <v>0.85493783938811097</v>
      </c>
      <c r="AY263">
        <f t="shared" si="135"/>
        <v>0.18843003001905406</v>
      </c>
      <c r="AZ263">
        <v>2.7</v>
      </c>
      <c r="BA263">
        <v>0.5</v>
      </c>
      <c r="BB263" t="s">
        <v>355</v>
      </c>
      <c r="BC263">
        <v>2</v>
      </c>
      <c r="BD263" t="b">
        <v>1</v>
      </c>
      <c r="BE263">
        <v>1665514642.6875</v>
      </c>
      <c r="BF263">
        <v>1618.365</v>
      </c>
      <c r="BG263">
        <v>1640.5137500000001</v>
      </c>
      <c r="BH263">
        <v>37.379762499999998</v>
      </c>
      <c r="BI263">
        <v>37.134774999999998</v>
      </c>
      <c r="BJ263">
        <v>1617.665</v>
      </c>
      <c r="BK263">
        <v>37.156962499999999</v>
      </c>
      <c r="BL263">
        <v>649.96612499999992</v>
      </c>
      <c r="BM263">
        <v>101.09775</v>
      </c>
      <c r="BN263">
        <v>9.9899062499999997E-2</v>
      </c>
      <c r="BO263">
        <v>34.131562500000001</v>
      </c>
      <c r="BP263">
        <v>34.682637499999998</v>
      </c>
      <c r="BQ263">
        <v>999.9</v>
      </c>
      <c r="BR263">
        <v>0</v>
      </c>
      <c r="BS263">
        <v>0</v>
      </c>
      <c r="BT263">
        <v>8985.5475000000006</v>
      </c>
      <c r="BU263">
        <v>0</v>
      </c>
      <c r="BV263">
        <v>129.61637500000001</v>
      </c>
      <c r="BW263">
        <v>-22.148150000000001</v>
      </c>
      <c r="BX263">
        <v>1681.2075</v>
      </c>
      <c r="BY263">
        <v>1703.78125</v>
      </c>
      <c r="BZ263">
        <v>0.24495937500000001</v>
      </c>
      <c r="CA263">
        <v>1640.5137500000001</v>
      </c>
      <c r="CB263">
        <v>37.134774999999998</v>
      </c>
      <c r="CC263">
        <v>3.7790162500000002</v>
      </c>
      <c r="CD263">
        <v>3.7542512499999998</v>
      </c>
      <c r="CE263">
        <v>27.928325000000001</v>
      </c>
      <c r="CF263">
        <v>27.815662499999998</v>
      </c>
      <c r="CG263">
        <v>1199.99875</v>
      </c>
      <c r="CH263">
        <v>0.49998975000000001</v>
      </c>
      <c r="CI263">
        <v>0.5000102500000001</v>
      </c>
      <c r="CJ263">
        <v>0</v>
      </c>
      <c r="CK263">
        <v>877.09787499999993</v>
      </c>
      <c r="CL263">
        <v>4.9990899999999998</v>
      </c>
      <c r="CM263">
        <v>9128.6812499999996</v>
      </c>
      <c r="CN263">
        <v>9557.8112499999988</v>
      </c>
      <c r="CO263">
        <v>44.515500000000003</v>
      </c>
      <c r="CP263">
        <v>46.304250000000003</v>
      </c>
      <c r="CQ263">
        <v>45.319875000000003</v>
      </c>
      <c r="CR263">
        <v>45.382750000000001</v>
      </c>
      <c r="CS263">
        <v>45.936999999999998</v>
      </c>
      <c r="CT263">
        <v>597.48625000000004</v>
      </c>
      <c r="CU263">
        <v>597.51250000000005</v>
      </c>
      <c r="CV263">
        <v>0</v>
      </c>
      <c r="CW263">
        <v>1665514649.7</v>
      </c>
      <c r="CX263">
        <v>0</v>
      </c>
      <c r="CY263">
        <v>1665512677.5999999</v>
      </c>
      <c r="CZ263" t="s">
        <v>356</v>
      </c>
      <c r="DA263">
        <v>1665512677.5999999</v>
      </c>
      <c r="DB263">
        <v>1665512677.5999999</v>
      </c>
      <c r="DC263">
        <v>8</v>
      </c>
      <c r="DD263">
        <v>0</v>
      </c>
      <c r="DE263">
        <v>1.7000000000000001E-2</v>
      </c>
      <c r="DF263">
        <v>7.1999999999999995E-2</v>
      </c>
      <c r="DG263">
        <v>0.223</v>
      </c>
      <c r="DH263">
        <v>415</v>
      </c>
      <c r="DI263">
        <v>36</v>
      </c>
      <c r="DJ263">
        <v>0.26</v>
      </c>
      <c r="DK263">
        <v>0.31</v>
      </c>
      <c r="DL263">
        <v>-21.905687499999999</v>
      </c>
      <c r="DM263">
        <v>-1.651511819887383</v>
      </c>
      <c r="DN263">
        <v>0.2161810909717824</v>
      </c>
      <c r="DO263">
        <v>0</v>
      </c>
      <c r="DP263">
        <v>0.26183529999999999</v>
      </c>
      <c r="DQ263">
        <v>-0.25257982739212081</v>
      </c>
      <c r="DR263">
        <v>3.0554371144076921E-2</v>
      </c>
      <c r="DS263">
        <v>0</v>
      </c>
      <c r="DT263">
        <v>0</v>
      </c>
      <c r="DU263">
        <v>0</v>
      </c>
      <c r="DV263">
        <v>0</v>
      </c>
      <c r="DW263">
        <v>-1</v>
      </c>
      <c r="DX263">
        <v>0</v>
      </c>
      <c r="DY263">
        <v>2</v>
      </c>
      <c r="DZ263" t="s">
        <v>363</v>
      </c>
      <c r="EA263">
        <v>3.2942100000000001</v>
      </c>
      <c r="EB263">
        <v>2.6251000000000002</v>
      </c>
      <c r="EC263">
        <v>0.249801</v>
      </c>
      <c r="ED263">
        <v>0.25032500000000002</v>
      </c>
      <c r="EE263">
        <v>0.14758599999999999</v>
      </c>
      <c r="EF263">
        <v>0.145479</v>
      </c>
      <c r="EG263">
        <v>22643.200000000001</v>
      </c>
      <c r="EH263">
        <v>23112</v>
      </c>
      <c r="EI263">
        <v>28108.6</v>
      </c>
      <c r="EJ263">
        <v>29707.200000000001</v>
      </c>
      <c r="EK263">
        <v>32912.9</v>
      </c>
      <c r="EL263">
        <v>35293.699999999997</v>
      </c>
      <c r="EM263">
        <v>39602</v>
      </c>
      <c r="EN263">
        <v>42517.7</v>
      </c>
      <c r="EO263">
        <v>1.85795</v>
      </c>
      <c r="EP263">
        <v>2.1278999999999999</v>
      </c>
      <c r="EQ263">
        <v>0.104293</v>
      </c>
      <c r="ER263">
        <v>0</v>
      </c>
      <c r="ES263">
        <v>32.996899999999997</v>
      </c>
      <c r="ET263">
        <v>999.9</v>
      </c>
      <c r="EU263">
        <v>67</v>
      </c>
      <c r="EV263">
        <v>38.5</v>
      </c>
      <c r="EW263">
        <v>45.328800000000001</v>
      </c>
      <c r="EX263">
        <v>56.787399999999998</v>
      </c>
      <c r="EY263">
        <v>-1.89103</v>
      </c>
      <c r="EZ263">
        <v>2</v>
      </c>
      <c r="FA263">
        <v>0.67812799999999995</v>
      </c>
      <c r="FB263">
        <v>1.39913</v>
      </c>
      <c r="FC263">
        <v>20.263500000000001</v>
      </c>
      <c r="FD263">
        <v>5.2165400000000002</v>
      </c>
      <c r="FE263">
        <v>12.0047</v>
      </c>
      <c r="FF263">
        <v>4.9847999999999999</v>
      </c>
      <c r="FG263">
        <v>3.2845</v>
      </c>
      <c r="FH263">
        <v>6642.4</v>
      </c>
      <c r="FI263">
        <v>9999</v>
      </c>
      <c r="FJ263">
        <v>9999</v>
      </c>
      <c r="FK263">
        <v>492.8</v>
      </c>
      <c r="FL263">
        <v>1.8658399999999999</v>
      </c>
      <c r="FM263">
        <v>1.8621799999999999</v>
      </c>
      <c r="FN263">
        <v>1.8643099999999999</v>
      </c>
      <c r="FO263">
        <v>1.8603499999999999</v>
      </c>
      <c r="FP263">
        <v>1.8611</v>
      </c>
      <c r="FQ263">
        <v>1.8601399999999999</v>
      </c>
      <c r="FR263">
        <v>1.86188</v>
      </c>
      <c r="FS263">
        <v>1.85849</v>
      </c>
      <c r="FT263">
        <v>0</v>
      </c>
      <c r="FU263">
        <v>0</v>
      </c>
      <c r="FV263">
        <v>0</v>
      </c>
      <c r="FW263">
        <v>0</v>
      </c>
      <c r="FX263" t="s">
        <v>358</v>
      </c>
      <c r="FY263" t="s">
        <v>359</v>
      </c>
      <c r="FZ263" t="s">
        <v>360</v>
      </c>
      <c r="GA263" t="s">
        <v>360</v>
      </c>
      <c r="GB263" t="s">
        <v>360</v>
      </c>
      <c r="GC263" t="s">
        <v>360</v>
      </c>
      <c r="GD263">
        <v>0</v>
      </c>
      <c r="GE263">
        <v>100</v>
      </c>
      <c r="GF263">
        <v>100</v>
      </c>
      <c r="GG263">
        <v>0.7</v>
      </c>
      <c r="GH263">
        <v>0.2228</v>
      </c>
      <c r="GI263">
        <v>-0.28072112553630851</v>
      </c>
      <c r="GJ263">
        <v>8.4540356221501391E-4</v>
      </c>
      <c r="GK263">
        <v>6.8779579211309249E-8</v>
      </c>
      <c r="GL263">
        <v>-1.3381725072044801E-10</v>
      </c>
      <c r="GM263">
        <v>0.2227800000000002</v>
      </c>
      <c r="GN263">
        <v>0</v>
      </c>
      <c r="GO263">
        <v>0</v>
      </c>
      <c r="GP263">
        <v>0</v>
      </c>
      <c r="GQ263">
        <v>1</v>
      </c>
      <c r="GR263">
        <v>2082</v>
      </c>
      <c r="GS263">
        <v>3</v>
      </c>
      <c r="GT263">
        <v>35</v>
      </c>
      <c r="GU263">
        <v>32.799999999999997</v>
      </c>
      <c r="GV263">
        <v>32.799999999999997</v>
      </c>
      <c r="GW263">
        <v>4.1442899999999998</v>
      </c>
      <c r="GX263">
        <v>2.5451700000000002</v>
      </c>
      <c r="GY263">
        <v>2.04834</v>
      </c>
      <c r="GZ263">
        <v>2.6110799999999998</v>
      </c>
      <c r="HA263">
        <v>2.1972700000000001</v>
      </c>
      <c r="HB263">
        <v>2.3754900000000001</v>
      </c>
      <c r="HC263">
        <v>42.939</v>
      </c>
      <c r="HD263">
        <v>16.023299999999999</v>
      </c>
      <c r="HE263">
        <v>18</v>
      </c>
      <c r="HF263">
        <v>462.815</v>
      </c>
      <c r="HG263">
        <v>723.58199999999999</v>
      </c>
      <c r="HH263">
        <v>31.0002</v>
      </c>
      <c r="HI263">
        <v>35.716000000000001</v>
      </c>
      <c r="HJ263">
        <v>29.9998</v>
      </c>
      <c r="HK263">
        <v>35.6053</v>
      </c>
      <c r="HL263">
        <v>35.572499999999998</v>
      </c>
      <c r="HM263">
        <v>82.877799999999993</v>
      </c>
      <c r="HN263">
        <v>22.0108</v>
      </c>
      <c r="HO263">
        <v>78.684700000000007</v>
      </c>
      <c r="HP263">
        <v>31</v>
      </c>
      <c r="HQ263">
        <v>1655.28</v>
      </c>
      <c r="HR263">
        <v>37.108899999999998</v>
      </c>
      <c r="HS263">
        <v>98.938000000000002</v>
      </c>
      <c r="HT263">
        <v>98.541700000000006</v>
      </c>
    </row>
    <row r="264" spans="1:228" x14ac:dyDescent="0.2">
      <c r="A264">
        <v>249</v>
      </c>
      <c r="B264">
        <v>1665514649</v>
      </c>
      <c r="C264">
        <v>990</v>
      </c>
      <c r="D264" t="s">
        <v>857</v>
      </c>
      <c r="E264" t="s">
        <v>858</v>
      </c>
      <c r="F264">
        <v>4</v>
      </c>
      <c r="G264">
        <v>1665514647</v>
      </c>
      <c r="H264">
        <f t="shared" si="102"/>
        <v>6.9931786557132683E-4</v>
      </c>
      <c r="I264">
        <f t="shared" si="103"/>
        <v>0.6993178655713268</v>
      </c>
      <c r="J264">
        <f t="shared" si="104"/>
        <v>29.162094811778697</v>
      </c>
      <c r="K264">
        <f t="shared" si="105"/>
        <v>1625.481428571429</v>
      </c>
      <c r="L264">
        <f t="shared" si="106"/>
        <v>376.24065558956715</v>
      </c>
      <c r="M264">
        <f t="shared" si="107"/>
        <v>38.074668938529385</v>
      </c>
      <c r="N264">
        <f t="shared" si="108"/>
        <v>164.4948953259827</v>
      </c>
      <c r="O264">
        <f t="shared" si="109"/>
        <v>3.8436937359360004E-2</v>
      </c>
      <c r="P264">
        <f t="shared" si="110"/>
        <v>3.6727770201671777</v>
      </c>
      <c r="Q264">
        <f t="shared" si="111"/>
        <v>3.8214855636381953E-2</v>
      </c>
      <c r="R264">
        <f t="shared" si="112"/>
        <v>2.3904130785117675E-2</v>
      </c>
      <c r="S264">
        <f t="shared" si="113"/>
        <v>226.11670466379348</v>
      </c>
      <c r="T264">
        <f t="shared" si="114"/>
        <v>35.061503905448753</v>
      </c>
      <c r="U264">
        <f t="shared" si="115"/>
        <v>34.686042857142851</v>
      </c>
      <c r="V264">
        <f t="shared" si="116"/>
        <v>5.5509081314976516</v>
      </c>
      <c r="W264">
        <f t="shared" si="117"/>
        <v>70.303479772050693</v>
      </c>
      <c r="X264">
        <f t="shared" si="118"/>
        <v>3.7844450232198841</v>
      </c>
      <c r="Y264">
        <f t="shared" si="119"/>
        <v>5.3830123850062952</v>
      </c>
      <c r="Z264">
        <f t="shared" si="120"/>
        <v>1.7664631082777675</v>
      </c>
      <c r="AA264">
        <f t="shared" si="121"/>
        <v>-30.839917871695512</v>
      </c>
      <c r="AB264">
        <f t="shared" si="122"/>
        <v>-109.35064462325185</v>
      </c>
      <c r="AC264">
        <f t="shared" si="123"/>
        <v>-6.9134042581208295</v>
      </c>
      <c r="AD264">
        <f t="shared" si="124"/>
        <v>79.012737910725278</v>
      </c>
      <c r="AE264">
        <f t="shared" si="125"/>
        <v>52.569071075780315</v>
      </c>
      <c r="AF264">
        <f t="shared" si="126"/>
        <v>0.65718370218093036</v>
      </c>
      <c r="AG264">
        <f t="shared" si="127"/>
        <v>29.162094811778697</v>
      </c>
      <c r="AH264">
        <v>1710.7834033785521</v>
      </c>
      <c r="AI264">
        <v>1691.207757575758</v>
      </c>
      <c r="AJ264">
        <v>1.7223327409762501</v>
      </c>
      <c r="AK264">
        <v>66.723164534499389</v>
      </c>
      <c r="AL264">
        <f t="shared" si="128"/>
        <v>0.6993178655713268</v>
      </c>
      <c r="AM264">
        <v>37.133276077514587</v>
      </c>
      <c r="AN264">
        <v>37.401799411764692</v>
      </c>
      <c r="AO264">
        <v>2.0827670424692661E-3</v>
      </c>
      <c r="AP264">
        <v>87.376067795283461</v>
      </c>
      <c r="AQ264">
        <v>190</v>
      </c>
      <c r="AR264">
        <v>29</v>
      </c>
      <c r="AS264">
        <f t="shared" si="129"/>
        <v>1</v>
      </c>
      <c r="AT264">
        <f t="shared" si="130"/>
        <v>0</v>
      </c>
      <c r="AU264">
        <f t="shared" si="131"/>
        <v>47025.741457102136</v>
      </c>
      <c r="AV264">
        <f t="shared" si="132"/>
        <v>1200.004285714286</v>
      </c>
      <c r="AW264">
        <f t="shared" si="133"/>
        <v>1025.9289993076652</v>
      </c>
      <c r="AX264">
        <f t="shared" si="134"/>
        <v>0.8549377794071753</v>
      </c>
      <c r="AY264">
        <f t="shared" si="135"/>
        <v>0.18842991425584837</v>
      </c>
      <c r="AZ264">
        <v>2.7</v>
      </c>
      <c r="BA264">
        <v>0.5</v>
      </c>
      <c r="BB264" t="s">
        <v>355</v>
      </c>
      <c r="BC264">
        <v>2</v>
      </c>
      <c r="BD264" t="b">
        <v>1</v>
      </c>
      <c r="BE264">
        <v>1665514647</v>
      </c>
      <c r="BF264">
        <v>1625.481428571429</v>
      </c>
      <c r="BG264">
        <v>1647.76</v>
      </c>
      <c r="BH264">
        <v>37.396571428571427</v>
      </c>
      <c r="BI264">
        <v>37.133814285714287</v>
      </c>
      <c r="BJ264">
        <v>1624.781428571428</v>
      </c>
      <c r="BK264">
        <v>37.173799999999993</v>
      </c>
      <c r="BL264">
        <v>650.04500000000007</v>
      </c>
      <c r="BM264">
        <v>101.0975714285714</v>
      </c>
      <c r="BN264">
        <v>0.10007527142857139</v>
      </c>
      <c r="BO264">
        <v>34.133785714285708</v>
      </c>
      <c r="BP264">
        <v>34.686042857142851</v>
      </c>
      <c r="BQ264">
        <v>999.89999999999986</v>
      </c>
      <c r="BR264">
        <v>0</v>
      </c>
      <c r="BS264">
        <v>0</v>
      </c>
      <c r="BT264">
        <v>8979.1071428571431</v>
      </c>
      <c r="BU264">
        <v>0</v>
      </c>
      <c r="BV264">
        <v>128.98814285714289</v>
      </c>
      <c r="BW264">
        <v>-22.276</v>
      </c>
      <c r="BX264">
        <v>1688.6314285714291</v>
      </c>
      <c r="BY264">
        <v>1711.3042857142859</v>
      </c>
      <c r="BZ264">
        <v>0.2627612857142857</v>
      </c>
      <c r="CA264">
        <v>1647.76</v>
      </c>
      <c r="CB264">
        <v>37.133814285714287</v>
      </c>
      <c r="CC264">
        <v>3.7806985714285721</v>
      </c>
      <c r="CD264">
        <v>3.7541357142857139</v>
      </c>
      <c r="CE264">
        <v>27.935971428571431</v>
      </c>
      <c r="CF264">
        <v>27.815114285714291</v>
      </c>
      <c r="CG264">
        <v>1200.004285714286</v>
      </c>
      <c r="CH264">
        <v>0.49999300000000002</v>
      </c>
      <c r="CI264">
        <v>0.50000699999999998</v>
      </c>
      <c r="CJ264">
        <v>0</v>
      </c>
      <c r="CK264">
        <v>877.36114285714291</v>
      </c>
      <c r="CL264">
        <v>4.9990899999999998</v>
      </c>
      <c r="CM264">
        <v>9133.68</v>
      </c>
      <c r="CN264">
        <v>9557.86</v>
      </c>
      <c r="CO264">
        <v>44.5</v>
      </c>
      <c r="CP264">
        <v>46.25</v>
      </c>
      <c r="CQ264">
        <v>45.311999999999998</v>
      </c>
      <c r="CR264">
        <v>45.375</v>
      </c>
      <c r="CS264">
        <v>45.973000000000013</v>
      </c>
      <c r="CT264">
        <v>597.49142857142851</v>
      </c>
      <c r="CU264">
        <v>597.51285714285711</v>
      </c>
      <c r="CV264">
        <v>0</v>
      </c>
      <c r="CW264">
        <v>1665514653.9000001</v>
      </c>
      <c r="CX264">
        <v>0</v>
      </c>
      <c r="CY264">
        <v>1665512677.5999999</v>
      </c>
      <c r="CZ264" t="s">
        <v>356</v>
      </c>
      <c r="DA264">
        <v>1665512677.5999999</v>
      </c>
      <c r="DB264">
        <v>1665512677.5999999</v>
      </c>
      <c r="DC264">
        <v>8</v>
      </c>
      <c r="DD264">
        <v>0</v>
      </c>
      <c r="DE264">
        <v>1.7000000000000001E-2</v>
      </c>
      <c r="DF264">
        <v>7.1999999999999995E-2</v>
      </c>
      <c r="DG264">
        <v>0.223</v>
      </c>
      <c r="DH264">
        <v>415</v>
      </c>
      <c r="DI264">
        <v>36</v>
      </c>
      <c r="DJ264">
        <v>0.26</v>
      </c>
      <c r="DK264">
        <v>0.31</v>
      </c>
      <c r="DL264">
        <v>-21.998337500000002</v>
      </c>
      <c r="DM264">
        <v>-2.254272045028122</v>
      </c>
      <c r="DN264">
        <v>0.22654526886198731</v>
      </c>
      <c r="DO264">
        <v>0</v>
      </c>
      <c r="DP264">
        <v>0.25550725000000002</v>
      </c>
      <c r="DQ264">
        <v>-0.12779329080675469</v>
      </c>
      <c r="DR264">
        <v>2.6858408918577069E-2</v>
      </c>
      <c r="DS264">
        <v>0</v>
      </c>
      <c r="DT264">
        <v>0</v>
      </c>
      <c r="DU264">
        <v>0</v>
      </c>
      <c r="DV264">
        <v>0</v>
      </c>
      <c r="DW264">
        <v>-1</v>
      </c>
      <c r="DX264">
        <v>0</v>
      </c>
      <c r="DY264">
        <v>2</v>
      </c>
      <c r="DZ264" t="s">
        <v>363</v>
      </c>
      <c r="EA264">
        <v>3.2942800000000001</v>
      </c>
      <c r="EB264">
        <v>2.6251500000000001</v>
      </c>
      <c r="EC264">
        <v>0.250415</v>
      </c>
      <c r="ED264">
        <v>0.25093799999999999</v>
      </c>
      <c r="EE264">
        <v>0.14762700000000001</v>
      </c>
      <c r="EF264">
        <v>0.145478</v>
      </c>
      <c r="EG264">
        <v>22625.1</v>
      </c>
      <c r="EH264">
        <v>23093.4</v>
      </c>
      <c r="EI264">
        <v>28109.3</v>
      </c>
      <c r="EJ264">
        <v>29707.8</v>
      </c>
      <c r="EK264">
        <v>32912</v>
      </c>
      <c r="EL264">
        <v>35294.6</v>
      </c>
      <c r="EM264">
        <v>39602.800000000003</v>
      </c>
      <c r="EN264">
        <v>42518.7</v>
      </c>
      <c r="EO264">
        <v>1.8585</v>
      </c>
      <c r="EP264">
        <v>2.1277499999999998</v>
      </c>
      <c r="EQ264">
        <v>0.104766</v>
      </c>
      <c r="ER264">
        <v>0</v>
      </c>
      <c r="ES264">
        <v>32.999499999999998</v>
      </c>
      <c r="ET264">
        <v>999.9</v>
      </c>
      <c r="EU264">
        <v>67.099999999999994</v>
      </c>
      <c r="EV264">
        <v>38.5</v>
      </c>
      <c r="EW264">
        <v>45.393999999999998</v>
      </c>
      <c r="EX264">
        <v>56.907400000000003</v>
      </c>
      <c r="EY264">
        <v>-1.9230799999999999</v>
      </c>
      <c r="EZ264">
        <v>2</v>
      </c>
      <c r="FA264">
        <v>0.67802799999999996</v>
      </c>
      <c r="FB264">
        <v>1.3974800000000001</v>
      </c>
      <c r="FC264">
        <v>20.263500000000001</v>
      </c>
      <c r="FD264">
        <v>5.2172900000000002</v>
      </c>
      <c r="FE264">
        <v>12.0052</v>
      </c>
      <c r="FF264">
        <v>4.9856999999999996</v>
      </c>
      <c r="FG264">
        <v>3.2845</v>
      </c>
      <c r="FH264">
        <v>6642.4</v>
      </c>
      <c r="FI264">
        <v>9999</v>
      </c>
      <c r="FJ264">
        <v>9999</v>
      </c>
      <c r="FK264">
        <v>492.8</v>
      </c>
      <c r="FL264">
        <v>1.8658399999999999</v>
      </c>
      <c r="FM264">
        <v>1.8621799999999999</v>
      </c>
      <c r="FN264">
        <v>1.8643099999999999</v>
      </c>
      <c r="FO264">
        <v>1.8603499999999999</v>
      </c>
      <c r="FP264">
        <v>1.86111</v>
      </c>
      <c r="FQ264">
        <v>1.86016</v>
      </c>
      <c r="FR264">
        <v>1.86188</v>
      </c>
      <c r="FS264">
        <v>1.8585</v>
      </c>
      <c r="FT264">
        <v>0</v>
      </c>
      <c r="FU264">
        <v>0</v>
      </c>
      <c r="FV264">
        <v>0</v>
      </c>
      <c r="FW264">
        <v>0</v>
      </c>
      <c r="FX264" t="s">
        <v>358</v>
      </c>
      <c r="FY264" t="s">
        <v>359</v>
      </c>
      <c r="FZ264" t="s">
        <v>360</v>
      </c>
      <c r="GA264" t="s">
        <v>360</v>
      </c>
      <c r="GB264" t="s">
        <v>360</v>
      </c>
      <c r="GC264" t="s">
        <v>360</v>
      </c>
      <c r="GD264">
        <v>0</v>
      </c>
      <c r="GE264">
        <v>100</v>
      </c>
      <c r="GF264">
        <v>100</v>
      </c>
      <c r="GG264">
        <v>0.7</v>
      </c>
      <c r="GH264">
        <v>0.22270000000000001</v>
      </c>
      <c r="GI264">
        <v>-0.28072112553630851</v>
      </c>
      <c r="GJ264">
        <v>8.4540356221501391E-4</v>
      </c>
      <c r="GK264">
        <v>6.8779579211309249E-8</v>
      </c>
      <c r="GL264">
        <v>-1.3381725072044801E-10</v>
      </c>
      <c r="GM264">
        <v>0.2227800000000002</v>
      </c>
      <c r="GN264">
        <v>0</v>
      </c>
      <c r="GO264">
        <v>0</v>
      </c>
      <c r="GP264">
        <v>0</v>
      </c>
      <c r="GQ264">
        <v>1</v>
      </c>
      <c r="GR264">
        <v>2082</v>
      </c>
      <c r="GS264">
        <v>3</v>
      </c>
      <c r="GT264">
        <v>35</v>
      </c>
      <c r="GU264">
        <v>32.9</v>
      </c>
      <c r="GV264">
        <v>32.9</v>
      </c>
      <c r="GW264">
        <v>4.1577099999999998</v>
      </c>
      <c r="GX264">
        <v>2.5439500000000002</v>
      </c>
      <c r="GY264">
        <v>2.04834</v>
      </c>
      <c r="GZ264">
        <v>2.6110799999999998</v>
      </c>
      <c r="HA264">
        <v>2.1972700000000001</v>
      </c>
      <c r="HB264">
        <v>2.34741</v>
      </c>
      <c r="HC264">
        <v>42.966000000000001</v>
      </c>
      <c r="HD264">
        <v>16.023299999999999</v>
      </c>
      <c r="HE264">
        <v>18</v>
      </c>
      <c r="HF264">
        <v>463.142</v>
      </c>
      <c r="HG264">
        <v>723.41200000000003</v>
      </c>
      <c r="HH264">
        <v>30.9999</v>
      </c>
      <c r="HI264">
        <v>35.714100000000002</v>
      </c>
      <c r="HJ264">
        <v>29.9999</v>
      </c>
      <c r="HK264">
        <v>35.6036</v>
      </c>
      <c r="HL264">
        <v>35.570099999999996</v>
      </c>
      <c r="HM264">
        <v>83.139799999999994</v>
      </c>
      <c r="HN264">
        <v>22.0108</v>
      </c>
      <c r="HO264">
        <v>78.684700000000007</v>
      </c>
      <c r="HP264">
        <v>31</v>
      </c>
      <c r="HQ264">
        <v>1661.96</v>
      </c>
      <c r="HR264">
        <v>37.096800000000002</v>
      </c>
      <c r="HS264">
        <v>98.940200000000004</v>
      </c>
      <c r="HT264">
        <v>98.543700000000001</v>
      </c>
    </row>
    <row r="265" spans="1:228" x14ac:dyDescent="0.2">
      <c r="A265">
        <v>250</v>
      </c>
      <c r="B265">
        <v>1665514653</v>
      </c>
      <c r="C265">
        <v>994</v>
      </c>
      <c r="D265" t="s">
        <v>859</v>
      </c>
      <c r="E265" t="s">
        <v>860</v>
      </c>
      <c r="F265">
        <v>4</v>
      </c>
      <c r="G265">
        <v>1665514650.6875</v>
      </c>
      <c r="H265">
        <f t="shared" si="102"/>
        <v>6.904439772439315E-4</v>
      </c>
      <c r="I265">
        <f t="shared" si="103"/>
        <v>0.69044397724393147</v>
      </c>
      <c r="J265">
        <f t="shared" si="104"/>
        <v>27.735279667637787</v>
      </c>
      <c r="K265">
        <f t="shared" si="105"/>
        <v>1631.67625</v>
      </c>
      <c r="L265">
        <f t="shared" si="106"/>
        <v>424.40203926881293</v>
      </c>
      <c r="M265">
        <f t="shared" si="107"/>
        <v>42.948914131514222</v>
      </c>
      <c r="N265">
        <f t="shared" si="108"/>
        <v>165.12343642932831</v>
      </c>
      <c r="O265">
        <f t="shared" si="109"/>
        <v>3.7883139769591921E-2</v>
      </c>
      <c r="P265">
        <f t="shared" si="110"/>
        <v>3.6730604372083291</v>
      </c>
      <c r="Q265">
        <f t="shared" si="111"/>
        <v>3.7667408590732809E-2</v>
      </c>
      <c r="R265">
        <f t="shared" si="112"/>
        <v>2.3561410366078984E-2</v>
      </c>
      <c r="S265">
        <f t="shared" si="113"/>
        <v>226.11665323508095</v>
      </c>
      <c r="T265">
        <f t="shared" si="114"/>
        <v>35.06684522645876</v>
      </c>
      <c r="U265">
        <f t="shared" si="115"/>
        <v>34.697899999999997</v>
      </c>
      <c r="V265">
        <f t="shared" si="116"/>
        <v>5.5545622610575913</v>
      </c>
      <c r="W265">
        <f t="shared" si="117"/>
        <v>70.303381272510663</v>
      </c>
      <c r="X265">
        <f t="shared" si="118"/>
        <v>3.7851888269233576</v>
      </c>
      <c r="Y265">
        <f t="shared" si="119"/>
        <v>5.3840779183168603</v>
      </c>
      <c r="Z265">
        <f t="shared" si="120"/>
        <v>1.7693734341342338</v>
      </c>
      <c r="AA265">
        <f t="shared" si="121"/>
        <v>-30.448579396457379</v>
      </c>
      <c r="AB265">
        <f t="shared" si="122"/>
        <v>-111.00372659712204</v>
      </c>
      <c r="AC265">
        <f t="shared" si="123"/>
        <v>-7.0179022722913622</v>
      </c>
      <c r="AD265">
        <f t="shared" si="124"/>
        <v>77.646444969210165</v>
      </c>
      <c r="AE265">
        <f t="shared" si="125"/>
        <v>52.541414507063173</v>
      </c>
      <c r="AF265">
        <f t="shared" si="126"/>
        <v>0.67552117742161688</v>
      </c>
      <c r="AG265">
        <f t="shared" si="127"/>
        <v>27.735279667637787</v>
      </c>
      <c r="AH265">
        <v>1717.7498881794161</v>
      </c>
      <c r="AI265">
        <v>1698.3789090909081</v>
      </c>
      <c r="AJ265">
        <v>1.8234702708944299</v>
      </c>
      <c r="AK265">
        <v>66.723164534499389</v>
      </c>
      <c r="AL265">
        <f t="shared" si="128"/>
        <v>0.69044397724393147</v>
      </c>
      <c r="AM265">
        <v>37.133447590176722</v>
      </c>
      <c r="AN265">
        <v>37.404409705882337</v>
      </c>
      <c r="AO265">
        <v>9.5722273865217022E-4</v>
      </c>
      <c r="AP265">
        <v>87.376067795283461</v>
      </c>
      <c r="AQ265">
        <v>189</v>
      </c>
      <c r="AR265">
        <v>29</v>
      </c>
      <c r="AS265">
        <f t="shared" si="129"/>
        <v>1</v>
      </c>
      <c r="AT265">
        <f t="shared" si="130"/>
        <v>0</v>
      </c>
      <c r="AU265">
        <f t="shared" si="131"/>
        <v>47030.250270315453</v>
      </c>
      <c r="AV265">
        <f t="shared" si="132"/>
        <v>1200.0050000000001</v>
      </c>
      <c r="AW265">
        <f t="shared" si="133"/>
        <v>1025.9295135933062</v>
      </c>
      <c r="AX265">
        <f t="shared" si="134"/>
        <v>0.8549376990873423</v>
      </c>
      <c r="AY265">
        <f t="shared" si="135"/>
        <v>0.18842975923857061</v>
      </c>
      <c r="AZ265">
        <v>2.7</v>
      </c>
      <c r="BA265">
        <v>0.5</v>
      </c>
      <c r="BB265" t="s">
        <v>355</v>
      </c>
      <c r="BC265">
        <v>2</v>
      </c>
      <c r="BD265" t="b">
        <v>1</v>
      </c>
      <c r="BE265">
        <v>1665514650.6875</v>
      </c>
      <c r="BF265">
        <v>1631.67625</v>
      </c>
      <c r="BG265">
        <v>1653.9575</v>
      </c>
      <c r="BH265">
        <v>37.403550000000003</v>
      </c>
      <c r="BI265">
        <v>37.133462500000007</v>
      </c>
      <c r="BJ265">
        <v>1630.9762499999999</v>
      </c>
      <c r="BK265">
        <v>37.1807625</v>
      </c>
      <c r="BL265">
        <v>650.04362500000002</v>
      </c>
      <c r="BM265">
        <v>101.0985</v>
      </c>
      <c r="BN265">
        <v>0.10015164999999999</v>
      </c>
      <c r="BO265">
        <v>34.137337500000001</v>
      </c>
      <c r="BP265">
        <v>34.697899999999997</v>
      </c>
      <c r="BQ265">
        <v>999.9</v>
      </c>
      <c r="BR265">
        <v>0</v>
      </c>
      <c r="BS265">
        <v>0</v>
      </c>
      <c r="BT265">
        <v>8980.0024999999987</v>
      </c>
      <c r="BU265">
        <v>0</v>
      </c>
      <c r="BV265">
        <v>129.34062499999999</v>
      </c>
      <c r="BW265">
        <v>-22.2821125</v>
      </c>
      <c r="BX265">
        <v>1695.0775000000001</v>
      </c>
      <c r="BY265">
        <v>1717.7449999999999</v>
      </c>
      <c r="BZ265">
        <v>0.27007762499999999</v>
      </c>
      <c r="CA265">
        <v>1653.9575</v>
      </c>
      <c r="CB265">
        <v>37.133462500000007</v>
      </c>
      <c r="CC265">
        <v>3.7814399999999999</v>
      </c>
      <c r="CD265">
        <v>3.7541362500000002</v>
      </c>
      <c r="CE265">
        <v>27.939350000000001</v>
      </c>
      <c r="CF265">
        <v>27.815149999999999</v>
      </c>
      <c r="CG265">
        <v>1200.0050000000001</v>
      </c>
      <c r="CH265">
        <v>0.49999500000000002</v>
      </c>
      <c r="CI265">
        <v>0.50000500000000003</v>
      </c>
      <c r="CJ265">
        <v>0</v>
      </c>
      <c r="CK265">
        <v>877.61262499999998</v>
      </c>
      <c r="CL265">
        <v>4.9990899999999998</v>
      </c>
      <c r="CM265">
        <v>9136.5950000000012</v>
      </c>
      <c r="CN265">
        <v>9557.8887500000001</v>
      </c>
      <c r="CO265">
        <v>44.5</v>
      </c>
      <c r="CP265">
        <v>46.25</v>
      </c>
      <c r="CQ265">
        <v>45.311999999999998</v>
      </c>
      <c r="CR265">
        <v>45.375</v>
      </c>
      <c r="CS265">
        <v>45.936999999999998</v>
      </c>
      <c r="CT265">
        <v>597.495</v>
      </c>
      <c r="CU265">
        <v>597.51</v>
      </c>
      <c r="CV265">
        <v>0</v>
      </c>
      <c r="CW265">
        <v>1665514658.0999999</v>
      </c>
      <c r="CX265">
        <v>0</v>
      </c>
      <c r="CY265">
        <v>1665512677.5999999</v>
      </c>
      <c r="CZ265" t="s">
        <v>356</v>
      </c>
      <c r="DA265">
        <v>1665512677.5999999</v>
      </c>
      <c r="DB265">
        <v>1665512677.5999999</v>
      </c>
      <c r="DC265">
        <v>8</v>
      </c>
      <c r="DD265">
        <v>0</v>
      </c>
      <c r="DE265">
        <v>1.7000000000000001E-2</v>
      </c>
      <c r="DF265">
        <v>7.1999999999999995E-2</v>
      </c>
      <c r="DG265">
        <v>0.223</v>
      </c>
      <c r="DH265">
        <v>415</v>
      </c>
      <c r="DI265">
        <v>36</v>
      </c>
      <c r="DJ265">
        <v>0.26</v>
      </c>
      <c r="DK265">
        <v>0.31</v>
      </c>
      <c r="DL265">
        <v>-22.109197560975609</v>
      </c>
      <c r="DM265">
        <v>-1.690367247386767</v>
      </c>
      <c r="DN265">
        <v>0.17888436173153879</v>
      </c>
      <c r="DO265">
        <v>0</v>
      </c>
      <c r="DP265">
        <v>0.25211256097560969</v>
      </c>
      <c r="DQ265">
        <v>3.5114675958188277E-2</v>
      </c>
      <c r="DR265">
        <v>2.2226023468490529E-2</v>
      </c>
      <c r="DS265">
        <v>1</v>
      </c>
      <c r="DT265">
        <v>0</v>
      </c>
      <c r="DU265">
        <v>0</v>
      </c>
      <c r="DV265">
        <v>0</v>
      </c>
      <c r="DW265">
        <v>-1</v>
      </c>
      <c r="DX265">
        <v>1</v>
      </c>
      <c r="DY265">
        <v>2</v>
      </c>
      <c r="DZ265" t="s">
        <v>357</v>
      </c>
      <c r="EA265">
        <v>3.2943600000000002</v>
      </c>
      <c r="EB265">
        <v>2.62541</v>
      </c>
      <c r="EC265">
        <v>0.251027</v>
      </c>
      <c r="ED265">
        <v>0.25153300000000001</v>
      </c>
      <c r="EE265">
        <v>0.14763599999999999</v>
      </c>
      <c r="EF265">
        <v>0.14548</v>
      </c>
      <c r="EG265">
        <v>22606.7</v>
      </c>
      <c r="EH265">
        <v>23074.6</v>
      </c>
      <c r="EI265">
        <v>28109.4</v>
      </c>
      <c r="EJ265">
        <v>29707.3</v>
      </c>
      <c r="EK265">
        <v>32911.699999999997</v>
      </c>
      <c r="EL265">
        <v>35294.300000000003</v>
      </c>
      <c r="EM265">
        <v>39602.800000000003</v>
      </c>
      <c r="EN265">
        <v>42518.400000000001</v>
      </c>
      <c r="EO265">
        <v>1.85995</v>
      </c>
      <c r="EP265">
        <v>2.12785</v>
      </c>
      <c r="EQ265">
        <v>0.10494100000000001</v>
      </c>
      <c r="ER265">
        <v>0</v>
      </c>
      <c r="ES265">
        <v>32.999899999999997</v>
      </c>
      <c r="ET265">
        <v>999.9</v>
      </c>
      <c r="EU265">
        <v>67.099999999999994</v>
      </c>
      <c r="EV265">
        <v>38.5</v>
      </c>
      <c r="EW265">
        <v>45.399900000000002</v>
      </c>
      <c r="EX265">
        <v>57.177399999999999</v>
      </c>
      <c r="EY265">
        <v>-2.0512800000000002</v>
      </c>
      <c r="EZ265">
        <v>2</v>
      </c>
      <c r="FA265">
        <v>0.67798999999999998</v>
      </c>
      <c r="FB265">
        <v>1.39595</v>
      </c>
      <c r="FC265">
        <v>20.2636</v>
      </c>
      <c r="FD265">
        <v>5.2166899999999998</v>
      </c>
      <c r="FE265">
        <v>12.005000000000001</v>
      </c>
      <c r="FF265">
        <v>4.9859499999999999</v>
      </c>
      <c r="FG265">
        <v>3.2845</v>
      </c>
      <c r="FH265">
        <v>6642.7</v>
      </c>
      <c r="FI265">
        <v>9999</v>
      </c>
      <c r="FJ265">
        <v>9999</v>
      </c>
      <c r="FK265">
        <v>492.9</v>
      </c>
      <c r="FL265">
        <v>1.8658399999999999</v>
      </c>
      <c r="FM265">
        <v>1.8621799999999999</v>
      </c>
      <c r="FN265">
        <v>1.8643099999999999</v>
      </c>
      <c r="FO265">
        <v>1.8603499999999999</v>
      </c>
      <c r="FP265">
        <v>1.8610899999999999</v>
      </c>
      <c r="FQ265">
        <v>1.8601700000000001</v>
      </c>
      <c r="FR265">
        <v>1.86188</v>
      </c>
      <c r="FS265">
        <v>1.85846</v>
      </c>
      <c r="FT265">
        <v>0</v>
      </c>
      <c r="FU265">
        <v>0</v>
      </c>
      <c r="FV265">
        <v>0</v>
      </c>
      <c r="FW265">
        <v>0</v>
      </c>
      <c r="FX265" t="s">
        <v>358</v>
      </c>
      <c r="FY265" t="s">
        <v>359</v>
      </c>
      <c r="FZ265" t="s">
        <v>360</v>
      </c>
      <c r="GA265" t="s">
        <v>360</v>
      </c>
      <c r="GB265" t="s">
        <v>360</v>
      </c>
      <c r="GC265" t="s">
        <v>360</v>
      </c>
      <c r="GD265">
        <v>0</v>
      </c>
      <c r="GE265">
        <v>100</v>
      </c>
      <c r="GF265">
        <v>100</v>
      </c>
      <c r="GG265">
        <v>0.7</v>
      </c>
      <c r="GH265">
        <v>0.2228</v>
      </c>
      <c r="GI265">
        <v>-0.28072112553630851</v>
      </c>
      <c r="GJ265">
        <v>8.4540356221501391E-4</v>
      </c>
      <c r="GK265">
        <v>6.8779579211309249E-8</v>
      </c>
      <c r="GL265">
        <v>-1.3381725072044801E-10</v>
      </c>
      <c r="GM265">
        <v>0.2227800000000002</v>
      </c>
      <c r="GN265">
        <v>0</v>
      </c>
      <c r="GO265">
        <v>0</v>
      </c>
      <c r="GP265">
        <v>0</v>
      </c>
      <c r="GQ265">
        <v>1</v>
      </c>
      <c r="GR265">
        <v>2082</v>
      </c>
      <c r="GS265">
        <v>3</v>
      </c>
      <c r="GT265">
        <v>35</v>
      </c>
      <c r="GU265">
        <v>32.9</v>
      </c>
      <c r="GV265">
        <v>32.9</v>
      </c>
      <c r="GW265">
        <v>4.1711400000000003</v>
      </c>
      <c r="GX265">
        <v>2.5463900000000002</v>
      </c>
      <c r="GY265">
        <v>2.04834</v>
      </c>
      <c r="GZ265">
        <v>2.6110799999999998</v>
      </c>
      <c r="HA265">
        <v>2.1972700000000001</v>
      </c>
      <c r="HB265">
        <v>2.3120099999999999</v>
      </c>
      <c r="HC265">
        <v>42.966000000000001</v>
      </c>
      <c r="HD265">
        <v>16.014600000000002</v>
      </c>
      <c r="HE265">
        <v>18</v>
      </c>
      <c r="HF265">
        <v>464.017</v>
      </c>
      <c r="HG265">
        <v>723.48699999999997</v>
      </c>
      <c r="HH265">
        <v>30.999700000000001</v>
      </c>
      <c r="HI265">
        <v>35.710999999999999</v>
      </c>
      <c r="HJ265">
        <v>29.9999</v>
      </c>
      <c r="HK265">
        <v>35.601100000000002</v>
      </c>
      <c r="HL265">
        <v>35.568399999999997</v>
      </c>
      <c r="HM265">
        <v>83.3977</v>
      </c>
      <c r="HN265">
        <v>22.0108</v>
      </c>
      <c r="HO265">
        <v>78.684700000000007</v>
      </c>
      <c r="HP265">
        <v>31</v>
      </c>
      <c r="HQ265">
        <v>1668.64</v>
      </c>
      <c r="HR265">
        <v>37.080599999999997</v>
      </c>
      <c r="HS265">
        <v>98.940399999999997</v>
      </c>
      <c r="HT265">
        <v>98.542699999999996</v>
      </c>
    </row>
    <row r="266" spans="1:228" x14ac:dyDescent="0.2">
      <c r="A266">
        <v>251</v>
      </c>
      <c r="B266">
        <v>1665514657</v>
      </c>
      <c r="C266">
        <v>998</v>
      </c>
      <c r="D266" t="s">
        <v>861</v>
      </c>
      <c r="E266" t="s">
        <v>862</v>
      </c>
      <c r="F266">
        <v>4</v>
      </c>
      <c r="G266">
        <v>1665514655</v>
      </c>
      <c r="H266">
        <f t="shared" si="102"/>
        <v>6.8638702822735828E-4</v>
      </c>
      <c r="I266">
        <f t="shared" si="103"/>
        <v>0.68638702822735831</v>
      </c>
      <c r="J266">
        <f t="shared" si="104"/>
        <v>29.46971414709574</v>
      </c>
      <c r="K266">
        <f t="shared" si="105"/>
        <v>1638.951428571429</v>
      </c>
      <c r="L266">
        <f t="shared" si="106"/>
        <v>353.77932390208179</v>
      </c>
      <c r="M266">
        <f t="shared" si="107"/>
        <v>35.80119698550287</v>
      </c>
      <c r="N266">
        <f t="shared" si="108"/>
        <v>165.8559983007865</v>
      </c>
      <c r="O266">
        <f t="shared" si="109"/>
        <v>3.7722740636965436E-2</v>
      </c>
      <c r="P266">
        <f t="shared" si="110"/>
        <v>3.6913370184691758</v>
      </c>
      <c r="Q266">
        <f t="shared" si="111"/>
        <v>3.7509879538292781E-2</v>
      </c>
      <c r="R266">
        <f t="shared" si="112"/>
        <v>2.3462699125793372E-2</v>
      </c>
      <c r="S266">
        <f t="shared" si="113"/>
        <v>226.11697509195741</v>
      </c>
      <c r="T266">
        <f t="shared" si="114"/>
        <v>35.061297223682345</v>
      </c>
      <c r="U266">
        <f t="shared" si="115"/>
        <v>34.689042857142859</v>
      </c>
      <c r="V266">
        <f t="shared" si="116"/>
        <v>5.5518324727751196</v>
      </c>
      <c r="W266">
        <f t="shared" si="117"/>
        <v>70.317020214857408</v>
      </c>
      <c r="X266">
        <f t="shared" si="118"/>
        <v>3.7854873035423986</v>
      </c>
      <c r="Y266">
        <f t="shared" si="119"/>
        <v>5.3834580759759731</v>
      </c>
      <c r="Z266">
        <f t="shared" si="120"/>
        <v>1.766345169232721</v>
      </c>
      <c r="AA266">
        <f t="shared" si="121"/>
        <v>-30.269667944826502</v>
      </c>
      <c r="AB266">
        <f t="shared" si="122"/>
        <v>-110.20459078532211</v>
      </c>
      <c r="AC266">
        <f t="shared" si="123"/>
        <v>-6.9325125372668124</v>
      </c>
      <c r="AD266">
        <f t="shared" si="124"/>
        <v>78.710203824542006</v>
      </c>
      <c r="AE266">
        <f t="shared" si="125"/>
        <v>52.348922977336933</v>
      </c>
      <c r="AF266">
        <f t="shared" si="126"/>
        <v>0.68654190084389832</v>
      </c>
      <c r="AG266">
        <f t="shared" si="127"/>
        <v>29.46971414709574</v>
      </c>
      <c r="AH266">
        <v>1724.725833910976</v>
      </c>
      <c r="AI266">
        <v>1705.164787878788</v>
      </c>
      <c r="AJ266">
        <v>1.685956848467334</v>
      </c>
      <c r="AK266">
        <v>66.723164534499389</v>
      </c>
      <c r="AL266">
        <f t="shared" si="128"/>
        <v>0.68638702822735831</v>
      </c>
      <c r="AM266">
        <v>37.134475915784549</v>
      </c>
      <c r="AN266">
        <v>37.407858235294107</v>
      </c>
      <c r="AO266">
        <v>1.984519682303323E-4</v>
      </c>
      <c r="AP266">
        <v>87.376067795283461</v>
      </c>
      <c r="AQ266">
        <v>189</v>
      </c>
      <c r="AR266">
        <v>29</v>
      </c>
      <c r="AS266">
        <f t="shared" si="129"/>
        <v>1</v>
      </c>
      <c r="AT266">
        <f t="shared" si="130"/>
        <v>0</v>
      </c>
      <c r="AU266">
        <f t="shared" si="131"/>
        <v>47356.10592423207</v>
      </c>
      <c r="AV266">
        <f t="shared" si="132"/>
        <v>1200.008571428571</v>
      </c>
      <c r="AW266">
        <f t="shared" si="133"/>
        <v>1025.9323850217393</v>
      </c>
      <c r="AX266">
        <f t="shared" si="134"/>
        <v>0.8549375474880152</v>
      </c>
      <c r="AY266">
        <f t="shared" si="135"/>
        <v>0.18842946665186944</v>
      </c>
      <c r="AZ266">
        <v>2.7</v>
      </c>
      <c r="BA266">
        <v>0.5</v>
      </c>
      <c r="BB266" t="s">
        <v>355</v>
      </c>
      <c r="BC266">
        <v>2</v>
      </c>
      <c r="BD266" t="b">
        <v>1</v>
      </c>
      <c r="BE266">
        <v>1665514655</v>
      </c>
      <c r="BF266">
        <v>1638.951428571429</v>
      </c>
      <c r="BG266">
        <v>1661.1628571428571</v>
      </c>
      <c r="BH266">
        <v>37.407328571428579</v>
      </c>
      <c r="BI266">
        <v>37.132828571428568</v>
      </c>
      <c r="BJ266">
        <v>1638.251428571429</v>
      </c>
      <c r="BK266">
        <v>37.184557142857138</v>
      </c>
      <c r="BL266">
        <v>650.0264285714286</v>
      </c>
      <c r="BM266">
        <v>101.0967142857143</v>
      </c>
      <c r="BN266">
        <v>9.9694228571428595E-2</v>
      </c>
      <c r="BO266">
        <v>34.135271428571428</v>
      </c>
      <c r="BP266">
        <v>34.689042857142859</v>
      </c>
      <c r="BQ266">
        <v>999.89999999999986</v>
      </c>
      <c r="BR266">
        <v>0</v>
      </c>
      <c r="BS266">
        <v>0</v>
      </c>
      <c r="BT266">
        <v>9043.3042857142846</v>
      </c>
      <c r="BU266">
        <v>0</v>
      </c>
      <c r="BV266">
        <v>128.8664285714286</v>
      </c>
      <c r="BW266">
        <v>-22.210014285714291</v>
      </c>
      <c r="BX266">
        <v>1702.6442857142861</v>
      </c>
      <c r="BY266">
        <v>1725.224285714286</v>
      </c>
      <c r="BZ266">
        <v>0.2745042857142857</v>
      </c>
      <c r="CA266">
        <v>1661.1628571428571</v>
      </c>
      <c r="CB266">
        <v>37.132828571428568</v>
      </c>
      <c r="CC266">
        <v>3.7817571428571428</v>
      </c>
      <c r="CD266">
        <v>3.7540042857142848</v>
      </c>
      <c r="CE266">
        <v>27.940771428571431</v>
      </c>
      <c r="CF266">
        <v>27.814542857142861</v>
      </c>
      <c r="CG266">
        <v>1200.008571428571</v>
      </c>
      <c r="CH266">
        <v>0.49999928571428581</v>
      </c>
      <c r="CI266">
        <v>0.50000071428571424</v>
      </c>
      <c r="CJ266">
        <v>0</v>
      </c>
      <c r="CK266">
        <v>878.03428571428572</v>
      </c>
      <c r="CL266">
        <v>4.9990899999999998</v>
      </c>
      <c r="CM266">
        <v>9139.3028571428567</v>
      </c>
      <c r="CN266">
        <v>9557.9171428571426</v>
      </c>
      <c r="CO266">
        <v>44.5</v>
      </c>
      <c r="CP266">
        <v>46.267714285714291</v>
      </c>
      <c r="CQ266">
        <v>45.311999999999998</v>
      </c>
      <c r="CR266">
        <v>45.375</v>
      </c>
      <c r="CS266">
        <v>45.936999999999998</v>
      </c>
      <c r="CT266">
        <v>597.50285714285724</v>
      </c>
      <c r="CU266">
        <v>597.50571428571425</v>
      </c>
      <c r="CV266">
        <v>0</v>
      </c>
      <c r="CW266">
        <v>1665514661.7</v>
      </c>
      <c r="CX266">
        <v>0</v>
      </c>
      <c r="CY266">
        <v>1665512677.5999999</v>
      </c>
      <c r="CZ266" t="s">
        <v>356</v>
      </c>
      <c r="DA266">
        <v>1665512677.5999999</v>
      </c>
      <c r="DB266">
        <v>1665512677.5999999</v>
      </c>
      <c r="DC266">
        <v>8</v>
      </c>
      <c r="DD266">
        <v>0</v>
      </c>
      <c r="DE266">
        <v>1.7000000000000001E-2</v>
      </c>
      <c r="DF266">
        <v>7.1999999999999995E-2</v>
      </c>
      <c r="DG266">
        <v>0.223</v>
      </c>
      <c r="DH266">
        <v>415</v>
      </c>
      <c r="DI266">
        <v>36</v>
      </c>
      <c r="DJ266">
        <v>0.26</v>
      </c>
      <c r="DK266">
        <v>0.31</v>
      </c>
      <c r="DL266">
        <v>-22.199202499999998</v>
      </c>
      <c r="DM266">
        <v>-0.58055572232641972</v>
      </c>
      <c r="DN266">
        <v>8.9052528003140161E-2</v>
      </c>
      <c r="DO266">
        <v>0</v>
      </c>
      <c r="DP266">
        <v>0.25350539999999999</v>
      </c>
      <c r="DQ266">
        <v>0.196659219512195</v>
      </c>
      <c r="DR266">
        <v>1.973340204931729E-2</v>
      </c>
      <c r="DS266">
        <v>0</v>
      </c>
      <c r="DT266">
        <v>0</v>
      </c>
      <c r="DU266">
        <v>0</v>
      </c>
      <c r="DV266">
        <v>0</v>
      </c>
      <c r="DW266">
        <v>-1</v>
      </c>
      <c r="DX266">
        <v>0</v>
      </c>
      <c r="DY266">
        <v>2</v>
      </c>
      <c r="DZ266" t="s">
        <v>363</v>
      </c>
      <c r="EA266">
        <v>3.2941199999999999</v>
      </c>
      <c r="EB266">
        <v>2.6253799999999998</v>
      </c>
      <c r="EC266">
        <v>0.25162699999999999</v>
      </c>
      <c r="ED266">
        <v>0.25212899999999999</v>
      </c>
      <c r="EE266">
        <v>0.14763799999999999</v>
      </c>
      <c r="EF266">
        <v>0.14546500000000001</v>
      </c>
      <c r="EG266">
        <v>22588.400000000001</v>
      </c>
      <c r="EH266">
        <v>23056.3</v>
      </c>
      <c r="EI266">
        <v>28109.3</v>
      </c>
      <c r="EJ266">
        <v>29707.5</v>
      </c>
      <c r="EK266">
        <v>32911.800000000003</v>
      </c>
      <c r="EL266">
        <v>35295.1</v>
      </c>
      <c r="EM266">
        <v>39602.9</v>
      </c>
      <c r="EN266">
        <v>42518.6</v>
      </c>
      <c r="EO266">
        <v>1.85945</v>
      </c>
      <c r="EP266">
        <v>2.12818</v>
      </c>
      <c r="EQ266">
        <v>0.10398</v>
      </c>
      <c r="ER266">
        <v>0</v>
      </c>
      <c r="ES266">
        <v>32.999899999999997</v>
      </c>
      <c r="ET266">
        <v>999.9</v>
      </c>
      <c r="EU266">
        <v>67.099999999999994</v>
      </c>
      <c r="EV266">
        <v>38.5</v>
      </c>
      <c r="EW266">
        <v>45.3932</v>
      </c>
      <c r="EX266">
        <v>56.937399999999997</v>
      </c>
      <c r="EY266">
        <v>-2.0152199999999998</v>
      </c>
      <c r="EZ266">
        <v>2</v>
      </c>
      <c r="FA266">
        <v>0.67746899999999999</v>
      </c>
      <c r="FB266">
        <v>1.39341</v>
      </c>
      <c r="FC266">
        <v>20.263400000000001</v>
      </c>
      <c r="FD266">
        <v>5.2166899999999998</v>
      </c>
      <c r="FE266">
        <v>12.005000000000001</v>
      </c>
      <c r="FF266">
        <v>4.9859499999999999</v>
      </c>
      <c r="FG266">
        <v>3.2845</v>
      </c>
      <c r="FH266">
        <v>6642.7</v>
      </c>
      <c r="FI266">
        <v>9999</v>
      </c>
      <c r="FJ266">
        <v>9999</v>
      </c>
      <c r="FK266">
        <v>492.9</v>
      </c>
      <c r="FL266">
        <v>1.8658399999999999</v>
      </c>
      <c r="FM266">
        <v>1.8621799999999999</v>
      </c>
      <c r="FN266">
        <v>1.86429</v>
      </c>
      <c r="FO266">
        <v>1.8603499999999999</v>
      </c>
      <c r="FP266">
        <v>1.8611</v>
      </c>
      <c r="FQ266">
        <v>1.8601300000000001</v>
      </c>
      <c r="FR266">
        <v>1.86188</v>
      </c>
      <c r="FS266">
        <v>1.85846</v>
      </c>
      <c r="FT266">
        <v>0</v>
      </c>
      <c r="FU266">
        <v>0</v>
      </c>
      <c r="FV266">
        <v>0</v>
      </c>
      <c r="FW266">
        <v>0</v>
      </c>
      <c r="FX266" t="s">
        <v>358</v>
      </c>
      <c r="FY266" t="s">
        <v>359</v>
      </c>
      <c r="FZ266" t="s">
        <v>360</v>
      </c>
      <c r="GA266" t="s">
        <v>360</v>
      </c>
      <c r="GB266" t="s">
        <v>360</v>
      </c>
      <c r="GC266" t="s">
        <v>360</v>
      </c>
      <c r="GD266">
        <v>0</v>
      </c>
      <c r="GE266">
        <v>100</v>
      </c>
      <c r="GF266">
        <v>100</v>
      </c>
      <c r="GG266">
        <v>0.7</v>
      </c>
      <c r="GH266">
        <v>0.2228</v>
      </c>
      <c r="GI266">
        <v>-0.28072112553630851</v>
      </c>
      <c r="GJ266">
        <v>8.4540356221501391E-4</v>
      </c>
      <c r="GK266">
        <v>6.8779579211309249E-8</v>
      </c>
      <c r="GL266">
        <v>-1.3381725072044801E-10</v>
      </c>
      <c r="GM266">
        <v>0.2227800000000002</v>
      </c>
      <c r="GN266">
        <v>0</v>
      </c>
      <c r="GO266">
        <v>0</v>
      </c>
      <c r="GP266">
        <v>0</v>
      </c>
      <c r="GQ266">
        <v>1</v>
      </c>
      <c r="GR266">
        <v>2082</v>
      </c>
      <c r="GS266">
        <v>3</v>
      </c>
      <c r="GT266">
        <v>35</v>
      </c>
      <c r="GU266">
        <v>33</v>
      </c>
      <c r="GV266">
        <v>33</v>
      </c>
      <c r="GW266">
        <v>4.1845699999999999</v>
      </c>
      <c r="GX266">
        <v>2.5488300000000002</v>
      </c>
      <c r="GY266">
        <v>2.04834</v>
      </c>
      <c r="GZ266">
        <v>2.6110799999999998</v>
      </c>
      <c r="HA266">
        <v>2.1972700000000001</v>
      </c>
      <c r="HB266">
        <v>2.2839399999999999</v>
      </c>
      <c r="HC266">
        <v>42.939</v>
      </c>
      <c r="HD266">
        <v>16.014600000000002</v>
      </c>
      <c r="HE266">
        <v>18</v>
      </c>
      <c r="HF266">
        <v>463.69099999999997</v>
      </c>
      <c r="HG266">
        <v>723.76099999999997</v>
      </c>
      <c r="HH266">
        <v>30.999500000000001</v>
      </c>
      <c r="HI266">
        <v>35.7102</v>
      </c>
      <c r="HJ266">
        <v>29.9998</v>
      </c>
      <c r="HK266">
        <v>35.598399999999998</v>
      </c>
      <c r="HL266">
        <v>35.5655</v>
      </c>
      <c r="HM266">
        <v>83.664199999999994</v>
      </c>
      <c r="HN266">
        <v>22.0108</v>
      </c>
      <c r="HO266">
        <v>78.313900000000004</v>
      </c>
      <c r="HP266">
        <v>31</v>
      </c>
      <c r="HQ266">
        <v>1675.32</v>
      </c>
      <c r="HR266">
        <v>37.079099999999997</v>
      </c>
      <c r="HS266">
        <v>98.940399999999997</v>
      </c>
      <c r="HT266">
        <v>98.543300000000002</v>
      </c>
    </row>
    <row r="267" spans="1:228" x14ac:dyDescent="0.2">
      <c r="A267">
        <v>252</v>
      </c>
      <c r="B267">
        <v>1665514661</v>
      </c>
      <c r="C267">
        <v>1002</v>
      </c>
      <c r="D267" t="s">
        <v>863</v>
      </c>
      <c r="E267" t="s">
        <v>864</v>
      </c>
      <c r="F267">
        <v>4</v>
      </c>
      <c r="G267">
        <v>1665514658.6875</v>
      </c>
      <c r="H267">
        <f t="shared" si="102"/>
        <v>6.9163268406098209E-4</v>
      </c>
      <c r="I267">
        <f t="shared" si="103"/>
        <v>0.69163268406098211</v>
      </c>
      <c r="J267">
        <f t="shared" si="104"/>
        <v>28.251098179500662</v>
      </c>
      <c r="K267">
        <f t="shared" si="105"/>
        <v>1645.10625</v>
      </c>
      <c r="L267">
        <f t="shared" si="106"/>
        <v>421.31322021683536</v>
      </c>
      <c r="M267">
        <f t="shared" si="107"/>
        <v>42.63570210949571</v>
      </c>
      <c r="N267">
        <f t="shared" si="108"/>
        <v>166.48008333887745</v>
      </c>
      <c r="O267">
        <f t="shared" si="109"/>
        <v>3.805598437017433E-2</v>
      </c>
      <c r="P267">
        <f t="shared" si="110"/>
        <v>3.6859445647685294</v>
      </c>
      <c r="Q267">
        <f t="shared" si="111"/>
        <v>3.7839042503226568E-2</v>
      </c>
      <c r="R267">
        <f t="shared" si="112"/>
        <v>2.3668789653855E-2</v>
      </c>
      <c r="S267">
        <f t="shared" si="113"/>
        <v>226.11476960936693</v>
      </c>
      <c r="T267">
        <f t="shared" si="114"/>
        <v>35.057059559960393</v>
      </c>
      <c r="U267">
        <f t="shared" si="115"/>
        <v>34.682774999999999</v>
      </c>
      <c r="V267">
        <f t="shared" si="116"/>
        <v>5.5499014119805885</v>
      </c>
      <c r="W267">
        <f t="shared" si="117"/>
        <v>70.334698055341534</v>
      </c>
      <c r="X267">
        <f t="shared" si="118"/>
        <v>3.7855087952399824</v>
      </c>
      <c r="Y267">
        <f t="shared" si="119"/>
        <v>5.3821355602627676</v>
      </c>
      <c r="Z267">
        <f t="shared" si="120"/>
        <v>1.7643926167406061</v>
      </c>
      <c r="AA267">
        <f t="shared" si="121"/>
        <v>-30.501001367089309</v>
      </c>
      <c r="AB267">
        <f t="shared" si="122"/>
        <v>-109.6741994371468</v>
      </c>
      <c r="AC267">
        <f t="shared" si="123"/>
        <v>-6.9088811404200827</v>
      </c>
      <c r="AD267">
        <f t="shared" si="124"/>
        <v>79.03068766471074</v>
      </c>
      <c r="AE267">
        <f t="shared" si="125"/>
        <v>52.358131840829159</v>
      </c>
      <c r="AF267">
        <f t="shared" si="126"/>
        <v>0.73720164950745248</v>
      </c>
      <c r="AG267">
        <f t="shared" si="127"/>
        <v>28.251098179500662</v>
      </c>
      <c r="AH267">
        <v>1731.629293862974</v>
      </c>
      <c r="AI267">
        <v>1712.244848484848</v>
      </c>
      <c r="AJ267">
        <v>1.7712050634493619</v>
      </c>
      <c r="AK267">
        <v>66.723164534499389</v>
      </c>
      <c r="AL267">
        <f t="shared" si="128"/>
        <v>0.69163268406098211</v>
      </c>
      <c r="AM267">
        <v>37.130417948711248</v>
      </c>
      <c r="AN267">
        <v>37.406835882352908</v>
      </c>
      <c r="AO267">
        <v>2.9997203596571749E-5</v>
      </c>
      <c r="AP267">
        <v>87.376067795283461</v>
      </c>
      <c r="AQ267">
        <v>190</v>
      </c>
      <c r="AR267">
        <v>29</v>
      </c>
      <c r="AS267">
        <f t="shared" si="129"/>
        <v>1</v>
      </c>
      <c r="AT267">
        <f t="shared" si="130"/>
        <v>0</v>
      </c>
      <c r="AU267">
        <f t="shared" si="131"/>
        <v>47260.708401546806</v>
      </c>
      <c r="AV267">
        <f t="shared" si="132"/>
        <v>1200</v>
      </c>
      <c r="AW267">
        <f t="shared" si="133"/>
        <v>1025.924751092936</v>
      </c>
      <c r="AX267">
        <f t="shared" si="134"/>
        <v>0.85493729257744677</v>
      </c>
      <c r="AY267">
        <f t="shared" si="135"/>
        <v>0.18842897467447245</v>
      </c>
      <c r="AZ267">
        <v>2.7</v>
      </c>
      <c r="BA267">
        <v>0.5</v>
      </c>
      <c r="BB267" t="s">
        <v>355</v>
      </c>
      <c r="BC267">
        <v>2</v>
      </c>
      <c r="BD267" t="b">
        <v>1</v>
      </c>
      <c r="BE267">
        <v>1665514658.6875</v>
      </c>
      <c r="BF267">
        <v>1645.10625</v>
      </c>
      <c r="BG267">
        <v>1667.3612499999999</v>
      </c>
      <c r="BH267">
        <v>37.407262500000002</v>
      </c>
      <c r="BI267">
        <v>37.112462499999999</v>
      </c>
      <c r="BJ267">
        <v>1644.4037499999999</v>
      </c>
      <c r="BK267">
        <v>37.184474999999999</v>
      </c>
      <c r="BL267">
        <v>649.92787500000009</v>
      </c>
      <c r="BM267">
        <v>101.09725</v>
      </c>
      <c r="BN267">
        <v>9.9911787500000002E-2</v>
      </c>
      <c r="BO267">
        <v>34.130862499999999</v>
      </c>
      <c r="BP267">
        <v>34.682774999999999</v>
      </c>
      <c r="BQ267">
        <v>999.9</v>
      </c>
      <c r="BR267">
        <v>0</v>
      </c>
      <c r="BS267">
        <v>0</v>
      </c>
      <c r="BT267">
        <v>9024.6087499999994</v>
      </c>
      <c r="BU267">
        <v>0</v>
      </c>
      <c r="BV267">
        <v>128.56762499999999</v>
      </c>
      <c r="BW267">
        <v>-22.2561125</v>
      </c>
      <c r="BX267">
        <v>1709.0374999999999</v>
      </c>
      <c r="BY267">
        <v>1731.6275000000001</v>
      </c>
      <c r="BZ267">
        <v>0.29478650000000001</v>
      </c>
      <c r="CA267">
        <v>1667.3612499999999</v>
      </c>
      <c r="CB267">
        <v>37.112462499999999</v>
      </c>
      <c r="CC267">
        <v>3.7817725000000002</v>
      </c>
      <c r="CD267">
        <v>3.7519687500000001</v>
      </c>
      <c r="CE267">
        <v>27.940837500000001</v>
      </c>
      <c r="CF267">
        <v>27.805262500000001</v>
      </c>
      <c r="CG267">
        <v>1200</v>
      </c>
      <c r="CH267">
        <v>0.50000624999999999</v>
      </c>
      <c r="CI267">
        <v>0.49999375000000001</v>
      </c>
      <c r="CJ267">
        <v>0</v>
      </c>
      <c r="CK267">
        <v>878.20325000000003</v>
      </c>
      <c r="CL267">
        <v>4.9990899999999998</v>
      </c>
      <c r="CM267">
        <v>9141.7937500000007</v>
      </c>
      <c r="CN267">
        <v>9557.8637500000004</v>
      </c>
      <c r="CO267">
        <v>44.5</v>
      </c>
      <c r="CP267">
        <v>46.265500000000003</v>
      </c>
      <c r="CQ267">
        <v>45.311999999999998</v>
      </c>
      <c r="CR267">
        <v>45.359250000000003</v>
      </c>
      <c r="CS267">
        <v>45.936999999999998</v>
      </c>
      <c r="CT267">
        <v>597.50874999999996</v>
      </c>
      <c r="CU267">
        <v>597.49125000000004</v>
      </c>
      <c r="CV267">
        <v>0</v>
      </c>
      <c r="CW267">
        <v>1665514665.9000001</v>
      </c>
      <c r="CX267">
        <v>0</v>
      </c>
      <c r="CY267">
        <v>1665512677.5999999</v>
      </c>
      <c r="CZ267" t="s">
        <v>356</v>
      </c>
      <c r="DA267">
        <v>1665512677.5999999</v>
      </c>
      <c r="DB267">
        <v>1665512677.5999999</v>
      </c>
      <c r="DC267">
        <v>8</v>
      </c>
      <c r="DD267">
        <v>0</v>
      </c>
      <c r="DE267">
        <v>1.7000000000000001E-2</v>
      </c>
      <c r="DF267">
        <v>7.1999999999999995E-2</v>
      </c>
      <c r="DG267">
        <v>0.223</v>
      </c>
      <c r="DH267">
        <v>415</v>
      </c>
      <c r="DI267">
        <v>36</v>
      </c>
      <c r="DJ267">
        <v>0.26</v>
      </c>
      <c r="DK267">
        <v>0.31</v>
      </c>
      <c r="DL267">
        <v>-22.227612499999999</v>
      </c>
      <c r="DM267">
        <v>-0.23503902439018809</v>
      </c>
      <c r="DN267">
        <v>6.9429310048062964E-2</v>
      </c>
      <c r="DO267">
        <v>0</v>
      </c>
      <c r="DP267">
        <v>0.26740132500000002</v>
      </c>
      <c r="DQ267">
        <v>0.16677274671669751</v>
      </c>
      <c r="DR267">
        <v>1.6801106807867599E-2</v>
      </c>
      <c r="DS267">
        <v>0</v>
      </c>
      <c r="DT267">
        <v>0</v>
      </c>
      <c r="DU267">
        <v>0</v>
      </c>
      <c r="DV267">
        <v>0</v>
      </c>
      <c r="DW267">
        <v>-1</v>
      </c>
      <c r="DX267">
        <v>0</v>
      </c>
      <c r="DY267">
        <v>2</v>
      </c>
      <c r="DZ267" t="s">
        <v>363</v>
      </c>
      <c r="EA267">
        <v>3.29413</v>
      </c>
      <c r="EB267">
        <v>2.6252399999999998</v>
      </c>
      <c r="EC267">
        <v>0.25223899999999999</v>
      </c>
      <c r="ED267">
        <v>0.25274799999999997</v>
      </c>
      <c r="EE267">
        <v>0.14763299999999999</v>
      </c>
      <c r="EF267">
        <v>0.145367</v>
      </c>
      <c r="EG267">
        <v>22569.9</v>
      </c>
      <c r="EH267">
        <v>23037.1</v>
      </c>
      <c r="EI267">
        <v>28109.5</v>
      </c>
      <c r="EJ267">
        <v>29707.599999999999</v>
      </c>
      <c r="EK267">
        <v>32911.9</v>
      </c>
      <c r="EL267">
        <v>35299.300000000003</v>
      </c>
      <c r="EM267">
        <v>39602.800000000003</v>
      </c>
      <c r="EN267">
        <v>42518.8</v>
      </c>
      <c r="EO267">
        <v>1.8582000000000001</v>
      </c>
      <c r="EP267">
        <v>2.1278999999999999</v>
      </c>
      <c r="EQ267">
        <v>0.104349</v>
      </c>
      <c r="ER267">
        <v>0</v>
      </c>
      <c r="ES267">
        <v>32.999899999999997</v>
      </c>
      <c r="ET267">
        <v>999.9</v>
      </c>
      <c r="EU267">
        <v>67.099999999999994</v>
      </c>
      <c r="EV267">
        <v>38.5</v>
      </c>
      <c r="EW267">
        <v>45.400100000000002</v>
      </c>
      <c r="EX267">
        <v>56.967399999999998</v>
      </c>
      <c r="EY267">
        <v>-1.9431099999999999</v>
      </c>
      <c r="EZ267">
        <v>2</v>
      </c>
      <c r="FA267">
        <v>0.67744199999999999</v>
      </c>
      <c r="FB267">
        <v>1.3908400000000001</v>
      </c>
      <c r="FC267">
        <v>20.263300000000001</v>
      </c>
      <c r="FD267">
        <v>5.2171399999999997</v>
      </c>
      <c r="FE267">
        <v>12.005800000000001</v>
      </c>
      <c r="FF267">
        <v>4.9854500000000002</v>
      </c>
      <c r="FG267">
        <v>3.2844799999999998</v>
      </c>
      <c r="FH267">
        <v>6642.7</v>
      </c>
      <c r="FI267">
        <v>9999</v>
      </c>
      <c r="FJ267">
        <v>9999</v>
      </c>
      <c r="FK267">
        <v>492.9</v>
      </c>
      <c r="FL267">
        <v>1.8658399999999999</v>
      </c>
      <c r="FM267">
        <v>1.8621799999999999</v>
      </c>
      <c r="FN267">
        <v>1.8642700000000001</v>
      </c>
      <c r="FO267">
        <v>1.8603499999999999</v>
      </c>
      <c r="FP267">
        <v>1.86111</v>
      </c>
      <c r="FQ267">
        <v>1.8601300000000001</v>
      </c>
      <c r="FR267">
        <v>1.86188</v>
      </c>
      <c r="FS267">
        <v>1.8584499999999999</v>
      </c>
      <c r="FT267">
        <v>0</v>
      </c>
      <c r="FU267">
        <v>0</v>
      </c>
      <c r="FV267">
        <v>0</v>
      </c>
      <c r="FW267">
        <v>0</v>
      </c>
      <c r="FX267" t="s">
        <v>358</v>
      </c>
      <c r="FY267" t="s">
        <v>359</v>
      </c>
      <c r="FZ267" t="s">
        <v>360</v>
      </c>
      <c r="GA267" t="s">
        <v>360</v>
      </c>
      <c r="GB267" t="s">
        <v>360</v>
      </c>
      <c r="GC267" t="s">
        <v>360</v>
      </c>
      <c r="GD267">
        <v>0</v>
      </c>
      <c r="GE267">
        <v>100</v>
      </c>
      <c r="GF267">
        <v>100</v>
      </c>
      <c r="GG267">
        <v>0.7</v>
      </c>
      <c r="GH267">
        <v>0.2228</v>
      </c>
      <c r="GI267">
        <v>-0.28072112553630851</v>
      </c>
      <c r="GJ267">
        <v>8.4540356221501391E-4</v>
      </c>
      <c r="GK267">
        <v>6.8779579211309249E-8</v>
      </c>
      <c r="GL267">
        <v>-1.3381725072044801E-10</v>
      </c>
      <c r="GM267">
        <v>0.2227800000000002</v>
      </c>
      <c r="GN267">
        <v>0</v>
      </c>
      <c r="GO267">
        <v>0</v>
      </c>
      <c r="GP267">
        <v>0</v>
      </c>
      <c r="GQ267">
        <v>1</v>
      </c>
      <c r="GR267">
        <v>2082</v>
      </c>
      <c r="GS267">
        <v>3</v>
      </c>
      <c r="GT267">
        <v>35</v>
      </c>
      <c r="GU267">
        <v>33.1</v>
      </c>
      <c r="GV267">
        <v>33.1</v>
      </c>
      <c r="GW267">
        <v>4.1967800000000004</v>
      </c>
      <c r="GX267">
        <v>2.5524900000000001</v>
      </c>
      <c r="GY267">
        <v>2.04834</v>
      </c>
      <c r="GZ267">
        <v>2.6110799999999998</v>
      </c>
      <c r="HA267">
        <v>2.1972700000000001</v>
      </c>
      <c r="HB267">
        <v>2.3071299999999999</v>
      </c>
      <c r="HC267">
        <v>42.939</v>
      </c>
      <c r="HD267">
        <v>16.023299999999999</v>
      </c>
      <c r="HE267">
        <v>18</v>
      </c>
      <c r="HF267">
        <v>462.90699999999998</v>
      </c>
      <c r="HG267">
        <v>723.46900000000005</v>
      </c>
      <c r="HH267">
        <v>30.999400000000001</v>
      </c>
      <c r="HI267">
        <v>35.707500000000003</v>
      </c>
      <c r="HJ267">
        <v>29.9999</v>
      </c>
      <c r="HK267">
        <v>35.596200000000003</v>
      </c>
      <c r="HL267">
        <v>35.5627</v>
      </c>
      <c r="HM267">
        <v>83.912000000000006</v>
      </c>
      <c r="HN267">
        <v>22.0108</v>
      </c>
      <c r="HO267">
        <v>78.313900000000004</v>
      </c>
      <c r="HP267">
        <v>31</v>
      </c>
      <c r="HQ267">
        <v>1682</v>
      </c>
      <c r="HR267">
        <v>37.072899999999997</v>
      </c>
      <c r="HS267">
        <v>98.940399999999997</v>
      </c>
      <c r="HT267">
        <v>98.543599999999998</v>
      </c>
    </row>
    <row r="268" spans="1:228" x14ac:dyDescent="0.2">
      <c r="A268">
        <v>253</v>
      </c>
      <c r="B268">
        <v>1665514665</v>
      </c>
      <c r="C268">
        <v>1006</v>
      </c>
      <c r="D268" t="s">
        <v>865</v>
      </c>
      <c r="E268" t="s">
        <v>866</v>
      </c>
      <c r="F268">
        <v>4</v>
      </c>
      <c r="G268">
        <v>1665514663</v>
      </c>
      <c r="H268">
        <f t="shared" si="102"/>
        <v>7.4523108926220186E-4</v>
      </c>
      <c r="I268">
        <f t="shared" si="103"/>
        <v>0.74523108926220183</v>
      </c>
      <c r="J268">
        <f t="shared" si="104"/>
        <v>28.975028055893908</v>
      </c>
      <c r="K268">
        <f t="shared" si="105"/>
        <v>1652.424285714286</v>
      </c>
      <c r="L268">
        <f t="shared" si="106"/>
        <v>483.51963622953434</v>
      </c>
      <c r="M268">
        <f t="shared" si="107"/>
        <v>48.929899627400189</v>
      </c>
      <c r="N268">
        <f t="shared" si="108"/>
        <v>167.21752000056583</v>
      </c>
      <c r="O268">
        <f t="shared" si="109"/>
        <v>4.0965597460707728E-2</v>
      </c>
      <c r="P268">
        <f t="shared" si="110"/>
        <v>3.690503446427245</v>
      </c>
      <c r="Q268">
        <f t="shared" si="111"/>
        <v>4.0714640917243458E-2</v>
      </c>
      <c r="R268">
        <f t="shared" si="112"/>
        <v>2.5469069677148931E-2</v>
      </c>
      <c r="S268">
        <f t="shared" si="113"/>
        <v>226.11594009158085</v>
      </c>
      <c r="T268">
        <f t="shared" si="114"/>
        <v>35.043476641397049</v>
      </c>
      <c r="U268">
        <f t="shared" si="115"/>
        <v>34.687500000000007</v>
      </c>
      <c r="V268">
        <f t="shared" si="116"/>
        <v>5.5513570805509254</v>
      </c>
      <c r="W268">
        <f t="shared" si="117"/>
        <v>70.322000156350711</v>
      </c>
      <c r="X268">
        <f t="shared" si="118"/>
        <v>3.7845440373259476</v>
      </c>
      <c r="Y268">
        <f t="shared" si="119"/>
        <v>5.3817354866351437</v>
      </c>
      <c r="Z268">
        <f t="shared" si="120"/>
        <v>1.7668130432249778</v>
      </c>
      <c r="AA268">
        <f t="shared" si="121"/>
        <v>-32.8646910364631</v>
      </c>
      <c r="AB268">
        <f t="shared" si="122"/>
        <v>-111.01534672589061</v>
      </c>
      <c r="AC268">
        <f t="shared" si="123"/>
        <v>-6.9848429524125235</v>
      </c>
      <c r="AD268">
        <f t="shared" si="124"/>
        <v>75.251059376814609</v>
      </c>
      <c r="AE268">
        <f t="shared" si="125"/>
        <v>52.427856011469117</v>
      </c>
      <c r="AF268">
        <f t="shared" si="126"/>
        <v>0.77572582977194571</v>
      </c>
      <c r="AG268">
        <f t="shared" si="127"/>
        <v>28.975028055893908</v>
      </c>
      <c r="AH268">
        <v>1738.7606427471451</v>
      </c>
      <c r="AI268">
        <v>1719.2197575757571</v>
      </c>
      <c r="AJ268">
        <v>1.7335050042136211</v>
      </c>
      <c r="AK268">
        <v>66.723164534499389</v>
      </c>
      <c r="AL268">
        <f t="shared" si="128"/>
        <v>0.74523108926220183</v>
      </c>
      <c r="AM268">
        <v>37.094172629709448</v>
      </c>
      <c r="AN268">
        <v>37.392028235294092</v>
      </c>
      <c r="AO268">
        <v>2.3420312709921711E-5</v>
      </c>
      <c r="AP268">
        <v>87.376067795283461</v>
      </c>
      <c r="AQ268">
        <v>190</v>
      </c>
      <c r="AR268">
        <v>29</v>
      </c>
      <c r="AS268">
        <f t="shared" si="129"/>
        <v>1</v>
      </c>
      <c r="AT268">
        <f t="shared" si="130"/>
        <v>0</v>
      </c>
      <c r="AU268">
        <f t="shared" si="131"/>
        <v>47342.127705282954</v>
      </c>
      <c r="AV268">
        <f t="shared" si="132"/>
        <v>1200.005714285714</v>
      </c>
      <c r="AW268">
        <f t="shared" si="133"/>
        <v>1025.9296850215442</v>
      </c>
      <c r="AX268">
        <f t="shared" si="134"/>
        <v>0.85493733305446296</v>
      </c>
      <c r="AY268">
        <f t="shared" si="135"/>
        <v>0.18842905279511363</v>
      </c>
      <c r="AZ268">
        <v>2.7</v>
      </c>
      <c r="BA268">
        <v>0.5</v>
      </c>
      <c r="BB268" t="s">
        <v>355</v>
      </c>
      <c r="BC268">
        <v>2</v>
      </c>
      <c r="BD268" t="b">
        <v>1</v>
      </c>
      <c r="BE268">
        <v>1665514663</v>
      </c>
      <c r="BF268">
        <v>1652.424285714286</v>
      </c>
      <c r="BG268">
        <v>1674.734285714286</v>
      </c>
      <c r="BH268">
        <v>37.398428571428568</v>
      </c>
      <c r="BI268">
        <v>37.088257142857138</v>
      </c>
      <c r="BJ268">
        <v>1651.7242857142851</v>
      </c>
      <c r="BK268">
        <v>37.175642857142847</v>
      </c>
      <c r="BL268">
        <v>650.00514285714269</v>
      </c>
      <c r="BM268">
        <v>101.0954285714286</v>
      </c>
      <c r="BN268">
        <v>9.9840371428571426E-2</v>
      </c>
      <c r="BO268">
        <v>34.129528571428573</v>
      </c>
      <c r="BP268">
        <v>34.687500000000007</v>
      </c>
      <c r="BQ268">
        <v>999.89999999999986</v>
      </c>
      <c r="BR268">
        <v>0</v>
      </c>
      <c r="BS268">
        <v>0</v>
      </c>
      <c r="BT268">
        <v>9040.5357142857138</v>
      </c>
      <c r="BU268">
        <v>0</v>
      </c>
      <c r="BV268">
        <v>127.9854285714286</v>
      </c>
      <c r="BW268">
        <v>-22.31354285714286</v>
      </c>
      <c r="BX268">
        <v>1716.6214285714291</v>
      </c>
      <c r="BY268">
        <v>1739.242857142857</v>
      </c>
      <c r="BZ268">
        <v>0.3101707142857143</v>
      </c>
      <c r="CA268">
        <v>1674.734285714286</v>
      </c>
      <c r="CB268">
        <v>37.088257142857138</v>
      </c>
      <c r="CC268">
        <v>3.780808571428572</v>
      </c>
      <c r="CD268">
        <v>3.7494542857142861</v>
      </c>
      <c r="CE268">
        <v>27.93647142857143</v>
      </c>
      <c r="CF268">
        <v>27.79374285714286</v>
      </c>
      <c r="CG268">
        <v>1200.005714285714</v>
      </c>
      <c r="CH268">
        <v>0.50000571428571428</v>
      </c>
      <c r="CI268">
        <v>0.49999428571428572</v>
      </c>
      <c r="CJ268">
        <v>0</v>
      </c>
      <c r="CK268">
        <v>878.47857142857163</v>
      </c>
      <c r="CL268">
        <v>4.9990899999999998</v>
      </c>
      <c r="CM268">
        <v>9145.5300000000007</v>
      </c>
      <c r="CN268">
        <v>9557.914285714287</v>
      </c>
      <c r="CO268">
        <v>44.5</v>
      </c>
      <c r="CP268">
        <v>46.25</v>
      </c>
      <c r="CQ268">
        <v>45.311999999999998</v>
      </c>
      <c r="CR268">
        <v>45.375</v>
      </c>
      <c r="CS268">
        <v>45.936999999999998</v>
      </c>
      <c r="CT268">
        <v>597.5100000000001</v>
      </c>
      <c r="CU268">
        <v>597.49571428571414</v>
      </c>
      <c r="CV268">
        <v>0</v>
      </c>
      <c r="CW268">
        <v>1665514670.0999999</v>
      </c>
      <c r="CX268">
        <v>0</v>
      </c>
      <c r="CY268">
        <v>1665512677.5999999</v>
      </c>
      <c r="CZ268" t="s">
        <v>356</v>
      </c>
      <c r="DA268">
        <v>1665512677.5999999</v>
      </c>
      <c r="DB268">
        <v>1665512677.5999999</v>
      </c>
      <c r="DC268">
        <v>8</v>
      </c>
      <c r="DD268">
        <v>0</v>
      </c>
      <c r="DE268">
        <v>1.7000000000000001E-2</v>
      </c>
      <c r="DF268">
        <v>7.1999999999999995E-2</v>
      </c>
      <c r="DG268">
        <v>0.223</v>
      </c>
      <c r="DH268">
        <v>415</v>
      </c>
      <c r="DI268">
        <v>36</v>
      </c>
      <c r="DJ268">
        <v>0.26</v>
      </c>
      <c r="DK268">
        <v>0.31</v>
      </c>
      <c r="DL268">
        <v>-22.268577499999999</v>
      </c>
      <c r="DM268">
        <v>-0.18580975609751571</v>
      </c>
      <c r="DN268">
        <v>7.0620367060431413E-2</v>
      </c>
      <c r="DO268">
        <v>0</v>
      </c>
      <c r="DP268">
        <v>0.28108070000000002</v>
      </c>
      <c r="DQ268">
        <v>0.1843050506566607</v>
      </c>
      <c r="DR268">
        <v>1.8832669285313759E-2</v>
      </c>
      <c r="DS268">
        <v>0</v>
      </c>
      <c r="DT268">
        <v>0</v>
      </c>
      <c r="DU268">
        <v>0</v>
      </c>
      <c r="DV268">
        <v>0</v>
      </c>
      <c r="DW268">
        <v>-1</v>
      </c>
      <c r="DX268">
        <v>0</v>
      </c>
      <c r="DY268">
        <v>2</v>
      </c>
      <c r="DZ268" t="s">
        <v>363</v>
      </c>
      <c r="EA268">
        <v>3.29454</v>
      </c>
      <c r="EB268">
        <v>2.6257000000000001</v>
      </c>
      <c r="EC268">
        <v>0.25284099999999998</v>
      </c>
      <c r="ED268">
        <v>0.25332399999999999</v>
      </c>
      <c r="EE268">
        <v>0.14759700000000001</v>
      </c>
      <c r="EF268">
        <v>0.14535600000000001</v>
      </c>
      <c r="EG268">
        <v>22551.4</v>
      </c>
      <c r="EH268">
        <v>23019.3</v>
      </c>
      <c r="EI268">
        <v>28109.200000000001</v>
      </c>
      <c r="EJ268">
        <v>29707.5</v>
      </c>
      <c r="EK268">
        <v>32912.699999999997</v>
      </c>
      <c r="EL268">
        <v>35299.699999999997</v>
      </c>
      <c r="EM268">
        <v>39602</v>
      </c>
      <c r="EN268">
        <v>42518.6</v>
      </c>
      <c r="EO268">
        <v>1.85788</v>
      </c>
      <c r="EP268">
        <v>2.1278700000000002</v>
      </c>
      <c r="EQ268">
        <v>0.104256</v>
      </c>
      <c r="ER268">
        <v>0</v>
      </c>
      <c r="ES268">
        <v>32.997300000000003</v>
      </c>
      <c r="ET268">
        <v>999.9</v>
      </c>
      <c r="EU268">
        <v>67</v>
      </c>
      <c r="EV268">
        <v>38.5</v>
      </c>
      <c r="EW268">
        <v>45.327399999999997</v>
      </c>
      <c r="EX268">
        <v>56.8474</v>
      </c>
      <c r="EY268">
        <v>-2.0833400000000002</v>
      </c>
      <c r="EZ268">
        <v>2</v>
      </c>
      <c r="FA268">
        <v>0.67743100000000001</v>
      </c>
      <c r="FB268">
        <v>1.38818</v>
      </c>
      <c r="FC268">
        <v>20.2636</v>
      </c>
      <c r="FD268">
        <v>5.2168400000000004</v>
      </c>
      <c r="FE268">
        <v>12.0046</v>
      </c>
      <c r="FF268">
        <v>4.9857500000000003</v>
      </c>
      <c r="FG268">
        <v>3.28443</v>
      </c>
      <c r="FH268">
        <v>6643</v>
      </c>
      <c r="FI268">
        <v>9999</v>
      </c>
      <c r="FJ268">
        <v>9999</v>
      </c>
      <c r="FK268">
        <v>492.9</v>
      </c>
      <c r="FL268">
        <v>1.8658399999999999</v>
      </c>
      <c r="FM268">
        <v>1.8621799999999999</v>
      </c>
      <c r="FN268">
        <v>1.8643000000000001</v>
      </c>
      <c r="FO268">
        <v>1.8603499999999999</v>
      </c>
      <c r="FP268">
        <v>1.8611</v>
      </c>
      <c r="FQ268">
        <v>1.86016</v>
      </c>
      <c r="FR268">
        <v>1.86188</v>
      </c>
      <c r="FS268">
        <v>1.8584700000000001</v>
      </c>
      <c r="FT268">
        <v>0</v>
      </c>
      <c r="FU268">
        <v>0</v>
      </c>
      <c r="FV268">
        <v>0</v>
      </c>
      <c r="FW268">
        <v>0</v>
      </c>
      <c r="FX268" t="s">
        <v>358</v>
      </c>
      <c r="FY268" t="s">
        <v>359</v>
      </c>
      <c r="FZ268" t="s">
        <v>360</v>
      </c>
      <c r="GA268" t="s">
        <v>360</v>
      </c>
      <c r="GB268" t="s">
        <v>360</v>
      </c>
      <c r="GC268" t="s">
        <v>360</v>
      </c>
      <c r="GD268">
        <v>0</v>
      </c>
      <c r="GE268">
        <v>100</v>
      </c>
      <c r="GF268">
        <v>100</v>
      </c>
      <c r="GG268">
        <v>0.7</v>
      </c>
      <c r="GH268">
        <v>0.2228</v>
      </c>
      <c r="GI268">
        <v>-0.28072112553630851</v>
      </c>
      <c r="GJ268">
        <v>8.4540356221501391E-4</v>
      </c>
      <c r="GK268">
        <v>6.8779579211309249E-8</v>
      </c>
      <c r="GL268">
        <v>-1.3381725072044801E-10</v>
      </c>
      <c r="GM268">
        <v>0.2227800000000002</v>
      </c>
      <c r="GN268">
        <v>0</v>
      </c>
      <c r="GO268">
        <v>0</v>
      </c>
      <c r="GP268">
        <v>0</v>
      </c>
      <c r="GQ268">
        <v>1</v>
      </c>
      <c r="GR268">
        <v>2082</v>
      </c>
      <c r="GS268">
        <v>3</v>
      </c>
      <c r="GT268">
        <v>35</v>
      </c>
      <c r="GU268">
        <v>33.1</v>
      </c>
      <c r="GV268">
        <v>33.1</v>
      </c>
      <c r="GW268">
        <v>4.21021</v>
      </c>
      <c r="GX268">
        <v>2.5512700000000001</v>
      </c>
      <c r="GY268">
        <v>2.04834</v>
      </c>
      <c r="GZ268">
        <v>2.6098599999999998</v>
      </c>
      <c r="HA268">
        <v>2.1972700000000001</v>
      </c>
      <c r="HB268">
        <v>2.3290999999999999</v>
      </c>
      <c r="HC268">
        <v>42.939</v>
      </c>
      <c r="HD268">
        <v>16.023299999999999</v>
      </c>
      <c r="HE268">
        <v>18</v>
      </c>
      <c r="HF268">
        <v>462.69099999999997</v>
      </c>
      <c r="HG268">
        <v>723.41700000000003</v>
      </c>
      <c r="HH268">
        <v>30.999300000000002</v>
      </c>
      <c r="HI268">
        <v>35.7044</v>
      </c>
      <c r="HJ268">
        <v>29.9999</v>
      </c>
      <c r="HK268">
        <v>35.593800000000002</v>
      </c>
      <c r="HL268">
        <v>35.560299999999998</v>
      </c>
      <c r="HM268">
        <v>84.170299999999997</v>
      </c>
      <c r="HN268">
        <v>22.0108</v>
      </c>
      <c r="HO268">
        <v>78.313900000000004</v>
      </c>
      <c r="HP268">
        <v>31</v>
      </c>
      <c r="HQ268">
        <v>1688.68</v>
      </c>
      <c r="HR268">
        <v>37.080500000000001</v>
      </c>
      <c r="HS268">
        <v>98.938900000000004</v>
      </c>
      <c r="HT268">
        <v>98.543300000000002</v>
      </c>
    </row>
    <row r="269" spans="1:228" x14ac:dyDescent="0.2">
      <c r="A269">
        <v>254</v>
      </c>
      <c r="B269">
        <v>1665514669</v>
      </c>
      <c r="C269">
        <v>1010</v>
      </c>
      <c r="D269" t="s">
        <v>867</v>
      </c>
      <c r="E269" t="s">
        <v>868</v>
      </c>
      <c r="F269">
        <v>4</v>
      </c>
      <c r="G269">
        <v>1665514666.6875</v>
      </c>
      <c r="H269">
        <f t="shared" si="102"/>
        <v>7.3752970099391624E-4</v>
      </c>
      <c r="I269">
        <f t="shared" si="103"/>
        <v>0.73752970099391624</v>
      </c>
      <c r="J269">
        <f t="shared" si="104"/>
        <v>28.707584093079532</v>
      </c>
      <c r="K269">
        <f t="shared" si="105"/>
        <v>1658.5337500000001</v>
      </c>
      <c r="L269">
        <f t="shared" si="106"/>
        <v>489.12172672937254</v>
      </c>
      <c r="M269">
        <f t="shared" si="107"/>
        <v>49.497197536010127</v>
      </c>
      <c r="N269">
        <f t="shared" si="108"/>
        <v>167.83710098674672</v>
      </c>
      <c r="O269">
        <f t="shared" si="109"/>
        <v>4.0573589670102508E-2</v>
      </c>
      <c r="P269">
        <f t="shared" si="110"/>
        <v>3.6726233967337678</v>
      </c>
      <c r="Q269">
        <f t="shared" si="111"/>
        <v>4.0326206782944435E-2</v>
      </c>
      <c r="R269">
        <f t="shared" si="112"/>
        <v>2.5225979686244231E-2</v>
      </c>
      <c r="S269">
        <f t="shared" si="113"/>
        <v>226.11509623425741</v>
      </c>
      <c r="T269">
        <f t="shared" si="114"/>
        <v>35.048868473702669</v>
      </c>
      <c r="U269">
        <f t="shared" si="115"/>
        <v>34.679450000000003</v>
      </c>
      <c r="V269">
        <f t="shared" si="116"/>
        <v>5.5488772515290128</v>
      </c>
      <c r="W269">
        <f t="shared" si="117"/>
        <v>70.302931613868651</v>
      </c>
      <c r="X269">
        <f t="shared" si="118"/>
        <v>3.783432727948195</v>
      </c>
      <c r="Y269">
        <f t="shared" si="119"/>
        <v>5.3816144520520073</v>
      </c>
      <c r="Z269">
        <f t="shared" si="120"/>
        <v>1.7654445235808178</v>
      </c>
      <c r="AA269">
        <f t="shared" si="121"/>
        <v>-32.525059813831703</v>
      </c>
      <c r="AB269">
        <f t="shared" si="122"/>
        <v>-108.96350941417469</v>
      </c>
      <c r="AC269">
        <f t="shared" si="123"/>
        <v>-6.8888384921508452</v>
      </c>
      <c r="AD269">
        <f t="shared" si="124"/>
        <v>77.737688514100142</v>
      </c>
      <c r="AE269">
        <f t="shared" si="125"/>
        <v>52.385563138142309</v>
      </c>
      <c r="AF269">
        <f t="shared" si="126"/>
        <v>0.75586994326174861</v>
      </c>
      <c r="AG269">
        <f t="shared" si="127"/>
        <v>28.707584093079532</v>
      </c>
      <c r="AH269">
        <v>1745.5306231250049</v>
      </c>
      <c r="AI269">
        <v>1726.0956363636351</v>
      </c>
      <c r="AJ269">
        <v>1.7368019205852401</v>
      </c>
      <c r="AK269">
        <v>66.723164534499389</v>
      </c>
      <c r="AL269">
        <f t="shared" si="128"/>
        <v>0.73752970099391624</v>
      </c>
      <c r="AM269">
        <v>37.087221720261589</v>
      </c>
      <c r="AN269">
        <v>37.384002352941202</v>
      </c>
      <c r="AO269">
        <v>-3.6412879630119297E-4</v>
      </c>
      <c r="AP269">
        <v>87.376067795283461</v>
      </c>
      <c r="AQ269">
        <v>189</v>
      </c>
      <c r="AR269">
        <v>29</v>
      </c>
      <c r="AS269">
        <f t="shared" si="129"/>
        <v>1</v>
      </c>
      <c r="AT269">
        <f t="shared" si="130"/>
        <v>0</v>
      </c>
      <c r="AU269">
        <f t="shared" si="131"/>
        <v>47023.7065261725</v>
      </c>
      <c r="AV269">
        <f t="shared" si="132"/>
        <v>1200.0025000000001</v>
      </c>
      <c r="AW269">
        <f t="shared" si="133"/>
        <v>1025.9268135928794</v>
      </c>
      <c r="AX269">
        <f t="shared" si="134"/>
        <v>0.85493723020816992</v>
      </c>
      <c r="AY269">
        <f t="shared" si="135"/>
        <v>0.18842885430176803</v>
      </c>
      <c r="AZ269">
        <v>2.7</v>
      </c>
      <c r="BA269">
        <v>0.5</v>
      </c>
      <c r="BB269" t="s">
        <v>355</v>
      </c>
      <c r="BC269">
        <v>2</v>
      </c>
      <c r="BD269" t="b">
        <v>1</v>
      </c>
      <c r="BE269">
        <v>1665514666.6875</v>
      </c>
      <c r="BF269">
        <v>1658.5337500000001</v>
      </c>
      <c r="BG269">
        <v>1680.81</v>
      </c>
      <c r="BH269">
        <v>37.387150000000013</v>
      </c>
      <c r="BI269">
        <v>37.084975</v>
      </c>
      <c r="BJ269">
        <v>1657.8325</v>
      </c>
      <c r="BK269">
        <v>37.164349999999999</v>
      </c>
      <c r="BL269">
        <v>650.135625</v>
      </c>
      <c r="BM269">
        <v>101.095625</v>
      </c>
      <c r="BN269">
        <v>0.100447125</v>
      </c>
      <c r="BO269">
        <v>34.129125000000002</v>
      </c>
      <c r="BP269">
        <v>34.679450000000003</v>
      </c>
      <c r="BQ269">
        <v>999.9</v>
      </c>
      <c r="BR269">
        <v>0</v>
      </c>
      <c r="BS269">
        <v>0</v>
      </c>
      <c r="BT269">
        <v>8978.75</v>
      </c>
      <c r="BU269">
        <v>0</v>
      </c>
      <c r="BV269">
        <v>127.28700000000001</v>
      </c>
      <c r="BW269">
        <v>-22.274249999999999</v>
      </c>
      <c r="BX269">
        <v>1722.9512500000001</v>
      </c>
      <c r="BY269">
        <v>1745.54125</v>
      </c>
      <c r="BZ269">
        <v>0.30216837499999999</v>
      </c>
      <c r="CA269">
        <v>1680.81</v>
      </c>
      <c r="CB269">
        <v>37.084975</v>
      </c>
      <c r="CC269">
        <v>3.77967875</v>
      </c>
      <c r="CD269">
        <v>3.7491325</v>
      </c>
      <c r="CE269">
        <v>27.931325000000001</v>
      </c>
      <c r="CF269">
        <v>27.7922875</v>
      </c>
      <c r="CG269">
        <v>1200.0025000000001</v>
      </c>
      <c r="CH269">
        <v>0.50000999999999995</v>
      </c>
      <c r="CI269">
        <v>0.49998999999999999</v>
      </c>
      <c r="CJ269">
        <v>0</v>
      </c>
      <c r="CK269">
        <v>878.83275000000003</v>
      </c>
      <c r="CL269">
        <v>4.9990899999999998</v>
      </c>
      <c r="CM269">
        <v>9148.98</v>
      </c>
      <c r="CN269">
        <v>9557.9000000000015</v>
      </c>
      <c r="CO269">
        <v>44.5</v>
      </c>
      <c r="CP269">
        <v>46.25</v>
      </c>
      <c r="CQ269">
        <v>45.311999999999998</v>
      </c>
      <c r="CR269">
        <v>45.359250000000003</v>
      </c>
      <c r="CS269">
        <v>45.921499999999988</v>
      </c>
      <c r="CT269">
        <v>597.51250000000005</v>
      </c>
      <c r="CU269">
        <v>597.49</v>
      </c>
      <c r="CV269">
        <v>0</v>
      </c>
      <c r="CW269">
        <v>1665514673.7</v>
      </c>
      <c r="CX269">
        <v>0</v>
      </c>
      <c r="CY269">
        <v>1665512677.5999999</v>
      </c>
      <c r="CZ269" t="s">
        <v>356</v>
      </c>
      <c r="DA269">
        <v>1665512677.5999999</v>
      </c>
      <c r="DB269">
        <v>1665512677.5999999</v>
      </c>
      <c r="DC269">
        <v>8</v>
      </c>
      <c r="DD269">
        <v>0</v>
      </c>
      <c r="DE269">
        <v>1.7000000000000001E-2</v>
      </c>
      <c r="DF269">
        <v>7.1999999999999995E-2</v>
      </c>
      <c r="DG269">
        <v>0.223</v>
      </c>
      <c r="DH269">
        <v>415</v>
      </c>
      <c r="DI269">
        <v>36</v>
      </c>
      <c r="DJ269">
        <v>0.26</v>
      </c>
      <c r="DK269">
        <v>0.31</v>
      </c>
      <c r="DL269">
        <v>-22.268229999999999</v>
      </c>
      <c r="DM269">
        <v>-8.436472795495388E-2</v>
      </c>
      <c r="DN269">
        <v>7.5258867251640604E-2</v>
      </c>
      <c r="DO269">
        <v>1</v>
      </c>
      <c r="DP269">
        <v>0.28964265</v>
      </c>
      <c r="DQ269">
        <v>0.15278208630393911</v>
      </c>
      <c r="DR269">
        <v>1.6802624709476199E-2</v>
      </c>
      <c r="DS269">
        <v>0</v>
      </c>
      <c r="DT269">
        <v>0</v>
      </c>
      <c r="DU269">
        <v>0</v>
      </c>
      <c r="DV269">
        <v>0</v>
      </c>
      <c r="DW269">
        <v>-1</v>
      </c>
      <c r="DX269">
        <v>1</v>
      </c>
      <c r="DY269">
        <v>2</v>
      </c>
      <c r="DZ269" t="s">
        <v>357</v>
      </c>
      <c r="EA269">
        <v>3.29426</v>
      </c>
      <c r="EB269">
        <v>2.6252399999999998</v>
      </c>
      <c r="EC269">
        <v>0.25343300000000002</v>
      </c>
      <c r="ED269">
        <v>0.25392799999999999</v>
      </c>
      <c r="EE269">
        <v>0.14757400000000001</v>
      </c>
      <c r="EF269">
        <v>0.145348</v>
      </c>
      <c r="EG269">
        <v>22533</v>
      </c>
      <c r="EH269">
        <v>23000.1</v>
      </c>
      <c r="EI269">
        <v>28108.6</v>
      </c>
      <c r="EJ269">
        <v>29707</v>
      </c>
      <c r="EK269">
        <v>32913.1</v>
      </c>
      <c r="EL269">
        <v>35299.5</v>
      </c>
      <c r="EM269">
        <v>39601.300000000003</v>
      </c>
      <c r="EN269">
        <v>42517.9</v>
      </c>
      <c r="EO269">
        <v>1.86063</v>
      </c>
      <c r="EP269">
        <v>2.1278999999999999</v>
      </c>
      <c r="EQ269">
        <v>0.103924</v>
      </c>
      <c r="ER269">
        <v>0</v>
      </c>
      <c r="ES269">
        <v>32.996899999999997</v>
      </c>
      <c r="ET269">
        <v>999.9</v>
      </c>
      <c r="EU269">
        <v>67</v>
      </c>
      <c r="EV269">
        <v>38.5</v>
      </c>
      <c r="EW269">
        <v>45.327599999999997</v>
      </c>
      <c r="EX269">
        <v>56.997399999999999</v>
      </c>
      <c r="EY269">
        <v>-2.0793300000000001</v>
      </c>
      <c r="EZ269">
        <v>2</v>
      </c>
      <c r="FA269">
        <v>0.67716200000000004</v>
      </c>
      <c r="FB269">
        <v>1.3854500000000001</v>
      </c>
      <c r="FC269">
        <v>20.263400000000001</v>
      </c>
      <c r="FD269">
        <v>5.2168400000000004</v>
      </c>
      <c r="FE269">
        <v>12.0046</v>
      </c>
      <c r="FF269">
        <v>4.9857500000000003</v>
      </c>
      <c r="FG269">
        <v>3.2844799999999998</v>
      </c>
      <c r="FH269">
        <v>6643</v>
      </c>
      <c r="FI269">
        <v>9999</v>
      </c>
      <c r="FJ269">
        <v>9999</v>
      </c>
      <c r="FK269">
        <v>492.9</v>
      </c>
      <c r="FL269">
        <v>1.8658399999999999</v>
      </c>
      <c r="FM269">
        <v>1.8621799999999999</v>
      </c>
      <c r="FN269">
        <v>1.8643099999999999</v>
      </c>
      <c r="FO269">
        <v>1.8603499999999999</v>
      </c>
      <c r="FP269">
        <v>1.8611</v>
      </c>
      <c r="FQ269">
        <v>1.8601700000000001</v>
      </c>
      <c r="FR269">
        <v>1.86188</v>
      </c>
      <c r="FS269">
        <v>1.85846</v>
      </c>
      <c r="FT269">
        <v>0</v>
      </c>
      <c r="FU269">
        <v>0</v>
      </c>
      <c r="FV269">
        <v>0</v>
      </c>
      <c r="FW269">
        <v>0</v>
      </c>
      <c r="FX269" t="s">
        <v>358</v>
      </c>
      <c r="FY269" t="s">
        <v>359</v>
      </c>
      <c r="FZ269" t="s">
        <v>360</v>
      </c>
      <c r="GA269" t="s">
        <v>360</v>
      </c>
      <c r="GB269" t="s">
        <v>360</v>
      </c>
      <c r="GC269" t="s">
        <v>360</v>
      </c>
      <c r="GD269">
        <v>0</v>
      </c>
      <c r="GE269">
        <v>100</v>
      </c>
      <c r="GF269">
        <v>100</v>
      </c>
      <c r="GG269">
        <v>0.7</v>
      </c>
      <c r="GH269">
        <v>0.2228</v>
      </c>
      <c r="GI269">
        <v>-0.28072112553630851</v>
      </c>
      <c r="GJ269">
        <v>8.4540356221501391E-4</v>
      </c>
      <c r="GK269">
        <v>6.8779579211309249E-8</v>
      </c>
      <c r="GL269">
        <v>-1.3381725072044801E-10</v>
      </c>
      <c r="GM269">
        <v>0.2227800000000002</v>
      </c>
      <c r="GN269">
        <v>0</v>
      </c>
      <c r="GO269">
        <v>0</v>
      </c>
      <c r="GP269">
        <v>0</v>
      </c>
      <c r="GQ269">
        <v>1</v>
      </c>
      <c r="GR269">
        <v>2082</v>
      </c>
      <c r="GS269">
        <v>3</v>
      </c>
      <c r="GT269">
        <v>35</v>
      </c>
      <c r="GU269">
        <v>33.200000000000003</v>
      </c>
      <c r="GV269">
        <v>33.200000000000003</v>
      </c>
      <c r="GW269">
        <v>4.22241</v>
      </c>
      <c r="GX269">
        <v>2.5476100000000002</v>
      </c>
      <c r="GY269">
        <v>2.04834</v>
      </c>
      <c r="GZ269">
        <v>2.6098599999999998</v>
      </c>
      <c r="HA269">
        <v>2.1972700000000001</v>
      </c>
      <c r="HB269">
        <v>2.3535200000000001</v>
      </c>
      <c r="HC269">
        <v>42.966000000000001</v>
      </c>
      <c r="HD269">
        <v>16.023299999999999</v>
      </c>
      <c r="HE269">
        <v>18</v>
      </c>
      <c r="HF269">
        <v>464.36599999999999</v>
      </c>
      <c r="HG269">
        <v>723.41200000000003</v>
      </c>
      <c r="HH269">
        <v>30.999300000000002</v>
      </c>
      <c r="HI269">
        <v>35.702800000000003</v>
      </c>
      <c r="HJ269">
        <v>29.9999</v>
      </c>
      <c r="HK269">
        <v>35.591299999999997</v>
      </c>
      <c r="HL269">
        <v>35.5578</v>
      </c>
      <c r="HM269">
        <v>84.424099999999996</v>
      </c>
      <c r="HN269">
        <v>22.0108</v>
      </c>
      <c r="HO269">
        <v>78.313900000000004</v>
      </c>
      <c r="HP269">
        <v>31</v>
      </c>
      <c r="HQ269">
        <v>1695.36</v>
      </c>
      <c r="HR269">
        <v>37.080100000000002</v>
      </c>
      <c r="HS269">
        <v>98.937100000000001</v>
      </c>
      <c r="HT269">
        <v>98.541600000000003</v>
      </c>
    </row>
    <row r="270" spans="1:228" x14ac:dyDescent="0.2">
      <c r="A270">
        <v>255</v>
      </c>
      <c r="B270">
        <v>1665514673</v>
      </c>
      <c r="C270">
        <v>1014</v>
      </c>
      <c r="D270" t="s">
        <v>869</v>
      </c>
      <c r="E270" t="s">
        <v>870</v>
      </c>
      <c r="F270">
        <v>4</v>
      </c>
      <c r="G270">
        <v>1665514671</v>
      </c>
      <c r="H270">
        <f t="shared" si="102"/>
        <v>7.2157480606846697E-4</v>
      </c>
      <c r="I270">
        <f t="shared" si="103"/>
        <v>0.72157480606846691</v>
      </c>
      <c r="J270">
        <f t="shared" si="104"/>
        <v>28.673038377958832</v>
      </c>
      <c r="K270">
        <f t="shared" si="105"/>
        <v>1665.8485714285709</v>
      </c>
      <c r="L270">
        <f t="shared" si="106"/>
        <v>471.37839626894532</v>
      </c>
      <c r="M270">
        <f t="shared" si="107"/>
        <v>47.70064012575375</v>
      </c>
      <c r="N270">
        <f t="shared" si="108"/>
        <v>168.57379090487234</v>
      </c>
      <c r="O270">
        <f t="shared" si="109"/>
        <v>3.9642563690727571E-2</v>
      </c>
      <c r="P270">
        <f t="shared" si="110"/>
        <v>3.6807801041529542</v>
      </c>
      <c r="Q270">
        <f t="shared" si="111"/>
        <v>3.940688812863935E-2</v>
      </c>
      <c r="R270">
        <f t="shared" si="112"/>
        <v>2.4650362610681608E-2</v>
      </c>
      <c r="S270">
        <f t="shared" si="113"/>
        <v>226.11515323424959</v>
      </c>
      <c r="T270">
        <f t="shared" si="114"/>
        <v>35.043951170262517</v>
      </c>
      <c r="U270">
        <f t="shared" si="115"/>
        <v>34.682899999999997</v>
      </c>
      <c r="V270">
        <f t="shared" si="116"/>
        <v>5.5499399174578299</v>
      </c>
      <c r="W270">
        <f t="shared" si="117"/>
        <v>70.309164662217711</v>
      </c>
      <c r="X270">
        <f t="shared" si="118"/>
        <v>3.782431662218785</v>
      </c>
      <c r="Y270">
        <f t="shared" si="119"/>
        <v>5.379713555680123</v>
      </c>
      <c r="Z270">
        <f t="shared" si="120"/>
        <v>1.7675082552390449</v>
      </c>
      <c r="AA270">
        <f t="shared" si="121"/>
        <v>-31.821448947619395</v>
      </c>
      <c r="AB270">
        <f t="shared" si="122"/>
        <v>-111.14808015941966</v>
      </c>
      <c r="AC270">
        <f t="shared" si="123"/>
        <v>-7.0112798132655048</v>
      </c>
      <c r="AD270">
        <f t="shared" si="124"/>
        <v>76.134344313945036</v>
      </c>
      <c r="AE270">
        <f t="shared" si="125"/>
        <v>52.287817084117009</v>
      </c>
      <c r="AF270">
        <f t="shared" si="126"/>
        <v>0.73038793278423197</v>
      </c>
      <c r="AG270">
        <f t="shared" si="127"/>
        <v>28.673038377958832</v>
      </c>
      <c r="AH270">
        <v>1752.5706066533021</v>
      </c>
      <c r="AI270">
        <v>1733.1367272727259</v>
      </c>
      <c r="AJ270">
        <v>1.739333582797141</v>
      </c>
      <c r="AK270">
        <v>66.723164534499389</v>
      </c>
      <c r="AL270">
        <f t="shared" si="128"/>
        <v>0.72157480606846691</v>
      </c>
      <c r="AM270">
        <v>37.084499898912703</v>
      </c>
      <c r="AN270">
        <v>37.37344705882353</v>
      </c>
      <c r="AO270">
        <v>-8.0239514297075564E-5</v>
      </c>
      <c r="AP270">
        <v>87.376067795283461</v>
      </c>
      <c r="AQ270">
        <v>189</v>
      </c>
      <c r="AR270">
        <v>29</v>
      </c>
      <c r="AS270">
        <f t="shared" si="129"/>
        <v>1</v>
      </c>
      <c r="AT270">
        <f t="shared" si="130"/>
        <v>0</v>
      </c>
      <c r="AU270">
        <f t="shared" si="131"/>
        <v>47169.927602661635</v>
      </c>
      <c r="AV270">
        <f t="shared" si="132"/>
        <v>1200.002857142857</v>
      </c>
      <c r="AW270">
        <f t="shared" si="133"/>
        <v>1025.9271135928752</v>
      </c>
      <c r="AX270">
        <f t="shared" si="134"/>
        <v>0.85493722576257292</v>
      </c>
      <c r="AY270">
        <f t="shared" si="135"/>
        <v>0.18842884572176583</v>
      </c>
      <c r="AZ270">
        <v>2.7</v>
      </c>
      <c r="BA270">
        <v>0.5</v>
      </c>
      <c r="BB270" t="s">
        <v>355</v>
      </c>
      <c r="BC270">
        <v>2</v>
      </c>
      <c r="BD270" t="b">
        <v>1</v>
      </c>
      <c r="BE270">
        <v>1665514671</v>
      </c>
      <c r="BF270">
        <v>1665.8485714285709</v>
      </c>
      <c r="BG270">
        <v>1688.0728571428569</v>
      </c>
      <c r="BH270">
        <v>37.378042857142859</v>
      </c>
      <c r="BI270">
        <v>37.086000000000013</v>
      </c>
      <c r="BJ270">
        <v>1665.148571428572</v>
      </c>
      <c r="BK270">
        <v>37.155242857142859</v>
      </c>
      <c r="BL270">
        <v>650.01971428571437</v>
      </c>
      <c r="BM270">
        <v>101.09399999999999</v>
      </c>
      <c r="BN270">
        <v>9.994631428571428E-2</v>
      </c>
      <c r="BO270">
        <v>34.122785714285719</v>
      </c>
      <c r="BP270">
        <v>34.682899999999997</v>
      </c>
      <c r="BQ270">
        <v>999.89999999999986</v>
      </c>
      <c r="BR270">
        <v>0</v>
      </c>
      <c r="BS270">
        <v>0</v>
      </c>
      <c r="BT270">
        <v>9007.0528571428567</v>
      </c>
      <c r="BU270">
        <v>0</v>
      </c>
      <c r="BV270">
        <v>126.72499999999999</v>
      </c>
      <c r="BW270">
        <v>-22.224057142857141</v>
      </c>
      <c r="BX270">
        <v>1730.532857142857</v>
      </c>
      <c r="BY270">
        <v>1753.0871428571429</v>
      </c>
      <c r="BZ270">
        <v>0.29200585714285721</v>
      </c>
      <c r="CA270">
        <v>1688.0728571428569</v>
      </c>
      <c r="CB270">
        <v>37.086000000000013</v>
      </c>
      <c r="CC270">
        <v>3.778688571428571</v>
      </c>
      <c r="CD270">
        <v>3.7491699999999999</v>
      </c>
      <c r="CE270">
        <v>27.926871428571431</v>
      </c>
      <c r="CF270">
        <v>27.792471428571432</v>
      </c>
      <c r="CG270">
        <v>1200.002857142857</v>
      </c>
      <c r="CH270">
        <v>0.50000999999999995</v>
      </c>
      <c r="CI270">
        <v>0.49998999999999999</v>
      </c>
      <c r="CJ270">
        <v>0</v>
      </c>
      <c r="CK270">
        <v>879.3321428571428</v>
      </c>
      <c r="CL270">
        <v>4.9990899999999998</v>
      </c>
      <c r="CM270">
        <v>9152.341428571428</v>
      </c>
      <c r="CN270">
        <v>9557.9057142857146</v>
      </c>
      <c r="CO270">
        <v>44.5</v>
      </c>
      <c r="CP270">
        <v>46.25</v>
      </c>
      <c r="CQ270">
        <v>45.303142857142859</v>
      </c>
      <c r="CR270">
        <v>45.330000000000013</v>
      </c>
      <c r="CS270">
        <v>45.919285714285721</v>
      </c>
      <c r="CT270">
        <v>597.51285714285711</v>
      </c>
      <c r="CU270">
        <v>597.4899999999999</v>
      </c>
      <c r="CV270">
        <v>0</v>
      </c>
      <c r="CW270">
        <v>1665514677.9000001</v>
      </c>
      <c r="CX270">
        <v>0</v>
      </c>
      <c r="CY270">
        <v>1665512677.5999999</v>
      </c>
      <c r="CZ270" t="s">
        <v>356</v>
      </c>
      <c r="DA270">
        <v>1665512677.5999999</v>
      </c>
      <c r="DB270">
        <v>1665512677.5999999</v>
      </c>
      <c r="DC270">
        <v>8</v>
      </c>
      <c r="DD270">
        <v>0</v>
      </c>
      <c r="DE270">
        <v>1.7000000000000001E-2</v>
      </c>
      <c r="DF270">
        <v>7.1999999999999995E-2</v>
      </c>
      <c r="DG270">
        <v>0.223</v>
      </c>
      <c r="DH270">
        <v>415</v>
      </c>
      <c r="DI270">
        <v>36</v>
      </c>
      <c r="DJ270">
        <v>0.26</v>
      </c>
      <c r="DK270">
        <v>0.31</v>
      </c>
      <c r="DL270">
        <v>-22.260840000000002</v>
      </c>
      <c r="DM270">
        <v>-0.1603902439024327</v>
      </c>
      <c r="DN270">
        <v>7.7194970043391084E-2</v>
      </c>
      <c r="DO270">
        <v>0</v>
      </c>
      <c r="DP270">
        <v>0.29454552499999997</v>
      </c>
      <c r="DQ270">
        <v>7.9619966228892322E-2</v>
      </c>
      <c r="DR270">
        <v>1.371557990022205E-2</v>
      </c>
      <c r="DS270">
        <v>1</v>
      </c>
      <c r="DT270">
        <v>0</v>
      </c>
      <c r="DU270">
        <v>0</v>
      </c>
      <c r="DV270">
        <v>0</v>
      </c>
      <c r="DW270">
        <v>-1</v>
      </c>
      <c r="DX270">
        <v>1</v>
      </c>
      <c r="DY270">
        <v>2</v>
      </c>
      <c r="DZ270" t="s">
        <v>357</v>
      </c>
      <c r="EA270">
        <v>3.29426</v>
      </c>
      <c r="EB270">
        <v>2.6253000000000002</v>
      </c>
      <c r="EC270">
        <v>0.25403900000000001</v>
      </c>
      <c r="ED270">
        <v>0.25450699999999998</v>
      </c>
      <c r="EE270">
        <v>0.14754300000000001</v>
      </c>
      <c r="EF270">
        <v>0.14535200000000001</v>
      </c>
      <c r="EG270">
        <v>22514.9</v>
      </c>
      <c r="EH270">
        <v>22982.1</v>
      </c>
      <c r="EI270">
        <v>28109</v>
      </c>
      <c r="EJ270">
        <v>29706.9</v>
      </c>
      <c r="EK270">
        <v>32914.9</v>
      </c>
      <c r="EL270">
        <v>35299.199999999997</v>
      </c>
      <c r="EM270">
        <v>39602.1</v>
      </c>
      <c r="EN270">
        <v>42517.8</v>
      </c>
      <c r="EO270">
        <v>1.8605499999999999</v>
      </c>
      <c r="EP270">
        <v>2.12812</v>
      </c>
      <c r="EQ270">
        <v>0.104502</v>
      </c>
      <c r="ER270">
        <v>0</v>
      </c>
      <c r="ES270">
        <v>32.994</v>
      </c>
      <c r="ET270">
        <v>999.9</v>
      </c>
      <c r="EU270">
        <v>67</v>
      </c>
      <c r="EV270">
        <v>38.5</v>
      </c>
      <c r="EW270">
        <v>45.332000000000001</v>
      </c>
      <c r="EX270">
        <v>56.907400000000003</v>
      </c>
      <c r="EY270">
        <v>-2.03125</v>
      </c>
      <c r="EZ270">
        <v>2</v>
      </c>
      <c r="FA270">
        <v>0.67700700000000003</v>
      </c>
      <c r="FB270">
        <v>1.38269</v>
      </c>
      <c r="FC270">
        <v>20.263500000000001</v>
      </c>
      <c r="FD270">
        <v>5.21774</v>
      </c>
      <c r="FE270">
        <v>12.0061</v>
      </c>
      <c r="FF270">
        <v>4.9860499999999996</v>
      </c>
      <c r="FG270">
        <v>3.2846000000000002</v>
      </c>
      <c r="FH270">
        <v>6643.3</v>
      </c>
      <c r="FI270">
        <v>9999</v>
      </c>
      <c r="FJ270">
        <v>9999</v>
      </c>
      <c r="FK270">
        <v>492.9</v>
      </c>
      <c r="FL270">
        <v>1.8658399999999999</v>
      </c>
      <c r="FM270">
        <v>1.8621799999999999</v>
      </c>
      <c r="FN270">
        <v>1.8643099999999999</v>
      </c>
      <c r="FO270">
        <v>1.8603499999999999</v>
      </c>
      <c r="FP270">
        <v>1.8611</v>
      </c>
      <c r="FQ270">
        <v>1.86016</v>
      </c>
      <c r="FR270">
        <v>1.86188</v>
      </c>
      <c r="FS270">
        <v>1.8584700000000001</v>
      </c>
      <c r="FT270">
        <v>0</v>
      </c>
      <c r="FU270">
        <v>0</v>
      </c>
      <c r="FV270">
        <v>0</v>
      </c>
      <c r="FW270">
        <v>0</v>
      </c>
      <c r="FX270" t="s">
        <v>358</v>
      </c>
      <c r="FY270" t="s">
        <v>359</v>
      </c>
      <c r="FZ270" t="s">
        <v>360</v>
      </c>
      <c r="GA270" t="s">
        <v>360</v>
      </c>
      <c r="GB270" t="s">
        <v>360</v>
      </c>
      <c r="GC270" t="s">
        <v>360</v>
      </c>
      <c r="GD270">
        <v>0</v>
      </c>
      <c r="GE270">
        <v>100</v>
      </c>
      <c r="GF270">
        <v>100</v>
      </c>
      <c r="GG270">
        <v>0.7</v>
      </c>
      <c r="GH270">
        <v>0.2228</v>
      </c>
      <c r="GI270">
        <v>-0.28072112553630851</v>
      </c>
      <c r="GJ270">
        <v>8.4540356221501391E-4</v>
      </c>
      <c r="GK270">
        <v>6.8779579211309249E-8</v>
      </c>
      <c r="GL270">
        <v>-1.3381725072044801E-10</v>
      </c>
      <c r="GM270">
        <v>0.2227800000000002</v>
      </c>
      <c r="GN270">
        <v>0</v>
      </c>
      <c r="GO270">
        <v>0</v>
      </c>
      <c r="GP270">
        <v>0</v>
      </c>
      <c r="GQ270">
        <v>1</v>
      </c>
      <c r="GR270">
        <v>2082</v>
      </c>
      <c r="GS270">
        <v>3</v>
      </c>
      <c r="GT270">
        <v>35</v>
      </c>
      <c r="GU270">
        <v>33.299999999999997</v>
      </c>
      <c r="GV270">
        <v>33.299999999999997</v>
      </c>
      <c r="GW270">
        <v>4.2346199999999996</v>
      </c>
      <c r="GX270">
        <v>2.5476100000000002</v>
      </c>
      <c r="GY270">
        <v>2.04834</v>
      </c>
      <c r="GZ270">
        <v>2.6098599999999998</v>
      </c>
      <c r="HA270">
        <v>2.1972700000000001</v>
      </c>
      <c r="HB270">
        <v>2.36206</v>
      </c>
      <c r="HC270">
        <v>42.966000000000001</v>
      </c>
      <c r="HD270">
        <v>16.023299999999999</v>
      </c>
      <c r="HE270">
        <v>18</v>
      </c>
      <c r="HF270">
        <v>464.3</v>
      </c>
      <c r="HG270">
        <v>723.6</v>
      </c>
      <c r="HH270">
        <v>30.999300000000002</v>
      </c>
      <c r="HI270">
        <v>35.700899999999997</v>
      </c>
      <c r="HJ270">
        <v>30</v>
      </c>
      <c r="HK270">
        <v>35.588500000000003</v>
      </c>
      <c r="HL270">
        <v>35.555700000000002</v>
      </c>
      <c r="HM270">
        <v>84.6798</v>
      </c>
      <c r="HN270">
        <v>22.0108</v>
      </c>
      <c r="HO270">
        <v>78.313900000000004</v>
      </c>
      <c r="HP270">
        <v>31</v>
      </c>
      <c r="HQ270">
        <v>1702.04</v>
      </c>
      <c r="HR270">
        <v>37.08</v>
      </c>
      <c r="HS270">
        <v>98.938800000000001</v>
      </c>
      <c r="HT270">
        <v>98.541300000000007</v>
      </c>
    </row>
    <row r="271" spans="1:228" x14ac:dyDescent="0.2">
      <c r="A271">
        <v>256</v>
      </c>
      <c r="B271">
        <v>1665514677</v>
      </c>
      <c r="C271">
        <v>1018</v>
      </c>
      <c r="D271" t="s">
        <v>871</v>
      </c>
      <c r="E271" t="s">
        <v>872</v>
      </c>
      <c r="F271">
        <v>4</v>
      </c>
      <c r="G271">
        <v>1665514674.6875</v>
      </c>
      <c r="H271">
        <f t="shared" si="102"/>
        <v>7.0750942345612134E-4</v>
      </c>
      <c r="I271">
        <f t="shared" si="103"/>
        <v>0.70750942345612133</v>
      </c>
      <c r="J271">
        <f t="shared" si="104"/>
        <v>29.591339796651209</v>
      </c>
      <c r="K271">
        <f t="shared" si="105"/>
        <v>1671.88375</v>
      </c>
      <c r="L271">
        <f t="shared" si="106"/>
        <v>417.72576697152516</v>
      </c>
      <c r="M271">
        <f t="shared" si="107"/>
        <v>42.271545243630101</v>
      </c>
      <c r="N271">
        <f t="shared" si="108"/>
        <v>169.18542059923368</v>
      </c>
      <c r="O271">
        <f t="shared" si="109"/>
        <v>3.888872541382761E-2</v>
      </c>
      <c r="P271">
        <f t="shared" si="110"/>
        <v>3.6819210991364768</v>
      </c>
      <c r="Q271">
        <f t="shared" si="111"/>
        <v>3.8661969959765674E-2</v>
      </c>
      <c r="R271">
        <f t="shared" si="112"/>
        <v>2.418399389820975E-2</v>
      </c>
      <c r="S271">
        <f t="shared" si="113"/>
        <v>226.11569473417541</v>
      </c>
      <c r="T271">
        <f t="shared" si="114"/>
        <v>35.040617627569226</v>
      </c>
      <c r="U271">
        <f t="shared" si="115"/>
        <v>34.677437500000003</v>
      </c>
      <c r="V271">
        <f t="shared" si="116"/>
        <v>5.548257444755885</v>
      </c>
      <c r="W271">
        <f t="shared" si="117"/>
        <v>70.320598304203202</v>
      </c>
      <c r="X271">
        <f t="shared" si="118"/>
        <v>3.7817797005217613</v>
      </c>
      <c r="Y271">
        <f t="shared" si="119"/>
        <v>5.3779117239048251</v>
      </c>
      <c r="Z271">
        <f t="shared" si="120"/>
        <v>1.7664777442341237</v>
      </c>
      <c r="AA271">
        <f t="shared" si="121"/>
        <v>-31.201165574414951</v>
      </c>
      <c r="AB271">
        <f t="shared" si="122"/>
        <v>-111.29135503744443</v>
      </c>
      <c r="AC271">
        <f t="shared" si="123"/>
        <v>-7.0177492449459393</v>
      </c>
      <c r="AD271">
        <f t="shared" si="124"/>
        <v>76.605424877370083</v>
      </c>
      <c r="AE271">
        <f t="shared" si="125"/>
        <v>52.338103722350588</v>
      </c>
      <c r="AF271">
        <f t="shared" si="126"/>
        <v>0.71748913511324153</v>
      </c>
      <c r="AG271">
        <f t="shared" si="127"/>
        <v>29.591339796651209</v>
      </c>
      <c r="AH271">
        <v>1759.374274317631</v>
      </c>
      <c r="AI271">
        <v>1739.8223636363639</v>
      </c>
      <c r="AJ271">
        <v>1.670410126899019</v>
      </c>
      <c r="AK271">
        <v>66.723164534499389</v>
      </c>
      <c r="AL271">
        <f t="shared" si="128"/>
        <v>0.70750942345612133</v>
      </c>
      <c r="AM271">
        <v>37.08610435422483</v>
      </c>
      <c r="AN271">
        <v>37.37009176470589</v>
      </c>
      <c r="AO271">
        <v>-2.0023806233559799E-4</v>
      </c>
      <c r="AP271">
        <v>87.376067795283461</v>
      </c>
      <c r="AQ271">
        <v>189</v>
      </c>
      <c r="AR271">
        <v>29</v>
      </c>
      <c r="AS271">
        <f t="shared" si="129"/>
        <v>1</v>
      </c>
      <c r="AT271">
        <f t="shared" si="130"/>
        <v>0</v>
      </c>
      <c r="AU271">
        <f t="shared" si="131"/>
        <v>47191.179581536693</v>
      </c>
      <c r="AV271">
        <f t="shared" si="132"/>
        <v>1200.0062499999999</v>
      </c>
      <c r="AW271">
        <f t="shared" si="133"/>
        <v>1025.9299635928369</v>
      </c>
      <c r="AX271">
        <f t="shared" si="134"/>
        <v>0.8549371835295333</v>
      </c>
      <c r="AY271">
        <f t="shared" si="135"/>
        <v>0.18842876421199925</v>
      </c>
      <c r="AZ271">
        <v>2.7</v>
      </c>
      <c r="BA271">
        <v>0.5</v>
      </c>
      <c r="BB271" t="s">
        <v>355</v>
      </c>
      <c r="BC271">
        <v>2</v>
      </c>
      <c r="BD271" t="b">
        <v>1</v>
      </c>
      <c r="BE271">
        <v>1665514674.6875</v>
      </c>
      <c r="BF271">
        <v>1671.88375</v>
      </c>
      <c r="BG271">
        <v>1694.12375</v>
      </c>
      <c r="BH271">
        <v>37.371399999999987</v>
      </c>
      <c r="BI271">
        <v>37.084487500000002</v>
      </c>
      <c r="BJ271">
        <v>1671.1849999999999</v>
      </c>
      <c r="BK271">
        <v>37.148625000000003</v>
      </c>
      <c r="BL271">
        <v>649.962625</v>
      </c>
      <c r="BM271">
        <v>101.09462499999999</v>
      </c>
      <c r="BN271">
        <v>9.9863312499999995E-2</v>
      </c>
      <c r="BO271">
        <v>34.116774999999997</v>
      </c>
      <c r="BP271">
        <v>34.677437500000003</v>
      </c>
      <c r="BQ271">
        <v>999.9</v>
      </c>
      <c r="BR271">
        <v>0</v>
      </c>
      <c r="BS271">
        <v>0</v>
      </c>
      <c r="BT271">
        <v>9010.9387500000012</v>
      </c>
      <c r="BU271">
        <v>0</v>
      </c>
      <c r="BV271">
        <v>126.2915</v>
      </c>
      <c r="BW271">
        <v>-22.2389875</v>
      </c>
      <c r="BX271">
        <v>1736.7925</v>
      </c>
      <c r="BY271">
        <v>1759.37</v>
      </c>
      <c r="BZ271">
        <v>0.28691475</v>
      </c>
      <c r="CA271">
        <v>1694.12375</v>
      </c>
      <c r="CB271">
        <v>37.084487500000002</v>
      </c>
      <c r="CC271">
        <v>3.7780425000000002</v>
      </c>
      <c r="CD271">
        <v>3.7490375</v>
      </c>
      <c r="CE271">
        <v>27.923925000000001</v>
      </c>
      <c r="CF271">
        <v>27.791862500000001</v>
      </c>
      <c r="CG271">
        <v>1200.0062499999999</v>
      </c>
      <c r="CH271">
        <v>0.50000999999999995</v>
      </c>
      <c r="CI271">
        <v>0.49998999999999999</v>
      </c>
      <c r="CJ271">
        <v>0</v>
      </c>
      <c r="CK271">
        <v>879.63312500000006</v>
      </c>
      <c r="CL271">
        <v>4.9990899999999998</v>
      </c>
      <c r="CM271">
        <v>9155.5400000000009</v>
      </c>
      <c r="CN271">
        <v>9557.9399999999987</v>
      </c>
      <c r="CO271">
        <v>44.5</v>
      </c>
      <c r="CP271">
        <v>46.25</v>
      </c>
      <c r="CQ271">
        <v>45.304250000000003</v>
      </c>
      <c r="CR271">
        <v>45.311999999999998</v>
      </c>
      <c r="CS271">
        <v>45.921499999999988</v>
      </c>
      <c r="CT271">
        <v>597.5162499999999</v>
      </c>
      <c r="CU271">
        <v>597.49</v>
      </c>
      <c r="CV271">
        <v>0</v>
      </c>
      <c r="CW271">
        <v>1665514682.0999999</v>
      </c>
      <c r="CX271">
        <v>0</v>
      </c>
      <c r="CY271">
        <v>1665512677.5999999</v>
      </c>
      <c r="CZ271" t="s">
        <v>356</v>
      </c>
      <c r="DA271">
        <v>1665512677.5999999</v>
      </c>
      <c r="DB271">
        <v>1665512677.5999999</v>
      </c>
      <c r="DC271">
        <v>8</v>
      </c>
      <c r="DD271">
        <v>0</v>
      </c>
      <c r="DE271">
        <v>1.7000000000000001E-2</v>
      </c>
      <c r="DF271">
        <v>7.1999999999999995E-2</v>
      </c>
      <c r="DG271">
        <v>0.223</v>
      </c>
      <c r="DH271">
        <v>415</v>
      </c>
      <c r="DI271">
        <v>36</v>
      </c>
      <c r="DJ271">
        <v>0.26</v>
      </c>
      <c r="DK271">
        <v>0.31</v>
      </c>
      <c r="DL271">
        <v>-22.262775000000001</v>
      </c>
      <c r="DM271">
        <v>0.17660037523461139</v>
      </c>
      <c r="DN271">
        <v>7.458116970790965E-2</v>
      </c>
      <c r="DO271">
        <v>0</v>
      </c>
      <c r="DP271">
        <v>0.29721934999999999</v>
      </c>
      <c r="DQ271">
        <v>-3.4090649155722963E-2</v>
      </c>
      <c r="DR271">
        <v>1.018685364955736E-2</v>
      </c>
      <c r="DS271">
        <v>1</v>
      </c>
      <c r="DT271">
        <v>0</v>
      </c>
      <c r="DU271">
        <v>0</v>
      </c>
      <c r="DV271">
        <v>0</v>
      </c>
      <c r="DW271">
        <v>-1</v>
      </c>
      <c r="DX271">
        <v>1</v>
      </c>
      <c r="DY271">
        <v>2</v>
      </c>
      <c r="DZ271" t="s">
        <v>357</v>
      </c>
      <c r="EA271">
        <v>3.2940900000000002</v>
      </c>
      <c r="EB271">
        <v>2.6251500000000001</v>
      </c>
      <c r="EC271">
        <v>0.25461800000000001</v>
      </c>
      <c r="ED271">
        <v>0.25509900000000002</v>
      </c>
      <c r="EE271">
        <v>0.147535</v>
      </c>
      <c r="EF271">
        <v>0.145346</v>
      </c>
      <c r="EG271">
        <v>22496.9</v>
      </c>
      <c r="EH271">
        <v>22963.599999999999</v>
      </c>
      <c r="EI271">
        <v>28108.5</v>
      </c>
      <c r="EJ271">
        <v>29706.799999999999</v>
      </c>
      <c r="EK271">
        <v>32915.199999999997</v>
      </c>
      <c r="EL271">
        <v>35299.199999999997</v>
      </c>
      <c r="EM271">
        <v>39602.1</v>
      </c>
      <c r="EN271">
        <v>42517.3</v>
      </c>
      <c r="EO271">
        <v>1.85968</v>
      </c>
      <c r="EP271">
        <v>2.12812</v>
      </c>
      <c r="EQ271">
        <v>0.10372000000000001</v>
      </c>
      <c r="ER271">
        <v>0</v>
      </c>
      <c r="ES271">
        <v>32.99</v>
      </c>
      <c r="ET271">
        <v>999.9</v>
      </c>
      <c r="EU271">
        <v>67</v>
      </c>
      <c r="EV271">
        <v>38.5</v>
      </c>
      <c r="EW271">
        <v>45.332000000000001</v>
      </c>
      <c r="EX271">
        <v>56.787399999999998</v>
      </c>
      <c r="EY271">
        <v>-1.9391</v>
      </c>
      <c r="EZ271">
        <v>2</v>
      </c>
      <c r="FA271">
        <v>0.67701999999999996</v>
      </c>
      <c r="FB271">
        <v>1.3800300000000001</v>
      </c>
      <c r="FC271">
        <v>20.2637</v>
      </c>
      <c r="FD271">
        <v>5.2181899999999999</v>
      </c>
      <c r="FE271">
        <v>12.006399999999999</v>
      </c>
      <c r="FF271">
        <v>4.9859999999999998</v>
      </c>
      <c r="FG271">
        <v>3.2846500000000001</v>
      </c>
      <c r="FH271">
        <v>6643.3</v>
      </c>
      <c r="FI271">
        <v>9999</v>
      </c>
      <c r="FJ271">
        <v>9999</v>
      </c>
      <c r="FK271">
        <v>492.9</v>
      </c>
      <c r="FL271">
        <v>1.8658399999999999</v>
      </c>
      <c r="FM271">
        <v>1.8621799999999999</v>
      </c>
      <c r="FN271">
        <v>1.8643000000000001</v>
      </c>
      <c r="FO271">
        <v>1.8603499999999999</v>
      </c>
      <c r="FP271">
        <v>1.86111</v>
      </c>
      <c r="FQ271">
        <v>1.8601399999999999</v>
      </c>
      <c r="FR271">
        <v>1.86188</v>
      </c>
      <c r="FS271">
        <v>1.85846</v>
      </c>
      <c r="FT271">
        <v>0</v>
      </c>
      <c r="FU271">
        <v>0</v>
      </c>
      <c r="FV271">
        <v>0</v>
      </c>
      <c r="FW271">
        <v>0</v>
      </c>
      <c r="FX271" t="s">
        <v>358</v>
      </c>
      <c r="FY271" t="s">
        <v>359</v>
      </c>
      <c r="FZ271" t="s">
        <v>360</v>
      </c>
      <c r="GA271" t="s">
        <v>360</v>
      </c>
      <c r="GB271" t="s">
        <v>360</v>
      </c>
      <c r="GC271" t="s">
        <v>360</v>
      </c>
      <c r="GD271">
        <v>0</v>
      </c>
      <c r="GE271">
        <v>100</v>
      </c>
      <c r="GF271">
        <v>100</v>
      </c>
      <c r="GG271">
        <v>0.7</v>
      </c>
      <c r="GH271">
        <v>0.2228</v>
      </c>
      <c r="GI271">
        <v>-0.28072112553630851</v>
      </c>
      <c r="GJ271">
        <v>8.4540356221501391E-4</v>
      </c>
      <c r="GK271">
        <v>6.8779579211309249E-8</v>
      </c>
      <c r="GL271">
        <v>-1.3381725072044801E-10</v>
      </c>
      <c r="GM271">
        <v>0.2227800000000002</v>
      </c>
      <c r="GN271">
        <v>0</v>
      </c>
      <c r="GO271">
        <v>0</v>
      </c>
      <c r="GP271">
        <v>0</v>
      </c>
      <c r="GQ271">
        <v>1</v>
      </c>
      <c r="GR271">
        <v>2082</v>
      </c>
      <c r="GS271">
        <v>3</v>
      </c>
      <c r="GT271">
        <v>35</v>
      </c>
      <c r="GU271">
        <v>33.299999999999997</v>
      </c>
      <c r="GV271">
        <v>33.299999999999997</v>
      </c>
      <c r="GW271">
        <v>4.2480500000000001</v>
      </c>
      <c r="GX271">
        <v>2.5476100000000002</v>
      </c>
      <c r="GY271">
        <v>2.04834</v>
      </c>
      <c r="GZ271">
        <v>2.6098599999999998</v>
      </c>
      <c r="HA271">
        <v>2.1972700000000001</v>
      </c>
      <c r="HB271">
        <v>2.3645</v>
      </c>
      <c r="HC271">
        <v>42.966000000000001</v>
      </c>
      <c r="HD271">
        <v>16.023299999999999</v>
      </c>
      <c r="HE271">
        <v>18</v>
      </c>
      <c r="HF271">
        <v>463.74200000000002</v>
      </c>
      <c r="HG271">
        <v>723.56899999999996</v>
      </c>
      <c r="HH271">
        <v>30.999199999999998</v>
      </c>
      <c r="HI271">
        <v>35.697800000000001</v>
      </c>
      <c r="HJ271">
        <v>30.0001</v>
      </c>
      <c r="HK271">
        <v>35.585599999999999</v>
      </c>
      <c r="HL271">
        <v>35.552999999999997</v>
      </c>
      <c r="HM271">
        <v>84.937700000000007</v>
      </c>
      <c r="HN271">
        <v>22.0108</v>
      </c>
      <c r="HO271">
        <v>78.313900000000004</v>
      </c>
      <c r="HP271">
        <v>31</v>
      </c>
      <c r="HQ271">
        <v>1708.72</v>
      </c>
      <c r="HR271">
        <v>37.08</v>
      </c>
      <c r="HS271">
        <v>98.938000000000002</v>
      </c>
      <c r="HT271">
        <v>98.540499999999994</v>
      </c>
    </row>
    <row r="272" spans="1:228" x14ac:dyDescent="0.2">
      <c r="A272">
        <v>257</v>
      </c>
      <c r="B272">
        <v>1665514681</v>
      </c>
      <c r="C272">
        <v>1022</v>
      </c>
      <c r="D272" t="s">
        <v>873</v>
      </c>
      <c r="E272" t="s">
        <v>874</v>
      </c>
      <c r="F272">
        <v>4</v>
      </c>
      <c r="G272">
        <v>1665514679</v>
      </c>
      <c r="H272">
        <f t="shared" ref="H272:H335" si="136">(I272)/1000</f>
        <v>7.0100011946374219E-4</v>
      </c>
      <c r="I272">
        <f t="shared" ref="I272:I314" si="137">IF(BD272, AL272, AF272)</f>
        <v>0.70100011946374219</v>
      </c>
      <c r="J272">
        <f t="shared" ref="J272:J314" si="138">IF(BD272, AG272, AE272)</f>
        <v>28.644870018977642</v>
      </c>
      <c r="K272">
        <f t="shared" ref="K272:K335" si="139">BF272 - IF(AS272&gt;1, J272*AZ272*100/(AU272*BT272), 0)</f>
        <v>1679.045714285714</v>
      </c>
      <c r="L272">
        <f t="shared" ref="L272:L335" si="140">((R272-H272/2)*K272-J272)/(R272+H272/2)</f>
        <v>455.21904358612045</v>
      </c>
      <c r="M272">
        <f t="shared" ref="M272:M335" si="141">L272*(BM272+BN272)/1000</f>
        <v>46.065910046306534</v>
      </c>
      <c r="N272">
        <f t="shared" ref="N272:N314" si="142">(BF272 - IF(AS272&gt;1, J272*AZ272*100/(AU272*BT272), 0))*(BM272+BN272)/1000</f>
        <v>169.91110088145814</v>
      </c>
      <c r="O272">
        <f t="shared" ref="O272:O335" si="143">2/((1/Q272-1/P272)+SIGN(Q272)*SQRT((1/Q272-1/P272)*(1/Q272-1/P272) + 4*BA272/((BA272+1)*(BA272+1))*(2*1/Q272*1/P272-1/P272*1/P272)))</f>
        <v>3.8619061609461977E-2</v>
      </c>
      <c r="P272">
        <f t="shared" ref="P272:P314" si="144">IF(LEFT(BB272,1)&lt;&gt;"0",IF(LEFT(BB272,1)="1",3,BC272),$D$4+$E$4*(BT272*BM272/($K$4*1000))+$F$4*(BT272*BM272/($K$4*1000))*MAX(MIN(AZ272,$J$4),$I$4)*MAX(MIN(AZ272,$J$4),$I$4)+$G$4*MAX(MIN(AZ272,$J$4),$I$4)*(BT272*BM272/($K$4*1000))+$H$4*(BT272*BM272/($K$4*1000))*(BT272*BM272/($K$4*1000)))</f>
        <v>3.6851548259000464</v>
      </c>
      <c r="Q272">
        <f t="shared" ref="Q272:Q314" si="145">H272*(1000-(1000*0.61365*EXP(17.502*U272/(240.97+U272))/(BM272+BN272)+BH272)/2)/(1000*0.61365*EXP(17.502*U272/(240.97+U272))/(BM272+BN272)-BH272)</f>
        <v>3.8395625258174797E-2</v>
      </c>
      <c r="R272">
        <f t="shared" ref="R272:R314" si="146">1/((BA272+1)/(O272/1.6)+1/(P272/1.37)) + BA272/((BA272+1)/(O272/1.6) + BA272/(P272/1.37))</f>
        <v>2.4017232707711007E-2</v>
      </c>
      <c r="S272">
        <f t="shared" ref="S272:S314" si="147">(AV272*AY272)</f>
        <v>226.11430380564636</v>
      </c>
      <c r="T272">
        <f t="shared" ref="T272:T335" si="148">(BO272+(S272+2*0.95*0.0000000567*(((BO272+$B$6)+273)^4-(BO272+273)^4)-44100*H272)/(1.84*29.3*P272+8*0.95*0.0000000567*(BO272+273)^3))</f>
        <v>35.038362847531367</v>
      </c>
      <c r="U272">
        <f t="shared" ref="U272:U335" si="149">($C$6*BP272+$D$6*BQ272+$E$6*T272)</f>
        <v>34.662199999999999</v>
      </c>
      <c r="V272">
        <f t="shared" ref="V272:V335" si="150">0.61365*EXP(17.502*U272/(240.97+U272))</f>
        <v>5.543566574578465</v>
      </c>
      <c r="W272">
        <f t="shared" ref="W272:W335" si="151">(X272/Y272*100)</f>
        <v>70.319879727473662</v>
      </c>
      <c r="X272">
        <f t="shared" ref="X272:X314" si="152">BH272*(BM272+BN272)/1000</f>
        <v>3.7811411637026033</v>
      </c>
      <c r="Y272">
        <f t="shared" ref="Y272:Y314" si="153">0.61365*EXP(17.502*BO272/(240.97+BO272))</f>
        <v>5.3770586331440047</v>
      </c>
      <c r="Z272">
        <f t="shared" ref="Z272:Z314" si="154">(V272-BH272*(BM272+BN272)/1000)</f>
        <v>1.7624254108758617</v>
      </c>
      <c r="AA272">
        <f t="shared" ref="AA272:AA314" si="155">(-H272*44100)</f>
        <v>-30.91410526835103</v>
      </c>
      <c r="AB272">
        <f t="shared" ref="AB272:AB314" si="156">2*29.3*P272*0.92*(BO272-U272)</f>
        <v>-108.92731451988794</v>
      </c>
      <c r="AC272">
        <f t="shared" ref="AC272:AC314" si="157">2*0.95*0.0000000567*(((BO272+$B$6)+273)^4-(U272+273)^4)</f>
        <v>-6.8620457842591547</v>
      </c>
      <c r="AD272">
        <f t="shared" ref="AD272:AD335" si="158">S272+AC272+AA272+AB272</f>
        <v>79.41083823314824</v>
      </c>
      <c r="AE272">
        <f t="shared" ref="AE272:AE314" si="159">BL272*AS272*(BG272-BF272*(1000-AS272*BI272)/(1000-AS272*BH272))/(100*AZ272)</f>
        <v>52.791469064712018</v>
      </c>
      <c r="AF272">
        <f t="shared" ref="AF272:AF314" si="160">1000*BL272*AS272*(BH272-BI272)/(100*AZ272*(1000-AS272*BH272))</f>
        <v>0.70196401396302377</v>
      </c>
      <c r="AG272">
        <f t="shared" ref="AG272:AG335" si="161">(AH272 - AI272 - BM272*1000/(8.314*(BO272+273.15)) * AK272/BL272 * AJ272) * BL272/(100*AZ272) * (1000 - BI272)/1000</f>
        <v>28.644870018977642</v>
      </c>
      <c r="AH272">
        <v>1766.486811173206</v>
      </c>
      <c r="AI272">
        <v>1746.8935151515141</v>
      </c>
      <c r="AJ272">
        <v>1.7806936675570331</v>
      </c>
      <c r="AK272">
        <v>66.723164534499389</v>
      </c>
      <c r="AL272">
        <f t="shared" ref="AL272:AL335" si="162">(AN272 - AM272 + BM272*1000/(8.314*(BO272+273.15)) * AP272/BL272 * AO272) * BL272/(100*AZ272) * 1000/(1000 - AN272)</f>
        <v>0.70100011946374219</v>
      </c>
      <c r="AM272">
        <v>37.082671314283317</v>
      </c>
      <c r="AN272">
        <v>37.363533529411761</v>
      </c>
      <c r="AO272">
        <v>-9.7497337057046057E-5</v>
      </c>
      <c r="AP272">
        <v>87.376067795283461</v>
      </c>
      <c r="AQ272">
        <v>190</v>
      </c>
      <c r="AR272">
        <v>29</v>
      </c>
      <c r="AS272">
        <f t="shared" ref="AS272:AS314" si="163">IF(AQ272*$H$12&gt;=AU272,1,(AU272/(AU272-AQ272*$H$12)))</f>
        <v>1</v>
      </c>
      <c r="AT272">
        <f t="shared" ref="AT272:AT335" si="164">(AS272-1)*100</f>
        <v>0</v>
      </c>
      <c r="AU272">
        <f t="shared" ref="AU272:AU314" si="165">MAX(0,($B$12+$C$12*BT272)/(1+$D$12*BT272)*BM272/(BO272+273)*$E$12)</f>
        <v>47249.229571283504</v>
      </c>
      <c r="AV272">
        <f t="shared" ref="AV272:AV314" si="166">$B$10*BU272+$C$10*BV272+$F$10*CG272*(1-CJ272)</f>
        <v>1199.998571428571</v>
      </c>
      <c r="AW272">
        <f t="shared" ref="AW272:AW335" si="167">AV272*AX272</f>
        <v>1025.923427878573</v>
      </c>
      <c r="AX272">
        <f t="shared" ref="AX272:AX314" si="168">($B$10*$D$8+$C$10*$D$8+$F$10*((CT272+CL272)/MAX(CT272+CL272+CU272, 0.1)*$I$8+CU272/MAX(CT272+CL272+CU272, 0.1)*$J$8))/($B$10+$C$10+$F$10)</f>
        <v>0.85493720768120118</v>
      </c>
      <c r="AY272">
        <f t="shared" ref="AY272:AY314" si="169">($B$10*$K$8+$C$10*$K$8+$F$10*((CT272+CL272)/MAX(CT272+CL272+CU272, 0.1)*$P$8+CU272/MAX(CT272+CL272+CU272, 0.1)*$Q$8))/($B$10+$C$10+$F$10)</f>
        <v>0.18842881082471824</v>
      </c>
      <c r="AZ272">
        <v>2.7</v>
      </c>
      <c r="BA272">
        <v>0.5</v>
      </c>
      <c r="BB272" t="s">
        <v>355</v>
      </c>
      <c r="BC272">
        <v>2</v>
      </c>
      <c r="BD272" t="b">
        <v>1</v>
      </c>
      <c r="BE272">
        <v>1665514679</v>
      </c>
      <c r="BF272">
        <v>1679.045714285714</v>
      </c>
      <c r="BG272">
        <v>1701.467142857143</v>
      </c>
      <c r="BH272">
        <v>37.364885714285712</v>
      </c>
      <c r="BI272">
        <v>37.084157142857137</v>
      </c>
      <c r="BJ272">
        <v>1678.3457142857139</v>
      </c>
      <c r="BK272">
        <v>37.142114285714293</v>
      </c>
      <c r="BL272">
        <v>649.91071428571433</v>
      </c>
      <c r="BM272">
        <v>101.09528571428569</v>
      </c>
      <c r="BN272">
        <v>9.9755871428571438E-2</v>
      </c>
      <c r="BO272">
        <v>34.113928571428573</v>
      </c>
      <c r="BP272">
        <v>34.662199999999999</v>
      </c>
      <c r="BQ272">
        <v>999.89999999999986</v>
      </c>
      <c r="BR272">
        <v>0</v>
      </c>
      <c r="BS272">
        <v>0</v>
      </c>
      <c r="BT272">
        <v>9022.0542857142846</v>
      </c>
      <c r="BU272">
        <v>0</v>
      </c>
      <c r="BV272">
        <v>125.8507142857143</v>
      </c>
      <c r="BW272">
        <v>-22.42368571428571</v>
      </c>
      <c r="BX272">
        <v>1744.2185714285711</v>
      </c>
      <c r="BY272">
        <v>1766.995714285714</v>
      </c>
      <c r="BZ272">
        <v>0.28074471428571429</v>
      </c>
      <c r="CA272">
        <v>1701.467142857143</v>
      </c>
      <c r="CB272">
        <v>37.084157142857137</v>
      </c>
      <c r="CC272">
        <v>3.7774171428571428</v>
      </c>
      <c r="CD272">
        <v>3.7490357142857138</v>
      </c>
      <c r="CE272">
        <v>27.92107142857143</v>
      </c>
      <c r="CF272">
        <v>27.79185714285714</v>
      </c>
      <c r="CG272">
        <v>1199.998571428571</v>
      </c>
      <c r="CH272">
        <v>0.50000999999999995</v>
      </c>
      <c r="CI272">
        <v>0.49998999999999999</v>
      </c>
      <c r="CJ272">
        <v>0</v>
      </c>
      <c r="CK272">
        <v>880.02171428571432</v>
      </c>
      <c r="CL272">
        <v>4.9990899999999998</v>
      </c>
      <c r="CM272">
        <v>9159.0757142857146</v>
      </c>
      <c r="CN272">
        <v>9557.869999999999</v>
      </c>
      <c r="CO272">
        <v>44.482000000000014</v>
      </c>
      <c r="CP272">
        <v>46.25</v>
      </c>
      <c r="CQ272">
        <v>45.294285714285706</v>
      </c>
      <c r="CR272">
        <v>45.311999999999998</v>
      </c>
      <c r="CS272">
        <v>45.910428571428568</v>
      </c>
      <c r="CT272">
        <v>597.51142857142872</v>
      </c>
      <c r="CU272">
        <v>597.48714285714289</v>
      </c>
      <c r="CV272">
        <v>0</v>
      </c>
      <c r="CW272">
        <v>1665514685.7</v>
      </c>
      <c r="CX272">
        <v>0</v>
      </c>
      <c r="CY272">
        <v>1665512677.5999999</v>
      </c>
      <c r="CZ272" t="s">
        <v>356</v>
      </c>
      <c r="DA272">
        <v>1665512677.5999999</v>
      </c>
      <c r="DB272">
        <v>1665512677.5999999</v>
      </c>
      <c r="DC272">
        <v>8</v>
      </c>
      <c r="DD272">
        <v>0</v>
      </c>
      <c r="DE272">
        <v>1.7000000000000001E-2</v>
      </c>
      <c r="DF272">
        <v>7.1999999999999995E-2</v>
      </c>
      <c r="DG272">
        <v>0.223</v>
      </c>
      <c r="DH272">
        <v>415</v>
      </c>
      <c r="DI272">
        <v>36</v>
      </c>
      <c r="DJ272">
        <v>0.26</v>
      </c>
      <c r="DK272">
        <v>0.31</v>
      </c>
      <c r="DL272">
        <v>-22.297535</v>
      </c>
      <c r="DM272">
        <v>-0.14347317073163501</v>
      </c>
      <c r="DN272">
        <v>9.3791197747976285E-2</v>
      </c>
      <c r="DO272">
        <v>0</v>
      </c>
      <c r="DP272">
        <v>0.29550729999999997</v>
      </c>
      <c r="DQ272">
        <v>-0.1109695834896814</v>
      </c>
      <c r="DR272">
        <v>1.0829482603522671E-2</v>
      </c>
      <c r="DS272">
        <v>0</v>
      </c>
      <c r="DT272">
        <v>0</v>
      </c>
      <c r="DU272">
        <v>0</v>
      </c>
      <c r="DV272">
        <v>0</v>
      </c>
      <c r="DW272">
        <v>-1</v>
      </c>
      <c r="DX272">
        <v>0</v>
      </c>
      <c r="DY272">
        <v>2</v>
      </c>
      <c r="DZ272" t="s">
        <v>363</v>
      </c>
      <c r="EA272">
        <v>3.2941600000000002</v>
      </c>
      <c r="EB272">
        <v>2.6253899999999999</v>
      </c>
      <c r="EC272">
        <v>0.25522400000000001</v>
      </c>
      <c r="ED272">
        <v>0.25569500000000001</v>
      </c>
      <c r="EE272">
        <v>0.14752299999999999</v>
      </c>
      <c r="EF272">
        <v>0.14535300000000001</v>
      </c>
      <c r="EG272">
        <v>22478.5</v>
      </c>
      <c r="EH272">
        <v>22945.5</v>
      </c>
      <c r="EI272">
        <v>28108.5</v>
      </c>
      <c r="EJ272">
        <v>29707.3</v>
      </c>
      <c r="EK272">
        <v>32915.300000000003</v>
      </c>
      <c r="EL272">
        <v>35299.5</v>
      </c>
      <c r="EM272">
        <v>39601.4</v>
      </c>
      <c r="EN272">
        <v>42518</v>
      </c>
      <c r="EO272">
        <v>1.85823</v>
      </c>
      <c r="EP272">
        <v>2.1282199999999998</v>
      </c>
      <c r="EQ272">
        <v>0.10391</v>
      </c>
      <c r="ER272">
        <v>0</v>
      </c>
      <c r="ES272">
        <v>32.984400000000001</v>
      </c>
      <c r="ET272">
        <v>999.9</v>
      </c>
      <c r="EU272">
        <v>67</v>
      </c>
      <c r="EV272">
        <v>38.5</v>
      </c>
      <c r="EW272">
        <v>45.33</v>
      </c>
      <c r="EX272">
        <v>56.727400000000003</v>
      </c>
      <c r="EY272">
        <v>-1.8669899999999999</v>
      </c>
      <c r="EZ272">
        <v>2</v>
      </c>
      <c r="FA272">
        <v>0.67701199999999995</v>
      </c>
      <c r="FB272">
        <v>1.3766799999999999</v>
      </c>
      <c r="FC272">
        <v>20.2636</v>
      </c>
      <c r="FD272">
        <v>5.2178899999999997</v>
      </c>
      <c r="FE272">
        <v>12.005800000000001</v>
      </c>
      <c r="FF272">
        <v>4.9859999999999998</v>
      </c>
      <c r="FG272">
        <v>3.2846500000000001</v>
      </c>
      <c r="FH272">
        <v>6643.3</v>
      </c>
      <c r="FI272">
        <v>9999</v>
      </c>
      <c r="FJ272">
        <v>9999</v>
      </c>
      <c r="FK272">
        <v>492.9</v>
      </c>
      <c r="FL272">
        <v>1.8658399999999999</v>
      </c>
      <c r="FM272">
        <v>1.8621799999999999</v>
      </c>
      <c r="FN272">
        <v>1.8643099999999999</v>
      </c>
      <c r="FO272">
        <v>1.8603499999999999</v>
      </c>
      <c r="FP272">
        <v>1.86111</v>
      </c>
      <c r="FQ272">
        <v>1.8601399999999999</v>
      </c>
      <c r="FR272">
        <v>1.86188</v>
      </c>
      <c r="FS272">
        <v>1.85849</v>
      </c>
      <c r="FT272">
        <v>0</v>
      </c>
      <c r="FU272">
        <v>0</v>
      </c>
      <c r="FV272">
        <v>0</v>
      </c>
      <c r="FW272">
        <v>0</v>
      </c>
      <c r="FX272" t="s">
        <v>358</v>
      </c>
      <c r="FY272" t="s">
        <v>359</v>
      </c>
      <c r="FZ272" t="s">
        <v>360</v>
      </c>
      <c r="GA272" t="s">
        <v>360</v>
      </c>
      <c r="GB272" t="s">
        <v>360</v>
      </c>
      <c r="GC272" t="s">
        <v>360</v>
      </c>
      <c r="GD272">
        <v>0</v>
      </c>
      <c r="GE272">
        <v>100</v>
      </c>
      <c r="GF272">
        <v>100</v>
      </c>
      <c r="GG272">
        <v>0.7</v>
      </c>
      <c r="GH272">
        <v>0.2228</v>
      </c>
      <c r="GI272">
        <v>-0.28072112553630851</v>
      </c>
      <c r="GJ272">
        <v>8.4540356221501391E-4</v>
      </c>
      <c r="GK272">
        <v>6.8779579211309249E-8</v>
      </c>
      <c r="GL272">
        <v>-1.3381725072044801E-10</v>
      </c>
      <c r="GM272">
        <v>0.2227800000000002</v>
      </c>
      <c r="GN272">
        <v>0</v>
      </c>
      <c r="GO272">
        <v>0</v>
      </c>
      <c r="GP272">
        <v>0</v>
      </c>
      <c r="GQ272">
        <v>1</v>
      </c>
      <c r="GR272">
        <v>2082</v>
      </c>
      <c r="GS272">
        <v>3</v>
      </c>
      <c r="GT272">
        <v>35</v>
      </c>
      <c r="GU272">
        <v>33.4</v>
      </c>
      <c r="GV272">
        <v>33.4</v>
      </c>
      <c r="GW272">
        <v>4.2602500000000001</v>
      </c>
      <c r="GX272">
        <v>2.5439500000000002</v>
      </c>
      <c r="GY272">
        <v>2.04834</v>
      </c>
      <c r="GZ272">
        <v>2.6098599999999998</v>
      </c>
      <c r="HA272">
        <v>2.1972700000000001</v>
      </c>
      <c r="HB272">
        <v>2.3645</v>
      </c>
      <c r="HC272">
        <v>42.966000000000001</v>
      </c>
      <c r="HD272">
        <v>16.023299999999999</v>
      </c>
      <c r="HE272">
        <v>18</v>
      </c>
      <c r="HF272">
        <v>462.839</v>
      </c>
      <c r="HG272">
        <v>723.63499999999999</v>
      </c>
      <c r="HH272">
        <v>30.999199999999998</v>
      </c>
      <c r="HI272">
        <v>35.696199999999997</v>
      </c>
      <c r="HJ272">
        <v>30.0001</v>
      </c>
      <c r="HK272">
        <v>35.584000000000003</v>
      </c>
      <c r="HL272">
        <v>35.5505</v>
      </c>
      <c r="HM272">
        <v>85.193600000000004</v>
      </c>
      <c r="HN272">
        <v>22.0108</v>
      </c>
      <c r="HO272">
        <v>78.313900000000004</v>
      </c>
      <c r="HP272">
        <v>31</v>
      </c>
      <c r="HQ272">
        <v>1715.4</v>
      </c>
      <c r="HR272">
        <v>37.08</v>
      </c>
      <c r="HS272">
        <v>98.936999999999998</v>
      </c>
      <c r="HT272">
        <v>98.542199999999994</v>
      </c>
    </row>
    <row r="273" spans="1:228" x14ac:dyDescent="0.2">
      <c r="A273">
        <v>258</v>
      </c>
      <c r="B273">
        <v>1665514685</v>
      </c>
      <c r="C273">
        <v>1026</v>
      </c>
      <c r="D273" t="s">
        <v>875</v>
      </c>
      <c r="E273" t="s">
        <v>876</v>
      </c>
      <c r="F273">
        <v>4</v>
      </c>
      <c r="G273">
        <v>1665514682.6875</v>
      </c>
      <c r="H273">
        <f t="shared" si="136"/>
        <v>6.9064856411977539E-4</v>
      </c>
      <c r="I273">
        <f t="shared" si="137"/>
        <v>0.69064856411977538</v>
      </c>
      <c r="J273">
        <f t="shared" si="138"/>
        <v>28.508407987881856</v>
      </c>
      <c r="K273">
        <f t="shared" si="139"/>
        <v>1685.25875</v>
      </c>
      <c r="L273">
        <f t="shared" si="140"/>
        <v>448.52110361617707</v>
      </c>
      <c r="M273">
        <f t="shared" si="141"/>
        <v>45.388259834978847</v>
      </c>
      <c r="N273">
        <f t="shared" si="142"/>
        <v>170.54038576438751</v>
      </c>
      <c r="O273">
        <f t="shared" si="143"/>
        <v>3.8020628550824817E-2</v>
      </c>
      <c r="P273">
        <f t="shared" si="144"/>
        <v>3.691979643768895</v>
      </c>
      <c r="Q273">
        <f t="shared" si="145"/>
        <v>3.7804440151573103E-2</v>
      </c>
      <c r="R273">
        <f t="shared" si="146"/>
        <v>2.3647096107584177E-2</v>
      </c>
      <c r="S273">
        <f t="shared" si="147"/>
        <v>226.11529573423007</v>
      </c>
      <c r="T273">
        <f t="shared" si="148"/>
        <v>35.038264452314557</v>
      </c>
      <c r="U273">
        <f t="shared" si="149"/>
        <v>34.665274999999987</v>
      </c>
      <c r="V273">
        <f t="shared" si="150"/>
        <v>5.5445129367324393</v>
      </c>
      <c r="W273">
        <f t="shared" si="151"/>
        <v>70.319074662215996</v>
      </c>
      <c r="X273">
        <f t="shared" si="152"/>
        <v>3.780960146212069</v>
      </c>
      <c r="Y273">
        <f t="shared" si="153"/>
        <v>5.3768627706980663</v>
      </c>
      <c r="Z273">
        <f t="shared" si="154"/>
        <v>1.7635527905203703</v>
      </c>
      <c r="AA273">
        <f t="shared" si="155"/>
        <v>-30.457601677682096</v>
      </c>
      <c r="AB273">
        <f t="shared" si="156"/>
        <v>-109.87118761828461</v>
      </c>
      <c r="AC273">
        <f t="shared" si="157"/>
        <v>-6.908793481790914</v>
      </c>
      <c r="AD273">
        <f t="shared" si="158"/>
        <v>78.877712956472436</v>
      </c>
      <c r="AE273">
        <f t="shared" si="159"/>
        <v>52.392644356287043</v>
      </c>
      <c r="AF273">
        <f t="shared" si="160"/>
        <v>0.69446142596150306</v>
      </c>
      <c r="AG273">
        <f t="shared" si="161"/>
        <v>28.508407987881856</v>
      </c>
      <c r="AH273">
        <v>1773.26899251345</v>
      </c>
      <c r="AI273">
        <v>1753.8473939393939</v>
      </c>
      <c r="AJ273">
        <v>1.7534054188636139</v>
      </c>
      <c r="AK273">
        <v>66.723164534499389</v>
      </c>
      <c r="AL273">
        <f t="shared" si="162"/>
        <v>0.69064856411977538</v>
      </c>
      <c r="AM273">
        <v>37.085274918342172</v>
      </c>
      <c r="AN273">
        <v>37.361569705882339</v>
      </c>
      <c r="AO273">
        <v>-2.238090844676768E-5</v>
      </c>
      <c r="AP273">
        <v>87.376067795283461</v>
      </c>
      <c r="AQ273">
        <v>190</v>
      </c>
      <c r="AR273">
        <v>29</v>
      </c>
      <c r="AS273">
        <f t="shared" si="163"/>
        <v>1</v>
      </c>
      <c r="AT273">
        <f t="shared" si="164"/>
        <v>0</v>
      </c>
      <c r="AU273">
        <f t="shared" si="165"/>
        <v>47370.941629444045</v>
      </c>
      <c r="AV273">
        <f t="shared" si="166"/>
        <v>1200.0037500000001</v>
      </c>
      <c r="AW273">
        <f t="shared" si="167"/>
        <v>1025.9278635928654</v>
      </c>
      <c r="AX273">
        <f t="shared" si="168"/>
        <v>0.85493721464859196</v>
      </c>
      <c r="AY273">
        <f t="shared" si="169"/>
        <v>0.18842882427178254</v>
      </c>
      <c r="AZ273">
        <v>2.7</v>
      </c>
      <c r="BA273">
        <v>0.5</v>
      </c>
      <c r="BB273" t="s">
        <v>355</v>
      </c>
      <c r="BC273">
        <v>2</v>
      </c>
      <c r="BD273" t="b">
        <v>1</v>
      </c>
      <c r="BE273">
        <v>1665514682.6875</v>
      </c>
      <c r="BF273">
        <v>1685.25875</v>
      </c>
      <c r="BG273">
        <v>1707.50875</v>
      </c>
      <c r="BH273">
        <v>37.362975000000013</v>
      </c>
      <c r="BI273">
        <v>37.085275000000003</v>
      </c>
      <c r="BJ273">
        <v>1684.5587499999999</v>
      </c>
      <c r="BK273">
        <v>37.1402</v>
      </c>
      <c r="BL273">
        <v>649.97787500000004</v>
      </c>
      <c r="BM273">
        <v>101.095625</v>
      </c>
      <c r="BN273">
        <v>9.9746787499999989E-2</v>
      </c>
      <c r="BO273">
        <v>34.113275000000002</v>
      </c>
      <c r="BP273">
        <v>34.665274999999987</v>
      </c>
      <c r="BQ273">
        <v>999.9</v>
      </c>
      <c r="BR273">
        <v>0</v>
      </c>
      <c r="BS273">
        <v>0</v>
      </c>
      <c r="BT273">
        <v>9045.625</v>
      </c>
      <c r="BU273">
        <v>0</v>
      </c>
      <c r="BV273">
        <v>125.68625</v>
      </c>
      <c r="BW273">
        <v>-22.250250000000001</v>
      </c>
      <c r="BX273">
        <v>1750.67</v>
      </c>
      <c r="BY273">
        <v>1773.27</v>
      </c>
      <c r="BZ273">
        <v>0.27769549999999998</v>
      </c>
      <c r="CA273">
        <v>1707.50875</v>
      </c>
      <c r="CB273">
        <v>37.085275000000003</v>
      </c>
      <c r="CC273">
        <v>3.7772375</v>
      </c>
      <c r="CD273">
        <v>3.7491637500000001</v>
      </c>
      <c r="CE273">
        <v>27.9202625</v>
      </c>
      <c r="CF273">
        <v>27.792462499999999</v>
      </c>
      <c r="CG273">
        <v>1200.0037500000001</v>
      </c>
      <c r="CH273">
        <v>0.50000999999999995</v>
      </c>
      <c r="CI273">
        <v>0.49998999999999999</v>
      </c>
      <c r="CJ273">
        <v>0</v>
      </c>
      <c r="CK273">
        <v>880.32425000000001</v>
      </c>
      <c r="CL273">
        <v>4.9990899999999998</v>
      </c>
      <c r="CM273">
        <v>9161.5925000000007</v>
      </c>
      <c r="CN273">
        <v>9557.911250000001</v>
      </c>
      <c r="CO273">
        <v>44.444875000000003</v>
      </c>
      <c r="CP273">
        <v>46.25</v>
      </c>
      <c r="CQ273">
        <v>45.280999999999999</v>
      </c>
      <c r="CR273">
        <v>45.311999999999998</v>
      </c>
      <c r="CS273">
        <v>45.898249999999997</v>
      </c>
      <c r="CT273">
        <v>597.51375000000007</v>
      </c>
      <c r="CU273">
        <v>597.49</v>
      </c>
      <c r="CV273">
        <v>0</v>
      </c>
      <c r="CW273">
        <v>1665514689.9000001</v>
      </c>
      <c r="CX273">
        <v>0</v>
      </c>
      <c r="CY273">
        <v>1665512677.5999999</v>
      </c>
      <c r="CZ273" t="s">
        <v>356</v>
      </c>
      <c r="DA273">
        <v>1665512677.5999999</v>
      </c>
      <c r="DB273">
        <v>1665512677.5999999</v>
      </c>
      <c r="DC273">
        <v>8</v>
      </c>
      <c r="DD273">
        <v>0</v>
      </c>
      <c r="DE273">
        <v>1.7000000000000001E-2</v>
      </c>
      <c r="DF273">
        <v>7.1999999999999995E-2</v>
      </c>
      <c r="DG273">
        <v>0.223</v>
      </c>
      <c r="DH273">
        <v>415</v>
      </c>
      <c r="DI273">
        <v>36</v>
      </c>
      <c r="DJ273">
        <v>0.26</v>
      </c>
      <c r="DK273">
        <v>0.31</v>
      </c>
      <c r="DL273">
        <v>-22.281772499999999</v>
      </c>
      <c r="DM273">
        <v>-0.26401013133205148</v>
      </c>
      <c r="DN273">
        <v>9.2340578803416465E-2</v>
      </c>
      <c r="DO273">
        <v>0</v>
      </c>
      <c r="DP273">
        <v>0.28883627499999998</v>
      </c>
      <c r="DQ273">
        <v>-9.2930510318950499E-2</v>
      </c>
      <c r="DR273">
        <v>9.1603273030702939E-3</v>
      </c>
      <c r="DS273">
        <v>1</v>
      </c>
      <c r="DT273">
        <v>0</v>
      </c>
      <c r="DU273">
        <v>0</v>
      </c>
      <c r="DV273">
        <v>0</v>
      </c>
      <c r="DW273">
        <v>-1</v>
      </c>
      <c r="DX273">
        <v>1</v>
      </c>
      <c r="DY273">
        <v>2</v>
      </c>
      <c r="DZ273" t="s">
        <v>357</v>
      </c>
      <c r="EA273">
        <v>3.29426</v>
      </c>
      <c r="EB273">
        <v>2.6254200000000001</v>
      </c>
      <c r="EC273">
        <v>0.25582100000000002</v>
      </c>
      <c r="ED273">
        <v>0.256276</v>
      </c>
      <c r="EE273">
        <v>0.14752000000000001</v>
      </c>
      <c r="EF273">
        <v>0.14535400000000001</v>
      </c>
      <c r="EG273">
        <v>22460.5</v>
      </c>
      <c r="EH273">
        <v>22927.599999999999</v>
      </c>
      <c r="EI273">
        <v>28108.7</v>
      </c>
      <c r="EJ273">
        <v>29707.3</v>
      </c>
      <c r="EK273">
        <v>32915.699999999997</v>
      </c>
      <c r="EL273">
        <v>35299.800000000003</v>
      </c>
      <c r="EM273">
        <v>39601.699999999997</v>
      </c>
      <c r="EN273">
        <v>42518.3</v>
      </c>
      <c r="EO273">
        <v>1.85737</v>
      </c>
      <c r="EP273">
        <v>2.1282199999999998</v>
      </c>
      <c r="EQ273">
        <v>0.104006</v>
      </c>
      <c r="ER273">
        <v>0</v>
      </c>
      <c r="ES273">
        <v>32.979999999999997</v>
      </c>
      <c r="ET273">
        <v>999.9</v>
      </c>
      <c r="EU273">
        <v>67</v>
      </c>
      <c r="EV273">
        <v>38.5</v>
      </c>
      <c r="EW273">
        <v>45.326300000000003</v>
      </c>
      <c r="EX273">
        <v>56.757399999999997</v>
      </c>
      <c r="EY273">
        <v>-1.8309299999999999</v>
      </c>
      <c r="EZ273">
        <v>2</v>
      </c>
      <c r="FA273">
        <v>0.67696599999999996</v>
      </c>
      <c r="FB273">
        <v>1.37449</v>
      </c>
      <c r="FC273">
        <v>20.2638</v>
      </c>
      <c r="FD273">
        <v>5.2178899999999997</v>
      </c>
      <c r="FE273">
        <v>12.006399999999999</v>
      </c>
      <c r="FF273">
        <v>4.9859499999999999</v>
      </c>
      <c r="FG273">
        <v>3.2846500000000001</v>
      </c>
      <c r="FH273">
        <v>6643.7</v>
      </c>
      <c r="FI273">
        <v>9999</v>
      </c>
      <c r="FJ273">
        <v>9999</v>
      </c>
      <c r="FK273">
        <v>492.9</v>
      </c>
      <c r="FL273">
        <v>1.8658399999999999</v>
      </c>
      <c r="FM273">
        <v>1.8621799999999999</v>
      </c>
      <c r="FN273">
        <v>1.8643099999999999</v>
      </c>
      <c r="FO273">
        <v>1.8603499999999999</v>
      </c>
      <c r="FP273">
        <v>1.8610899999999999</v>
      </c>
      <c r="FQ273">
        <v>1.8601399999999999</v>
      </c>
      <c r="FR273">
        <v>1.86188</v>
      </c>
      <c r="FS273">
        <v>1.8584799999999999</v>
      </c>
      <c r="FT273">
        <v>0</v>
      </c>
      <c r="FU273">
        <v>0</v>
      </c>
      <c r="FV273">
        <v>0</v>
      </c>
      <c r="FW273">
        <v>0</v>
      </c>
      <c r="FX273" t="s">
        <v>358</v>
      </c>
      <c r="FY273" t="s">
        <v>359</v>
      </c>
      <c r="FZ273" t="s">
        <v>360</v>
      </c>
      <c r="GA273" t="s">
        <v>360</v>
      </c>
      <c r="GB273" t="s">
        <v>360</v>
      </c>
      <c r="GC273" t="s">
        <v>360</v>
      </c>
      <c r="GD273">
        <v>0</v>
      </c>
      <c r="GE273">
        <v>100</v>
      </c>
      <c r="GF273">
        <v>100</v>
      </c>
      <c r="GG273">
        <v>0.69</v>
      </c>
      <c r="GH273">
        <v>0.2228</v>
      </c>
      <c r="GI273">
        <v>-0.28072112553630851</v>
      </c>
      <c r="GJ273">
        <v>8.4540356221501391E-4</v>
      </c>
      <c r="GK273">
        <v>6.8779579211309249E-8</v>
      </c>
      <c r="GL273">
        <v>-1.3381725072044801E-10</v>
      </c>
      <c r="GM273">
        <v>0.2227800000000002</v>
      </c>
      <c r="GN273">
        <v>0</v>
      </c>
      <c r="GO273">
        <v>0</v>
      </c>
      <c r="GP273">
        <v>0</v>
      </c>
      <c r="GQ273">
        <v>1</v>
      </c>
      <c r="GR273">
        <v>2082</v>
      </c>
      <c r="GS273">
        <v>3</v>
      </c>
      <c r="GT273">
        <v>35</v>
      </c>
      <c r="GU273">
        <v>33.5</v>
      </c>
      <c r="GV273">
        <v>33.5</v>
      </c>
      <c r="GW273">
        <v>4.2736799999999997</v>
      </c>
      <c r="GX273">
        <v>2.5463900000000002</v>
      </c>
      <c r="GY273">
        <v>2.04834</v>
      </c>
      <c r="GZ273">
        <v>2.6098599999999998</v>
      </c>
      <c r="HA273">
        <v>2.1972700000000001</v>
      </c>
      <c r="HB273">
        <v>2.3547400000000001</v>
      </c>
      <c r="HC273">
        <v>42.966000000000001</v>
      </c>
      <c r="HD273">
        <v>16.023299999999999</v>
      </c>
      <c r="HE273">
        <v>18</v>
      </c>
      <c r="HF273">
        <v>462.30399999999997</v>
      </c>
      <c r="HG273">
        <v>723.61900000000003</v>
      </c>
      <c r="HH273">
        <v>30.999300000000002</v>
      </c>
      <c r="HI273">
        <v>35.694299999999998</v>
      </c>
      <c r="HJ273">
        <v>30</v>
      </c>
      <c r="HK273">
        <v>35.582000000000001</v>
      </c>
      <c r="HL273">
        <v>35.549199999999999</v>
      </c>
      <c r="HM273">
        <v>85.450100000000006</v>
      </c>
      <c r="HN273">
        <v>22.0108</v>
      </c>
      <c r="HO273">
        <v>78.313900000000004</v>
      </c>
      <c r="HP273">
        <v>31</v>
      </c>
      <c r="HQ273">
        <v>1722.08</v>
      </c>
      <c r="HR273">
        <v>37.08</v>
      </c>
      <c r="HS273">
        <v>98.937700000000007</v>
      </c>
      <c r="HT273">
        <v>98.542599999999993</v>
      </c>
    </row>
    <row r="274" spans="1:228" x14ac:dyDescent="0.2">
      <c r="A274">
        <v>259</v>
      </c>
      <c r="B274">
        <v>1665514689</v>
      </c>
      <c r="C274">
        <v>1030</v>
      </c>
      <c r="D274" t="s">
        <v>877</v>
      </c>
      <c r="E274" t="s">
        <v>878</v>
      </c>
      <c r="F274">
        <v>4</v>
      </c>
      <c r="G274">
        <v>1665514687</v>
      </c>
      <c r="H274">
        <f t="shared" si="136"/>
        <v>6.9597384843436282E-4</v>
      </c>
      <c r="I274">
        <f t="shared" si="137"/>
        <v>0.69597384843436283</v>
      </c>
      <c r="J274">
        <f t="shared" si="138"/>
        <v>29.053346620716589</v>
      </c>
      <c r="K274">
        <f t="shared" si="139"/>
        <v>1692.511428571428</v>
      </c>
      <c r="L274">
        <f t="shared" si="140"/>
        <v>443.40165859194894</v>
      </c>
      <c r="M274">
        <f t="shared" si="141"/>
        <v>44.870738953661061</v>
      </c>
      <c r="N274">
        <f t="shared" si="142"/>
        <v>171.27639695503714</v>
      </c>
      <c r="O274">
        <f t="shared" si="143"/>
        <v>3.8356219557030641E-2</v>
      </c>
      <c r="P274">
        <f t="shared" si="144"/>
        <v>3.6759554303429116</v>
      </c>
      <c r="Q274">
        <f t="shared" si="145"/>
        <v>3.8135256734931053E-2</v>
      </c>
      <c r="R274">
        <f t="shared" si="146"/>
        <v>2.3854281795268724E-2</v>
      </c>
      <c r="S274">
        <f t="shared" si="147"/>
        <v>226.11407580567769</v>
      </c>
      <c r="T274">
        <f t="shared" si="148"/>
        <v>35.039105988941529</v>
      </c>
      <c r="U274">
        <f t="shared" si="149"/>
        <v>34.659428571428577</v>
      </c>
      <c r="V274">
        <f t="shared" si="150"/>
        <v>5.5427137598924867</v>
      </c>
      <c r="W274">
        <f t="shared" si="151"/>
        <v>70.325890294467953</v>
      </c>
      <c r="X274">
        <f t="shared" si="152"/>
        <v>3.7809405074244444</v>
      </c>
      <c r="Y274">
        <f t="shared" si="153"/>
        <v>5.3763137467480657</v>
      </c>
      <c r="Z274">
        <f t="shared" si="154"/>
        <v>1.7617732524680423</v>
      </c>
      <c r="AA274">
        <f t="shared" si="155"/>
        <v>-30.692446715955402</v>
      </c>
      <c r="AB274">
        <f t="shared" si="156"/>
        <v>-108.59877270419253</v>
      </c>
      <c r="AC274">
        <f t="shared" si="157"/>
        <v>-6.8582938956446107</v>
      </c>
      <c r="AD274">
        <f t="shared" si="158"/>
        <v>79.964562489885139</v>
      </c>
      <c r="AE274">
        <f t="shared" si="159"/>
        <v>52.318150262616896</v>
      </c>
      <c r="AF274">
        <f t="shared" si="160"/>
        <v>0.69628767558200977</v>
      </c>
      <c r="AG274">
        <f t="shared" si="161"/>
        <v>29.053346620716589</v>
      </c>
      <c r="AH274">
        <v>1780.256135414822</v>
      </c>
      <c r="AI274">
        <v>1760.762909090909</v>
      </c>
      <c r="AJ274">
        <v>1.713674991451775</v>
      </c>
      <c r="AK274">
        <v>66.723164534499389</v>
      </c>
      <c r="AL274">
        <f t="shared" si="162"/>
        <v>0.69597384843436283</v>
      </c>
      <c r="AM274">
        <v>37.085170304396691</v>
      </c>
      <c r="AN274">
        <v>37.363725588235283</v>
      </c>
      <c r="AO274">
        <v>-5.2856660152229292E-5</v>
      </c>
      <c r="AP274">
        <v>87.376067795283461</v>
      </c>
      <c r="AQ274">
        <v>190</v>
      </c>
      <c r="AR274">
        <v>29</v>
      </c>
      <c r="AS274">
        <f t="shared" si="163"/>
        <v>1</v>
      </c>
      <c r="AT274">
        <f t="shared" si="164"/>
        <v>0</v>
      </c>
      <c r="AU274">
        <f t="shared" si="165"/>
        <v>47085.755431492122</v>
      </c>
      <c r="AV274">
        <f t="shared" si="166"/>
        <v>1199.997142857143</v>
      </c>
      <c r="AW274">
        <f t="shared" si="167"/>
        <v>1025.9222278785894</v>
      </c>
      <c r="AX274">
        <f t="shared" si="168"/>
        <v>0.85493722546364703</v>
      </c>
      <c r="AY274">
        <f t="shared" si="169"/>
        <v>0.18842884514483887</v>
      </c>
      <c r="AZ274">
        <v>2.7</v>
      </c>
      <c r="BA274">
        <v>0.5</v>
      </c>
      <c r="BB274" t="s">
        <v>355</v>
      </c>
      <c r="BC274">
        <v>2</v>
      </c>
      <c r="BD274" t="b">
        <v>1</v>
      </c>
      <c r="BE274">
        <v>1665514687</v>
      </c>
      <c r="BF274">
        <v>1692.511428571428</v>
      </c>
      <c r="BG274">
        <v>1714.731428571429</v>
      </c>
      <c r="BH274">
        <v>37.362328571428577</v>
      </c>
      <c r="BI274">
        <v>37.083928571428572</v>
      </c>
      <c r="BJ274">
        <v>1691.8114285714289</v>
      </c>
      <c r="BK274">
        <v>37.139542857142857</v>
      </c>
      <c r="BL274">
        <v>650.04899999999998</v>
      </c>
      <c r="BM274">
        <v>101.0964285714286</v>
      </c>
      <c r="BN274">
        <v>0.1001684285714286</v>
      </c>
      <c r="BO274">
        <v>34.111442857142848</v>
      </c>
      <c r="BP274">
        <v>34.659428571428577</v>
      </c>
      <c r="BQ274">
        <v>999.89999999999986</v>
      </c>
      <c r="BR274">
        <v>0</v>
      </c>
      <c r="BS274">
        <v>0</v>
      </c>
      <c r="BT274">
        <v>8990.1771428571428</v>
      </c>
      <c r="BU274">
        <v>0</v>
      </c>
      <c r="BV274">
        <v>126.0101428571429</v>
      </c>
      <c r="BW274">
        <v>-22.218985714285711</v>
      </c>
      <c r="BX274">
        <v>1758.201428571429</v>
      </c>
      <c r="BY274">
        <v>1780.77</v>
      </c>
      <c r="BZ274">
        <v>0.27837385714285717</v>
      </c>
      <c r="CA274">
        <v>1714.731428571429</v>
      </c>
      <c r="CB274">
        <v>37.083928571428572</v>
      </c>
      <c r="CC274">
        <v>3.777192857142857</v>
      </c>
      <c r="CD274">
        <v>3.7490514285714278</v>
      </c>
      <c r="CE274">
        <v>27.920071428571429</v>
      </c>
      <c r="CF274">
        <v>27.791928571428571</v>
      </c>
      <c r="CG274">
        <v>1199.997142857143</v>
      </c>
      <c r="CH274">
        <v>0.50000999999999995</v>
      </c>
      <c r="CI274">
        <v>0.49998999999999999</v>
      </c>
      <c r="CJ274">
        <v>0</v>
      </c>
      <c r="CK274">
        <v>880.46414285714286</v>
      </c>
      <c r="CL274">
        <v>4.9990899999999998</v>
      </c>
      <c r="CM274">
        <v>9162.515714285717</v>
      </c>
      <c r="CN274">
        <v>9557.8685714285693</v>
      </c>
      <c r="CO274">
        <v>44.463999999999999</v>
      </c>
      <c r="CP274">
        <v>46.25</v>
      </c>
      <c r="CQ274">
        <v>45.267714285714291</v>
      </c>
      <c r="CR274">
        <v>45.311999999999998</v>
      </c>
      <c r="CS274">
        <v>45.875</v>
      </c>
      <c r="CT274">
        <v>597.5100000000001</v>
      </c>
      <c r="CU274">
        <v>597.48714285714289</v>
      </c>
      <c r="CV274">
        <v>0</v>
      </c>
      <c r="CW274">
        <v>1665514694.0999999</v>
      </c>
      <c r="CX274">
        <v>0</v>
      </c>
      <c r="CY274">
        <v>1665512677.5999999</v>
      </c>
      <c r="CZ274" t="s">
        <v>356</v>
      </c>
      <c r="DA274">
        <v>1665512677.5999999</v>
      </c>
      <c r="DB274">
        <v>1665512677.5999999</v>
      </c>
      <c r="DC274">
        <v>8</v>
      </c>
      <c r="DD274">
        <v>0</v>
      </c>
      <c r="DE274">
        <v>1.7000000000000001E-2</v>
      </c>
      <c r="DF274">
        <v>7.1999999999999995E-2</v>
      </c>
      <c r="DG274">
        <v>0.223</v>
      </c>
      <c r="DH274">
        <v>415</v>
      </c>
      <c r="DI274">
        <v>36</v>
      </c>
      <c r="DJ274">
        <v>0.26</v>
      </c>
      <c r="DK274">
        <v>0.31</v>
      </c>
      <c r="DL274">
        <v>-22.273787500000001</v>
      </c>
      <c r="DM274">
        <v>8.9519324577915685E-2</v>
      </c>
      <c r="DN274">
        <v>9.1495281811413559E-2</v>
      </c>
      <c r="DO274">
        <v>1</v>
      </c>
      <c r="DP274">
        <v>0.28380692499999999</v>
      </c>
      <c r="DQ274">
        <v>-6.37809793621016E-2</v>
      </c>
      <c r="DR274">
        <v>6.6780906267716244E-3</v>
      </c>
      <c r="DS274">
        <v>1</v>
      </c>
      <c r="DT274">
        <v>0</v>
      </c>
      <c r="DU274">
        <v>0</v>
      </c>
      <c r="DV274">
        <v>0</v>
      </c>
      <c r="DW274">
        <v>-1</v>
      </c>
      <c r="DX274">
        <v>2</v>
      </c>
      <c r="DY274">
        <v>2</v>
      </c>
      <c r="DZ274" t="s">
        <v>576</v>
      </c>
      <c r="EA274">
        <v>3.2942499999999999</v>
      </c>
      <c r="EB274">
        <v>2.6251699999999998</v>
      </c>
      <c r="EC274">
        <v>0.25641399999999998</v>
      </c>
      <c r="ED274">
        <v>0.25686199999999998</v>
      </c>
      <c r="EE274">
        <v>0.14752699999999999</v>
      </c>
      <c r="EF274">
        <v>0.14535100000000001</v>
      </c>
      <c r="EG274">
        <v>22442.6</v>
      </c>
      <c r="EH274">
        <v>22909</v>
      </c>
      <c r="EI274">
        <v>28108.7</v>
      </c>
      <c r="EJ274">
        <v>29706.799999999999</v>
      </c>
      <c r="EK274">
        <v>32915.4</v>
      </c>
      <c r="EL274">
        <v>35299.599999999999</v>
      </c>
      <c r="EM274">
        <v>39601.699999999997</v>
      </c>
      <c r="EN274">
        <v>42517.9</v>
      </c>
      <c r="EO274">
        <v>1.85825</v>
      </c>
      <c r="EP274">
        <v>2.12832</v>
      </c>
      <c r="EQ274">
        <v>0.104059</v>
      </c>
      <c r="ER274">
        <v>0</v>
      </c>
      <c r="ES274">
        <v>32.975999999999999</v>
      </c>
      <c r="ET274">
        <v>999.9</v>
      </c>
      <c r="EU274">
        <v>67</v>
      </c>
      <c r="EV274">
        <v>38.5</v>
      </c>
      <c r="EW274">
        <v>45.331099999999999</v>
      </c>
      <c r="EX274">
        <v>56.8474</v>
      </c>
      <c r="EY274">
        <v>-1.8709899999999999</v>
      </c>
      <c r="EZ274">
        <v>2</v>
      </c>
      <c r="FA274">
        <v>0.67689999999999995</v>
      </c>
      <c r="FB274">
        <v>1.37266</v>
      </c>
      <c r="FC274">
        <v>20.2636</v>
      </c>
      <c r="FD274">
        <v>5.21699</v>
      </c>
      <c r="FE274">
        <v>12.006399999999999</v>
      </c>
      <c r="FF274">
        <v>4.9856499999999997</v>
      </c>
      <c r="FG274">
        <v>3.2845499999999999</v>
      </c>
      <c r="FH274">
        <v>6643.7</v>
      </c>
      <c r="FI274">
        <v>9999</v>
      </c>
      <c r="FJ274">
        <v>9999</v>
      </c>
      <c r="FK274">
        <v>492.9</v>
      </c>
      <c r="FL274">
        <v>1.8658399999999999</v>
      </c>
      <c r="FM274">
        <v>1.8621799999999999</v>
      </c>
      <c r="FN274">
        <v>1.86426</v>
      </c>
      <c r="FO274">
        <v>1.8603499999999999</v>
      </c>
      <c r="FP274">
        <v>1.8610899999999999</v>
      </c>
      <c r="FQ274">
        <v>1.8601399999999999</v>
      </c>
      <c r="FR274">
        <v>1.86188</v>
      </c>
      <c r="FS274">
        <v>1.85842</v>
      </c>
      <c r="FT274">
        <v>0</v>
      </c>
      <c r="FU274">
        <v>0</v>
      </c>
      <c r="FV274">
        <v>0</v>
      </c>
      <c r="FW274">
        <v>0</v>
      </c>
      <c r="FX274" t="s">
        <v>358</v>
      </c>
      <c r="FY274" t="s">
        <v>359</v>
      </c>
      <c r="FZ274" t="s">
        <v>360</v>
      </c>
      <c r="GA274" t="s">
        <v>360</v>
      </c>
      <c r="GB274" t="s">
        <v>360</v>
      </c>
      <c r="GC274" t="s">
        <v>360</v>
      </c>
      <c r="GD274">
        <v>0</v>
      </c>
      <c r="GE274">
        <v>100</v>
      </c>
      <c r="GF274">
        <v>100</v>
      </c>
      <c r="GG274">
        <v>0.7</v>
      </c>
      <c r="GH274">
        <v>0.2228</v>
      </c>
      <c r="GI274">
        <v>-0.28072112553630851</v>
      </c>
      <c r="GJ274">
        <v>8.4540356221501391E-4</v>
      </c>
      <c r="GK274">
        <v>6.8779579211309249E-8</v>
      </c>
      <c r="GL274">
        <v>-1.3381725072044801E-10</v>
      </c>
      <c r="GM274">
        <v>0.2227800000000002</v>
      </c>
      <c r="GN274">
        <v>0</v>
      </c>
      <c r="GO274">
        <v>0</v>
      </c>
      <c r="GP274">
        <v>0</v>
      </c>
      <c r="GQ274">
        <v>1</v>
      </c>
      <c r="GR274">
        <v>2082</v>
      </c>
      <c r="GS274">
        <v>3</v>
      </c>
      <c r="GT274">
        <v>35</v>
      </c>
      <c r="GU274">
        <v>33.5</v>
      </c>
      <c r="GV274">
        <v>33.5</v>
      </c>
      <c r="GW274">
        <v>4.2871100000000002</v>
      </c>
      <c r="GX274">
        <v>2.5476100000000002</v>
      </c>
      <c r="GY274">
        <v>2.04834</v>
      </c>
      <c r="GZ274">
        <v>2.6098599999999998</v>
      </c>
      <c r="HA274">
        <v>2.1972700000000001</v>
      </c>
      <c r="HB274">
        <v>2.36206</v>
      </c>
      <c r="HC274">
        <v>42.939</v>
      </c>
      <c r="HD274">
        <v>16.023299999999999</v>
      </c>
      <c r="HE274">
        <v>18</v>
      </c>
      <c r="HF274">
        <v>462.82100000000003</v>
      </c>
      <c r="HG274">
        <v>723.68299999999999</v>
      </c>
      <c r="HH274">
        <v>30.999400000000001</v>
      </c>
      <c r="HI274">
        <v>35.691299999999998</v>
      </c>
      <c r="HJ274">
        <v>30</v>
      </c>
      <c r="HK274">
        <v>35.579099999999997</v>
      </c>
      <c r="HL274">
        <v>35.546399999999998</v>
      </c>
      <c r="HM274">
        <v>85.7072</v>
      </c>
      <c r="HN274">
        <v>22.0108</v>
      </c>
      <c r="HO274">
        <v>78.313900000000004</v>
      </c>
      <c r="HP274">
        <v>31</v>
      </c>
      <c r="HQ274">
        <v>1728.76</v>
      </c>
      <c r="HR274">
        <v>37.08</v>
      </c>
      <c r="HS274">
        <v>98.937799999999996</v>
      </c>
      <c r="HT274">
        <v>98.541300000000007</v>
      </c>
    </row>
    <row r="275" spans="1:228" x14ac:dyDescent="0.2">
      <c r="A275">
        <v>260</v>
      </c>
      <c r="B275">
        <v>1665514693</v>
      </c>
      <c r="C275">
        <v>1034</v>
      </c>
      <c r="D275" t="s">
        <v>879</v>
      </c>
      <c r="E275" t="s">
        <v>880</v>
      </c>
      <c r="F275">
        <v>4</v>
      </c>
      <c r="G275">
        <v>1665514690.6875</v>
      </c>
      <c r="H275">
        <f t="shared" si="136"/>
        <v>6.9441172200204607E-4</v>
      </c>
      <c r="I275">
        <f t="shared" si="137"/>
        <v>0.69441172200204604</v>
      </c>
      <c r="J275">
        <f t="shared" si="138"/>
        <v>29.340034466519146</v>
      </c>
      <c r="K275">
        <f t="shared" si="139"/>
        <v>1698.52125</v>
      </c>
      <c r="L275">
        <f t="shared" si="140"/>
        <v>433.95552429523997</v>
      </c>
      <c r="M275">
        <f t="shared" si="141"/>
        <v>43.914705747575283</v>
      </c>
      <c r="N275">
        <f t="shared" si="142"/>
        <v>171.88411420937848</v>
      </c>
      <c r="O275">
        <f t="shared" si="143"/>
        <v>3.8247720255824048E-2</v>
      </c>
      <c r="P275">
        <f t="shared" si="144"/>
        <v>3.6770792199706617</v>
      </c>
      <c r="Q275">
        <f t="shared" si="145"/>
        <v>3.8028068622556546E-2</v>
      </c>
      <c r="R275">
        <f t="shared" si="146"/>
        <v>2.378717237827932E-2</v>
      </c>
      <c r="S275">
        <f t="shared" si="147"/>
        <v>226.11562235912049</v>
      </c>
      <c r="T275">
        <f t="shared" si="148"/>
        <v>35.040355042373676</v>
      </c>
      <c r="U275">
        <f t="shared" si="149"/>
        <v>34.662762499999999</v>
      </c>
      <c r="V275">
        <f t="shared" si="150"/>
        <v>5.5437396791122877</v>
      </c>
      <c r="W275">
        <f t="shared" si="151"/>
        <v>70.322004621018536</v>
      </c>
      <c r="X275">
        <f t="shared" si="152"/>
        <v>3.7809807086517297</v>
      </c>
      <c r="Y275">
        <f t="shared" si="153"/>
        <v>5.3766679846917116</v>
      </c>
      <c r="Z275">
        <f t="shared" si="154"/>
        <v>1.762758970460558</v>
      </c>
      <c r="AA275">
        <f t="shared" si="155"/>
        <v>-30.623556940290232</v>
      </c>
      <c r="AB275">
        <f t="shared" si="156"/>
        <v>-109.05854001943145</v>
      </c>
      <c r="AC275">
        <f t="shared" si="157"/>
        <v>-6.885376265536804</v>
      </c>
      <c r="AD275">
        <f t="shared" si="158"/>
        <v>79.548149133862026</v>
      </c>
      <c r="AE275">
        <f t="shared" si="159"/>
        <v>52.631222638474064</v>
      </c>
      <c r="AF275">
        <f t="shared" si="160"/>
        <v>0.7022106404962265</v>
      </c>
      <c r="AG275">
        <f t="shared" si="161"/>
        <v>29.340034466519146</v>
      </c>
      <c r="AH275">
        <v>1787.165408834788</v>
      </c>
      <c r="AI275">
        <v>1767.5486060606049</v>
      </c>
      <c r="AJ275">
        <v>1.713333083868839</v>
      </c>
      <c r="AK275">
        <v>66.723164534499389</v>
      </c>
      <c r="AL275">
        <f t="shared" si="162"/>
        <v>0.69441172200204604</v>
      </c>
      <c r="AM275">
        <v>37.083591580551357</v>
      </c>
      <c r="AN275">
        <v>37.360982058823517</v>
      </c>
      <c r="AO275">
        <v>5.2457320178722412E-5</v>
      </c>
      <c r="AP275">
        <v>87.376067795283461</v>
      </c>
      <c r="AQ275">
        <v>190</v>
      </c>
      <c r="AR275">
        <v>29</v>
      </c>
      <c r="AS275">
        <f t="shared" si="163"/>
        <v>1</v>
      </c>
      <c r="AT275">
        <f t="shared" si="164"/>
        <v>0</v>
      </c>
      <c r="AU275">
        <f t="shared" si="165"/>
        <v>47105.587831076155</v>
      </c>
      <c r="AV275">
        <f t="shared" si="166"/>
        <v>1200.0062499999999</v>
      </c>
      <c r="AW275">
        <f t="shared" si="167"/>
        <v>1025.9299260928083</v>
      </c>
      <c r="AX275">
        <f t="shared" si="168"/>
        <v>0.85493715227967226</v>
      </c>
      <c r="AY275">
        <f t="shared" si="169"/>
        <v>0.18842870389976762</v>
      </c>
      <c r="AZ275">
        <v>2.7</v>
      </c>
      <c r="BA275">
        <v>0.5</v>
      </c>
      <c r="BB275" t="s">
        <v>355</v>
      </c>
      <c r="BC275">
        <v>2</v>
      </c>
      <c r="BD275" t="b">
        <v>1</v>
      </c>
      <c r="BE275">
        <v>1665514690.6875</v>
      </c>
      <c r="BF275">
        <v>1698.52125</v>
      </c>
      <c r="BG275">
        <v>1720.8787500000001</v>
      </c>
      <c r="BH275">
        <v>37.362825000000001</v>
      </c>
      <c r="BI275">
        <v>37.082037499999998</v>
      </c>
      <c r="BJ275">
        <v>1697.8225</v>
      </c>
      <c r="BK275">
        <v>37.140050000000002</v>
      </c>
      <c r="BL275">
        <v>650.00400000000002</v>
      </c>
      <c r="BM275">
        <v>101.09637499999999</v>
      </c>
      <c r="BN275">
        <v>9.9953399999999998E-2</v>
      </c>
      <c r="BO275">
        <v>34.112625000000001</v>
      </c>
      <c r="BP275">
        <v>34.662762499999999</v>
      </c>
      <c r="BQ275">
        <v>999.9</v>
      </c>
      <c r="BR275">
        <v>0</v>
      </c>
      <c r="BS275">
        <v>0</v>
      </c>
      <c r="BT275">
        <v>8994.0612499999988</v>
      </c>
      <c r="BU275">
        <v>0</v>
      </c>
      <c r="BV275">
        <v>126.34637499999999</v>
      </c>
      <c r="BW275">
        <v>-22.3575625</v>
      </c>
      <c r="BX275">
        <v>1764.4437499999999</v>
      </c>
      <c r="BY275">
        <v>1787.1512499999999</v>
      </c>
      <c r="BZ275">
        <v>0.28079312499999998</v>
      </c>
      <c r="CA275">
        <v>1720.8787500000001</v>
      </c>
      <c r="CB275">
        <v>37.082037499999998</v>
      </c>
      <c r="CC275">
        <v>3.77723875</v>
      </c>
      <c r="CD275">
        <v>3.7488524999999999</v>
      </c>
      <c r="CE275">
        <v>27.920275</v>
      </c>
      <c r="CF275">
        <v>27.791</v>
      </c>
      <c r="CG275">
        <v>1200.0062499999999</v>
      </c>
      <c r="CH275">
        <v>0.50001174999999987</v>
      </c>
      <c r="CI275">
        <v>0.49998825000000002</v>
      </c>
      <c r="CJ275">
        <v>0</v>
      </c>
      <c r="CK275">
        <v>880.61824999999999</v>
      </c>
      <c r="CL275">
        <v>4.9990899999999998</v>
      </c>
      <c r="CM275">
        <v>9163.3462499999987</v>
      </c>
      <c r="CN275">
        <v>9557.9549999999999</v>
      </c>
      <c r="CO275">
        <v>44.460625</v>
      </c>
      <c r="CP275">
        <v>46.234250000000003</v>
      </c>
      <c r="CQ275">
        <v>45.288749999999993</v>
      </c>
      <c r="CR275">
        <v>45.296499999999988</v>
      </c>
      <c r="CS275">
        <v>45.875</v>
      </c>
      <c r="CT275">
        <v>597.51749999999993</v>
      </c>
      <c r="CU275">
        <v>597.48874999999998</v>
      </c>
      <c r="CV275">
        <v>0</v>
      </c>
      <c r="CW275">
        <v>1665514697.7</v>
      </c>
      <c r="CX275">
        <v>0</v>
      </c>
      <c r="CY275">
        <v>1665512677.5999999</v>
      </c>
      <c r="CZ275" t="s">
        <v>356</v>
      </c>
      <c r="DA275">
        <v>1665512677.5999999</v>
      </c>
      <c r="DB275">
        <v>1665512677.5999999</v>
      </c>
      <c r="DC275">
        <v>8</v>
      </c>
      <c r="DD275">
        <v>0</v>
      </c>
      <c r="DE275">
        <v>1.7000000000000001E-2</v>
      </c>
      <c r="DF275">
        <v>7.1999999999999995E-2</v>
      </c>
      <c r="DG275">
        <v>0.223</v>
      </c>
      <c r="DH275">
        <v>415</v>
      </c>
      <c r="DI275">
        <v>36</v>
      </c>
      <c r="DJ275">
        <v>0.26</v>
      </c>
      <c r="DK275">
        <v>0.31</v>
      </c>
      <c r="DL275">
        <v>-22.2890075</v>
      </c>
      <c r="DM275">
        <v>-7.6209005628439866E-2</v>
      </c>
      <c r="DN275">
        <v>9.1579463821044482E-2</v>
      </c>
      <c r="DO275">
        <v>1</v>
      </c>
      <c r="DP275">
        <v>0.28110360000000001</v>
      </c>
      <c r="DQ275">
        <v>-2.4520840525328529E-2</v>
      </c>
      <c r="DR275">
        <v>3.667055493171598E-3</v>
      </c>
      <c r="DS275">
        <v>1</v>
      </c>
      <c r="DT275">
        <v>0</v>
      </c>
      <c r="DU275">
        <v>0</v>
      </c>
      <c r="DV275">
        <v>0</v>
      </c>
      <c r="DW275">
        <v>-1</v>
      </c>
      <c r="DX275">
        <v>2</v>
      </c>
      <c r="DY275">
        <v>2</v>
      </c>
      <c r="DZ275" t="s">
        <v>576</v>
      </c>
      <c r="EA275">
        <v>3.2943600000000002</v>
      </c>
      <c r="EB275">
        <v>2.6253500000000001</v>
      </c>
      <c r="EC275">
        <v>0.25698799999999999</v>
      </c>
      <c r="ED275">
        <v>0.25744699999999998</v>
      </c>
      <c r="EE275">
        <v>0.14752599999999999</v>
      </c>
      <c r="EF275">
        <v>0.14534900000000001</v>
      </c>
      <c r="EG275">
        <v>22424.799999999999</v>
      </c>
      <c r="EH275">
        <v>22891</v>
      </c>
      <c r="EI275">
        <v>28108.2</v>
      </c>
      <c r="EJ275">
        <v>29706.9</v>
      </c>
      <c r="EK275">
        <v>32915.300000000003</v>
      </c>
      <c r="EL275">
        <v>35299.599999999999</v>
      </c>
      <c r="EM275">
        <v>39601.5</v>
      </c>
      <c r="EN275">
        <v>42517.8</v>
      </c>
      <c r="EO275">
        <v>1.8583499999999999</v>
      </c>
      <c r="EP275">
        <v>2.1283799999999999</v>
      </c>
      <c r="EQ275">
        <v>0.104699</v>
      </c>
      <c r="ER275">
        <v>0</v>
      </c>
      <c r="ES275">
        <v>32.973399999999998</v>
      </c>
      <c r="ET275">
        <v>999.9</v>
      </c>
      <c r="EU275">
        <v>67</v>
      </c>
      <c r="EV275">
        <v>38.5</v>
      </c>
      <c r="EW275">
        <v>45.332000000000001</v>
      </c>
      <c r="EX275">
        <v>56.817399999999999</v>
      </c>
      <c r="EY275">
        <v>-1.8830100000000001</v>
      </c>
      <c r="EZ275">
        <v>2</v>
      </c>
      <c r="FA275">
        <v>0.67688499999999996</v>
      </c>
      <c r="FB275">
        <v>1.3711100000000001</v>
      </c>
      <c r="FC275">
        <v>20.2638</v>
      </c>
      <c r="FD275">
        <v>5.2172900000000002</v>
      </c>
      <c r="FE275">
        <v>12.005599999999999</v>
      </c>
      <c r="FF275">
        <v>4.9858000000000002</v>
      </c>
      <c r="FG275">
        <v>3.2845800000000001</v>
      </c>
      <c r="FH275">
        <v>6644</v>
      </c>
      <c r="FI275">
        <v>9999</v>
      </c>
      <c r="FJ275">
        <v>9999</v>
      </c>
      <c r="FK275">
        <v>492.9</v>
      </c>
      <c r="FL275">
        <v>1.8658399999999999</v>
      </c>
      <c r="FM275">
        <v>1.8621799999999999</v>
      </c>
      <c r="FN275">
        <v>1.86425</v>
      </c>
      <c r="FO275">
        <v>1.8603499999999999</v>
      </c>
      <c r="FP275">
        <v>1.8610899999999999</v>
      </c>
      <c r="FQ275">
        <v>1.86012</v>
      </c>
      <c r="FR275">
        <v>1.86188</v>
      </c>
      <c r="FS275">
        <v>1.8584400000000001</v>
      </c>
      <c r="FT275">
        <v>0</v>
      </c>
      <c r="FU275">
        <v>0</v>
      </c>
      <c r="FV275">
        <v>0</v>
      </c>
      <c r="FW275">
        <v>0</v>
      </c>
      <c r="FX275" t="s">
        <v>358</v>
      </c>
      <c r="FY275" t="s">
        <v>359</v>
      </c>
      <c r="FZ275" t="s">
        <v>360</v>
      </c>
      <c r="GA275" t="s">
        <v>360</v>
      </c>
      <c r="GB275" t="s">
        <v>360</v>
      </c>
      <c r="GC275" t="s">
        <v>360</v>
      </c>
      <c r="GD275">
        <v>0</v>
      </c>
      <c r="GE275">
        <v>100</v>
      </c>
      <c r="GF275">
        <v>100</v>
      </c>
      <c r="GG275">
        <v>0.7</v>
      </c>
      <c r="GH275">
        <v>0.2228</v>
      </c>
      <c r="GI275">
        <v>-0.28072112553630851</v>
      </c>
      <c r="GJ275">
        <v>8.4540356221501391E-4</v>
      </c>
      <c r="GK275">
        <v>6.8779579211309249E-8</v>
      </c>
      <c r="GL275">
        <v>-1.3381725072044801E-10</v>
      </c>
      <c r="GM275">
        <v>0.2227800000000002</v>
      </c>
      <c r="GN275">
        <v>0</v>
      </c>
      <c r="GO275">
        <v>0</v>
      </c>
      <c r="GP275">
        <v>0</v>
      </c>
      <c r="GQ275">
        <v>1</v>
      </c>
      <c r="GR275">
        <v>2082</v>
      </c>
      <c r="GS275">
        <v>3</v>
      </c>
      <c r="GT275">
        <v>35</v>
      </c>
      <c r="GU275">
        <v>33.6</v>
      </c>
      <c r="GV275">
        <v>33.6</v>
      </c>
      <c r="GW275">
        <v>4.2993199999999998</v>
      </c>
      <c r="GX275">
        <v>2.5415000000000001</v>
      </c>
      <c r="GY275">
        <v>2.04834</v>
      </c>
      <c r="GZ275">
        <v>2.6110799999999998</v>
      </c>
      <c r="HA275">
        <v>2.1972700000000001</v>
      </c>
      <c r="HB275">
        <v>2.3645</v>
      </c>
      <c r="HC275">
        <v>42.939</v>
      </c>
      <c r="HD275">
        <v>16.023299999999999</v>
      </c>
      <c r="HE275">
        <v>18</v>
      </c>
      <c r="HF275">
        <v>462.87200000000001</v>
      </c>
      <c r="HG275">
        <v>723.71100000000001</v>
      </c>
      <c r="HH275">
        <v>30.999500000000001</v>
      </c>
      <c r="HI275">
        <v>35.688800000000001</v>
      </c>
      <c r="HJ275">
        <v>30</v>
      </c>
      <c r="HK275">
        <v>35.577500000000001</v>
      </c>
      <c r="HL275">
        <v>35.544800000000002</v>
      </c>
      <c r="HM275">
        <v>85.9636</v>
      </c>
      <c r="HN275">
        <v>22.0108</v>
      </c>
      <c r="HO275">
        <v>78.313900000000004</v>
      </c>
      <c r="HP275">
        <v>31</v>
      </c>
      <c r="HQ275">
        <v>1735.44</v>
      </c>
      <c r="HR275">
        <v>37.08</v>
      </c>
      <c r="HS275">
        <v>98.936700000000002</v>
      </c>
      <c r="HT275">
        <v>98.541399999999996</v>
      </c>
    </row>
    <row r="276" spans="1:228" x14ac:dyDescent="0.2">
      <c r="A276">
        <v>261</v>
      </c>
      <c r="B276">
        <v>1665514697</v>
      </c>
      <c r="C276">
        <v>1038</v>
      </c>
      <c r="D276" t="s">
        <v>881</v>
      </c>
      <c r="E276" t="s">
        <v>882</v>
      </c>
      <c r="F276">
        <v>4</v>
      </c>
      <c r="G276">
        <v>1665514695</v>
      </c>
      <c r="H276">
        <f t="shared" si="136"/>
        <v>7.18862514990013E-4</v>
      </c>
      <c r="I276">
        <f t="shared" si="137"/>
        <v>0.71886251499001297</v>
      </c>
      <c r="J276">
        <f t="shared" si="138"/>
        <v>28.659626644585259</v>
      </c>
      <c r="K276">
        <f t="shared" si="139"/>
        <v>1705.772857142857</v>
      </c>
      <c r="L276">
        <f t="shared" si="140"/>
        <v>508.59366268532045</v>
      </c>
      <c r="M276">
        <f t="shared" si="141"/>
        <v>51.467369452354014</v>
      </c>
      <c r="N276">
        <f t="shared" si="142"/>
        <v>172.61646827614479</v>
      </c>
      <c r="O276">
        <f t="shared" si="143"/>
        <v>3.9567977584102264E-2</v>
      </c>
      <c r="P276">
        <f t="shared" si="144"/>
        <v>3.6778183013871315</v>
      </c>
      <c r="Q276">
        <f t="shared" si="145"/>
        <v>3.9332997314057039E-2</v>
      </c>
      <c r="R276">
        <f t="shared" si="146"/>
        <v>2.4604118851822156E-2</v>
      </c>
      <c r="S276">
        <f t="shared" si="147"/>
        <v>226.11475980558404</v>
      </c>
      <c r="T276">
        <f t="shared" si="148"/>
        <v>35.038089948563652</v>
      </c>
      <c r="U276">
        <f t="shared" si="149"/>
        <v>34.668728571428566</v>
      </c>
      <c r="V276">
        <f t="shared" si="150"/>
        <v>5.5455759754840077</v>
      </c>
      <c r="W276">
        <f t="shared" si="151"/>
        <v>70.316541223917653</v>
      </c>
      <c r="X276">
        <f t="shared" si="152"/>
        <v>3.7813259242749</v>
      </c>
      <c r="Y276">
        <f t="shared" si="153"/>
        <v>5.3775766817562269</v>
      </c>
      <c r="Z276">
        <f t="shared" si="154"/>
        <v>1.7642500512091077</v>
      </c>
      <c r="AA276">
        <f t="shared" si="155"/>
        <v>-31.701836911059573</v>
      </c>
      <c r="AB276">
        <f t="shared" si="156"/>
        <v>-109.66219551907979</v>
      </c>
      <c r="AC276">
        <f t="shared" si="157"/>
        <v>-6.9224005551237129</v>
      </c>
      <c r="AD276">
        <f t="shared" si="158"/>
        <v>77.828326820320953</v>
      </c>
      <c r="AE276">
        <f t="shared" si="159"/>
        <v>52.439773121361753</v>
      </c>
      <c r="AF276">
        <f t="shared" si="160"/>
        <v>0.70760134110156503</v>
      </c>
      <c r="AG276">
        <f t="shared" si="161"/>
        <v>28.659626644585259</v>
      </c>
      <c r="AH276">
        <v>1794.086017443213</v>
      </c>
      <c r="AI276">
        <v>1774.6075151515149</v>
      </c>
      <c r="AJ276">
        <v>1.751796027835709</v>
      </c>
      <c r="AK276">
        <v>66.723164534499389</v>
      </c>
      <c r="AL276">
        <f t="shared" si="162"/>
        <v>0.71886251499001297</v>
      </c>
      <c r="AM276">
        <v>37.082131092986941</v>
      </c>
      <c r="AN276">
        <v>37.369734705882351</v>
      </c>
      <c r="AO276">
        <v>-3.2579287600754587E-5</v>
      </c>
      <c r="AP276">
        <v>87.376067795283461</v>
      </c>
      <c r="AQ276">
        <v>189</v>
      </c>
      <c r="AR276">
        <v>29</v>
      </c>
      <c r="AS276">
        <f t="shared" si="163"/>
        <v>1</v>
      </c>
      <c r="AT276">
        <f t="shared" si="164"/>
        <v>0</v>
      </c>
      <c r="AU276">
        <f t="shared" si="165"/>
        <v>47118.279103062589</v>
      </c>
      <c r="AV276">
        <f t="shared" si="166"/>
        <v>1200.001428571429</v>
      </c>
      <c r="AW276">
        <f t="shared" si="167"/>
        <v>1025.9258278785412</v>
      </c>
      <c r="AX276">
        <f t="shared" si="168"/>
        <v>0.85493717211643638</v>
      </c>
      <c r="AY276">
        <f t="shared" si="169"/>
        <v>0.18842874218472214</v>
      </c>
      <c r="AZ276">
        <v>2.7</v>
      </c>
      <c r="BA276">
        <v>0.5</v>
      </c>
      <c r="BB276" t="s">
        <v>355</v>
      </c>
      <c r="BC276">
        <v>2</v>
      </c>
      <c r="BD276" t="b">
        <v>1</v>
      </c>
      <c r="BE276">
        <v>1665514695</v>
      </c>
      <c r="BF276">
        <v>1705.772857142857</v>
      </c>
      <c r="BG276">
        <v>1728.055714285714</v>
      </c>
      <c r="BH276">
        <v>37.36655714285714</v>
      </c>
      <c r="BI276">
        <v>37.083628571428576</v>
      </c>
      <c r="BJ276">
        <v>1705.075714285714</v>
      </c>
      <c r="BK276">
        <v>37.143814285714292</v>
      </c>
      <c r="BL276">
        <v>650.03471428571436</v>
      </c>
      <c r="BM276">
        <v>101.0954285714286</v>
      </c>
      <c r="BN276">
        <v>0.1000310428571428</v>
      </c>
      <c r="BO276">
        <v>34.115657142857138</v>
      </c>
      <c r="BP276">
        <v>34.668728571428566</v>
      </c>
      <c r="BQ276">
        <v>999.89999999999986</v>
      </c>
      <c r="BR276">
        <v>0</v>
      </c>
      <c r="BS276">
        <v>0</v>
      </c>
      <c r="BT276">
        <v>8996.6971428571433</v>
      </c>
      <c r="BU276">
        <v>0</v>
      </c>
      <c r="BV276">
        <v>126.7068571428572</v>
      </c>
      <c r="BW276">
        <v>-22.284228571428571</v>
      </c>
      <c r="BX276">
        <v>1771.985714285714</v>
      </c>
      <c r="BY276">
        <v>1794.6057142857151</v>
      </c>
      <c r="BZ276">
        <v>0.2829234285714286</v>
      </c>
      <c r="CA276">
        <v>1728.055714285714</v>
      </c>
      <c r="CB276">
        <v>37.083628571428576</v>
      </c>
      <c r="CC276">
        <v>3.777587142857143</v>
      </c>
      <c r="CD276">
        <v>3.7489857142857139</v>
      </c>
      <c r="CE276">
        <v>27.921857142857139</v>
      </c>
      <c r="CF276">
        <v>27.791628571428571</v>
      </c>
      <c r="CG276">
        <v>1200.001428571429</v>
      </c>
      <c r="CH276">
        <v>0.50001200000000001</v>
      </c>
      <c r="CI276">
        <v>0.49998799999999999</v>
      </c>
      <c r="CJ276">
        <v>0</v>
      </c>
      <c r="CK276">
        <v>880.22900000000004</v>
      </c>
      <c r="CL276">
        <v>4.9990899999999998</v>
      </c>
      <c r="CM276">
        <v>9163.2828571428581</v>
      </c>
      <c r="CN276">
        <v>9557.908571428572</v>
      </c>
      <c r="CO276">
        <v>44.436999999999998</v>
      </c>
      <c r="CP276">
        <v>46.232000000000014</v>
      </c>
      <c r="CQ276">
        <v>45.267714285714291</v>
      </c>
      <c r="CR276">
        <v>45.303142857142859</v>
      </c>
      <c r="CS276">
        <v>45.875</v>
      </c>
      <c r="CT276">
        <v>597.51428571428573</v>
      </c>
      <c r="CU276">
        <v>597.48714285714289</v>
      </c>
      <c r="CV276">
        <v>0</v>
      </c>
      <c r="CW276">
        <v>1665514701.9000001</v>
      </c>
      <c r="CX276">
        <v>0</v>
      </c>
      <c r="CY276">
        <v>1665512677.5999999</v>
      </c>
      <c r="CZ276" t="s">
        <v>356</v>
      </c>
      <c r="DA276">
        <v>1665512677.5999999</v>
      </c>
      <c r="DB276">
        <v>1665512677.5999999</v>
      </c>
      <c r="DC276">
        <v>8</v>
      </c>
      <c r="DD276">
        <v>0</v>
      </c>
      <c r="DE276">
        <v>1.7000000000000001E-2</v>
      </c>
      <c r="DF276">
        <v>7.1999999999999995E-2</v>
      </c>
      <c r="DG276">
        <v>0.223</v>
      </c>
      <c r="DH276">
        <v>415</v>
      </c>
      <c r="DI276">
        <v>36</v>
      </c>
      <c r="DJ276">
        <v>0.26</v>
      </c>
      <c r="DK276">
        <v>0.31</v>
      </c>
      <c r="DL276">
        <v>-22.308927499999999</v>
      </c>
      <c r="DM276">
        <v>0.16862251407126649</v>
      </c>
      <c r="DN276">
        <v>8.743873851874813E-2</v>
      </c>
      <c r="DO276">
        <v>0</v>
      </c>
      <c r="DP276">
        <v>0.280106525</v>
      </c>
      <c r="DQ276">
        <v>3.2614671669784342E-3</v>
      </c>
      <c r="DR276">
        <v>2.5578111246483781E-3</v>
      </c>
      <c r="DS276">
        <v>1</v>
      </c>
      <c r="DT276">
        <v>0</v>
      </c>
      <c r="DU276">
        <v>0</v>
      </c>
      <c r="DV276">
        <v>0</v>
      </c>
      <c r="DW276">
        <v>-1</v>
      </c>
      <c r="DX276">
        <v>1</v>
      </c>
      <c r="DY276">
        <v>2</v>
      </c>
      <c r="DZ276" t="s">
        <v>357</v>
      </c>
      <c r="EA276">
        <v>3.2942300000000002</v>
      </c>
      <c r="EB276">
        <v>2.6251600000000002</v>
      </c>
      <c r="EC276">
        <v>0.25758599999999998</v>
      </c>
      <c r="ED276">
        <v>0.25802399999999998</v>
      </c>
      <c r="EE276">
        <v>0.147537</v>
      </c>
      <c r="EF276">
        <v>0.14535000000000001</v>
      </c>
      <c r="EG276">
        <v>22406.7</v>
      </c>
      <c r="EH276">
        <v>22872.799999999999</v>
      </c>
      <c r="EI276">
        <v>28108.400000000001</v>
      </c>
      <c r="EJ276">
        <v>29706.5</v>
      </c>
      <c r="EK276">
        <v>32914.800000000003</v>
      </c>
      <c r="EL276">
        <v>35299.4</v>
      </c>
      <c r="EM276">
        <v>39601.4</v>
      </c>
      <c r="EN276">
        <v>42517.599999999999</v>
      </c>
      <c r="EO276">
        <v>1.859</v>
      </c>
      <c r="EP276">
        <v>2.1284000000000001</v>
      </c>
      <c r="EQ276">
        <v>0.104938</v>
      </c>
      <c r="ER276">
        <v>0</v>
      </c>
      <c r="ES276">
        <v>32.973399999999998</v>
      </c>
      <c r="ET276">
        <v>999.9</v>
      </c>
      <c r="EU276">
        <v>67</v>
      </c>
      <c r="EV276">
        <v>38.5</v>
      </c>
      <c r="EW276">
        <v>45.336300000000001</v>
      </c>
      <c r="EX276">
        <v>56.547400000000003</v>
      </c>
      <c r="EY276">
        <v>-1.8509599999999999</v>
      </c>
      <c r="EZ276">
        <v>2</v>
      </c>
      <c r="FA276">
        <v>0.676817</v>
      </c>
      <c r="FB276">
        <v>1.37185</v>
      </c>
      <c r="FC276">
        <v>20.2639</v>
      </c>
      <c r="FD276">
        <v>5.2166899999999998</v>
      </c>
      <c r="FE276">
        <v>12.0055</v>
      </c>
      <c r="FF276">
        <v>4.9857500000000003</v>
      </c>
      <c r="FG276">
        <v>3.2845</v>
      </c>
      <c r="FH276">
        <v>6644</v>
      </c>
      <c r="FI276">
        <v>9999</v>
      </c>
      <c r="FJ276">
        <v>9999</v>
      </c>
      <c r="FK276">
        <v>492.9</v>
      </c>
      <c r="FL276">
        <v>1.8658399999999999</v>
      </c>
      <c r="FM276">
        <v>1.8621799999999999</v>
      </c>
      <c r="FN276">
        <v>1.86429</v>
      </c>
      <c r="FO276">
        <v>1.8603499999999999</v>
      </c>
      <c r="FP276">
        <v>1.8611</v>
      </c>
      <c r="FQ276">
        <v>1.86016</v>
      </c>
      <c r="FR276">
        <v>1.86188</v>
      </c>
      <c r="FS276">
        <v>1.8584499999999999</v>
      </c>
      <c r="FT276">
        <v>0</v>
      </c>
      <c r="FU276">
        <v>0</v>
      </c>
      <c r="FV276">
        <v>0</v>
      </c>
      <c r="FW276">
        <v>0</v>
      </c>
      <c r="FX276" t="s">
        <v>358</v>
      </c>
      <c r="FY276" t="s">
        <v>359</v>
      </c>
      <c r="FZ276" t="s">
        <v>360</v>
      </c>
      <c r="GA276" t="s">
        <v>360</v>
      </c>
      <c r="GB276" t="s">
        <v>360</v>
      </c>
      <c r="GC276" t="s">
        <v>360</v>
      </c>
      <c r="GD276">
        <v>0</v>
      </c>
      <c r="GE276">
        <v>100</v>
      </c>
      <c r="GF276">
        <v>100</v>
      </c>
      <c r="GG276">
        <v>0.7</v>
      </c>
      <c r="GH276">
        <v>0.2228</v>
      </c>
      <c r="GI276">
        <v>-0.28072112553630851</v>
      </c>
      <c r="GJ276">
        <v>8.4540356221501391E-4</v>
      </c>
      <c r="GK276">
        <v>6.8779579211309249E-8</v>
      </c>
      <c r="GL276">
        <v>-1.3381725072044801E-10</v>
      </c>
      <c r="GM276">
        <v>0.2227800000000002</v>
      </c>
      <c r="GN276">
        <v>0</v>
      </c>
      <c r="GO276">
        <v>0</v>
      </c>
      <c r="GP276">
        <v>0</v>
      </c>
      <c r="GQ276">
        <v>1</v>
      </c>
      <c r="GR276">
        <v>2082</v>
      </c>
      <c r="GS276">
        <v>3</v>
      </c>
      <c r="GT276">
        <v>35</v>
      </c>
      <c r="GU276">
        <v>33.700000000000003</v>
      </c>
      <c r="GV276">
        <v>33.700000000000003</v>
      </c>
      <c r="GW276">
        <v>4.3127399999999998</v>
      </c>
      <c r="GX276">
        <v>2.5402800000000001</v>
      </c>
      <c r="GY276">
        <v>2.04834</v>
      </c>
      <c r="GZ276">
        <v>2.6098599999999998</v>
      </c>
      <c r="HA276">
        <v>2.1972700000000001</v>
      </c>
      <c r="HB276">
        <v>2.3571800000000001</v>
      </c>
      <c r="HC276">
        <v>42.939</v>
      </c>
      <c r="HD276">
        <v>16.023299999999999</v>
      </c>
      <c r="HE276">
        <v>18</v>
      </c>
      <c r="HF276">
        <v>463.25799999999998</v>
      </c>
      <c r="HG276">
        <v>723.70899999999995</v>
      </c>
      <c r="HH276">
        <v>31</v>
      </c>
      <c r="HI276">
        <v>35.687100000000001</v>
      </c>
      <c r="HJ276">
        <v>29.9999</v>
      </c>
      <c r="HK276">
        <v>35.575499999999998</v>
      </c>
      <c r="HL276">
        <v>35.542700000000004</v>
      </c>
      <c r="HM276">
        <v>86.221400000000003</v>
      </c>
      <c r="HN276">
        <v>22.0108</v>
      </c>
      <c r="HO276">
        <v>78.313900000000004</v>
      </c>
      <c r="HP276">
        <v>31</v>
      </c>
      <c r="HQ276">
        <v>1742.11</v>
      </c>
      <c r="HR276">
        <v>37.08</v>
      </c>
      <c r="HS276">
        <v>98.936800000000005</v>
      </c>
      <c r="HT276">
        <v>98.540499999999994</v>
      </c>
    </row>
    <row r="277" spans="1:228" x14ac:dyDescent="0.2">
      <c r="A277">
        <v>262</v>
      </c>
      <c r="B277">
        <v>1665514701</v>
      </c>
      <c r="C277">
        <v>1042</v>
      </c>
      <c r="D277" t="s">
        <v>883</v>
      </c>
      <c r="E277" t="s">
        <v>884</v>
      </c>
      <c r="F277">
        <v>4</v>
      </c>
      <c r="G277">
        <v>1665514698.6875</v>
      </c>
      <c r="H277">
        <f t="shared" si="136"/>
        <v>7.0880040500203494E-4</v>
      </c>
      <c r="I277">
        <f t="shared" si="137"/>
        <v>0.70880040500203489</v>
      </c>
      <c r="J277">
        <f t="shared" si="138"/>
        <v>29.1185849015007</v>
      </c>
      <c r="K277">
        <f t="shared" si="139"/>
        <v>1711.95875</v>
      </c>
      <c r="L277">
        <f t="shared" si="140"/>
        <v>479.97038099378995</v>
      </c>
      <c r="M277">
        <f t="shared" si="141"/>
        <v>48.569726578732364</v>
      </c>
      <c r="N277">
        <f t="shared" si="142"/>
        <v>173.23854073954669</v>
      </c>
      <c r="O277">
        <f t="shared" si="143"/>
        <v>3.9021343688957925E-2</v>
      </c>
      <c r="P277">
        <f t="shared" si="144"/>
        <v>3.6797176272350534</v>
      </c>
      <c r="Q277">
        <f t="shared" si="145"/>
        <v>3.8792908089713016E-2</v>
      </c>
      <c r="R277">
        <f t="shared" si="146"/>
        <v>2.4265979924394956E-2</v>
      </c>
      <c r="S277">
        <f t="shared" si="147"/>
        <v>226.11535048409306</v>
      </c>
      <c r="T277">
        <f t="shared" si="148"/>
        <v>35.042028340372596</v>
      </c>
      <c r="U277">
        <f t="shared" si="149"/>
        <v>34.667037499999999</v>
      </c>
      <c r="V277">
        <f t="shared" si="150"/>
        <v>5.5450554271350043</v>
      </c>
      <c r="W277">
        <f t="shared" si="151"/>
        <v>70.307462405617258</v>
      </c>
      <c r="X277">
        <f t="shared" si="152"/>
        <v>3.7813182439941282</v>
      </c>
      <c r="Y277">
        <f t="shared" si="153"/>
        <v>5.3782601655838134</v>
      </c>
      <c r="Z277">
        <f t="shared" si="154"/>
        <v>1.7637371831408761</v>
      </c>
      <c r="AA277">
        <f t="shared" si="155"/>
        <v>-31.258097860589739</v>
      </c>
      <c r="AB277">
        <f t="shared" si="156"/>
        <v>-108.93097235267594</v>
      </c>
      <c r="AC277">
        <f t="shared" si="157"/>
        <v>-6.8727126999330821</v>
      </c>
      <c r="AD277">
        <f t="shared" si="158"/>
        <v>79.053567570894288</v>
      </c>
      <c r="AE277">
        <f t="shared" si="159"/>
        <v>52.712257647269702</v>
      </c>
      <c r="AF277">
        <f t="shared" si="160"/>
        <v>0.70850633830955678</v>
      </c>
      <c r="AG277">
        <f t="shared" si="161"/>
        <v>29.1185849015007</v>
      </c>
      <c r="AH277">
        <v>1801.1888241728259</v>
      </c>
      <c r="AI277">
        <v>1781.5645454545461</v>
      </c>
      <c r="AJ277">
        <v>1.7383992766497081</v>
      </c>
      <c r="AK277">
        <v>66.723164534499389</v>
      </c>
      <c r="AL277">
        <f t="shared" si="162"/>
        <v>0.70880040500203489</v>
      </c>
      <c r="AM277">
        <v>37.08328649421621</v>
      </c>
      <c r="AN277">
        <v>37.366484705882343</v>
      </c>
      <c r="AO277">
        <v>4.5983861540541907E-5</v>
      </c>
      <c r="AP277">
        <v>87.376067795283461</v>
      </c>
      <c r="AQ277">
        <v>190</v>
      </c>
      <c r="AR277">
        <v>29</v>
      </c>
      <c r="AS277">
        <f t="shared" si="163"/>
        <v>1</v>
      </c>
      <c r="AT277">
        <f t="shared" si="164"/>
        <v>0</v>
      </c>
      <c r="AU277">
        <f t="shared" si="165"/>
        <v>47151.743103326742</v>
      </c>
      <c r="AV277">
        <f t="shared" si="166"/>
        <v>1200.0050000000001</v>
      </c>
      <c r="AW277">
        <f t="shared" si="167"/>
        <v>1025.9288385927944</v>
      </c>
      <c r="AX277">
        <f t="shared" si="168"/>
        <v>0.85493713658925952</v>
      </c>
      <c r="AY277">
        <f t="shared" si="169"/>
        <v>0.18842867361727078</v>
      </c>
      <c r="AZ277">
        <v>2.7</v>
      </c>
      <c r="BA277">
        <v>0.5</v>
      </c>
      <c r="BB277" t="s">
        <v>355</v>
      </c>
      <c r="BC277">
        <v>2</v>
      </c>
      <c r="BD277" t="b">
        <v>1</v>
      </c>
      <c r="BE277">
        <v>1665514698.6875</v>
      </c>
      <c r="BF277">
        <v>1711.95875</v>
      </c>
      <c r="BG277">
        <v>1734.36</v>
      </c>
      <c r="BH277">
        <v>37.367325000000001</v>
      </c>
      <c r="BI277">
        <v>37.084000000000003</v>
      </c>
      <c r="BJ277">
        <v>1711.26125</v>
      </c>
      <c r="BK277">
        <v>37.144550000000002</v>
      </c>
      <c r="BL277">
        <v>649.95487500000002</v>
      </c>
      <c r="BM277">
        <v>101.09337499999999</v>
      </c>
      <c r="BN277">
        <v>9.9799625000000003E-2</v>
      </c>
      <c r="BO277">
        <v>34.117937499999996</v>
      </c>
      <c r="BP277">
        <v>34.667037499999999</v>
      </c>
      <c r="BQ277">
        <v>999.9</v>
      </c>
      <c r="BR277">
        <v>0</v>
      </c>
      <c r="BS277">
        <v>0</v>
      </c>
      <c r="BT277">
        <v>9003.4387499999993</v>
      </c>
      <c r="BU277">
        <v>0</v>
      </c>
      <c r="BV277">
        <v>127.00937500000001</v>
      </c>
      <c r="BW277">
        <v>-22.403737499999998</v>
      </c>
      <c r="BX277">
        <v>1778.4137499999999</v>
      </c>
      <c r="BY277">
        <v>1801.15625</v>
      </c>
      <c r="BZ277">
        <v>0.28332950000000001</v>
      </c>
      <c r="CA277">
        <v>1734.36</v>
      </c>
      <c r="CB277">
        <v>37.084000000000003</v>
      </c>
      <c r="CC277">
        <v>3.77759125</v>
      </c>
      <c r="CD277">
        <v>3.7489487499999998</v>
      </c>
      <c r="CE277">
        <v>27.921875</v>
      </c>
      <c r="CF277">
        <v>27.791474999999998</v>
      </c>
      <c r="CG277">
        <v>1200.0050000000001</v>
      </c>
      <c r="CH277">
        <v>0.50001174999999987</v>
      </c>
      <c r="CI277">
        <v>0.49998825000000002</v>
      </c>
      <c r="CJ277">
        <v>0</v>
      </c>
      <c r="CK277">
        <v>880.31725000000006</v>
      </c>
      <c r="CL277">
        <v>4.9990899999999998</v>
      </c>
      <c r="CM277">
        <v>9162.3362500000003</v>
      </c>
      <c r="CN277">
        <v>9557.9274999999998</v>
      </c>
      <c r="CO277">
        <v>44.436999999999998</v>
      </c>
      <c r="CP277">
        <v>46.234250000000003</v>
      </c>
      <c r="CQ277">
        <v>45.25</v>
      </c>
      <c r="CR277">
        <v>45.304250000000003</v>
      </c>
      <c r="CS277">
        <v>45.875</v>
      </c>
      <c r="CT277">
        <v>597.51749999999993</v>
      </c>
      <c r="CU277">
        <v>597.48750000000007</v>
      </c>
      <c r="CV277">
        <v>0</v>
      </c>
      <c r="CW277">
        <v>1665514706.0999999</v>
      </c>
      <c r="CX277">
        <v>0</v>
      </c>
      <c r="CY277">
        <v>1665512677.5999999</v>
      </c>
      <c r="CZ277" t="s">
        <v>356</v>
      </c>
      <c r="DA277">
        <v>1665512677.5999999</v>
      </c>
      <c r="DB277">
        <v>1665512677.5999999</v>
      </c>
      <c r="DC277">
        <v>8</v>
      </c>
      <c r="DD277">
        <v>0</v>
      </c>
      <c r="DE277">
        <v>1.7000000000000001E-2</v>
      </c>
      <c r="DF277">
        <v>7.1999999999999995E-2</v>
      </c>
      <c r="DG277">
        <v>0.223</v>
      </c>
      <c r="DH277">
        <v>415</v>
      </c>
      <c r="DI277">
        <v>36</v>
      </c>
      <c r="DJ277">
        <v>0.26</v>
      </c>
      <c r="DK277">
        <v>0.31</v>
      </c>
      <c r="DL277">
        <v>-22.300985000000001</v>
      </c>
      <c r="DM277">
        <v>-0.47226641651028373</v>
      </c>
      <c r="DN277">
        <v>8.624723633253438E-2</v>
      </c>
      <c r="DO277">
        <v>0</v>
      </c>
      <c r="DP277">
        <v>0.280442525</v>
      </c>
      <c r="DQ277">
        <v>2.370327579737282E-2</v>
      </c>
      <c r="DR277">
        <v>2.682137291298679E-3</v>
      </c>
      <c r="DS277">
        <v>1</v>
      </c>
      <c r="DT277">
        <v>0</v>
      </c>
      <c r="DU277">
        <v>0</v>
      </c>
      <c r="DV277">
        <v>0</v>
      </c>
      <c r="DW277">
        <v>-1</v>
      </c>
      <c r="DX277">
        <v>1</v>
      </c>
      <c r="DY277">
        <v>2</v>
      </c>
      <c r="DZ277" t="s">
        <v>357</v>
      </c>
      <c r="EA277">
        <v>3.2941600000000002</v>
      </c>
      <c r="EB277">
        <v>2.6251799999999998</v>
      </c>
      <c r="EC277">
        <v>0.25816899999999998</v>
      </c>
      <c r="ED277">
        <v>0.25862299999999999</v>
      </c>
      <c r="EE277">
        <v>0.14752999999999999</v>
      </c>
      <c r="EF277">
        <v>0.14535200000000001</v>
      </c>
      <c r="EG277">
        <v>22389.4</v>
      </c>
      <c r="EH277">
        <v>22854.6</v>
      </c>
      <c r="EI277">
        <v>28108.9</v>
      </c>
      <c r="EJ277">
        <v>29707</v>
      </c>
      <c r="EK277">
        <v>32916.1</v>
      </c>
      <c r="EL277">
        <v>35299.699999999997</v>
      </c>
      <c r="EM277">
        <v>39602.6</v>
      </c>
      <c r="EN277">
        <v>42517.9</v>
      </c>
      <c r="EO277">
        <v>1.8571</v>
      </c>
      <c r="EP277">
        <v>2.1284700000000001</v>
      </c>
      <c r="EQ277">
        <v>0.104494</v>
      </c>
      <c r="ER277">
        <v>0</v>
      </c>
      <c r="ES277">
        <v>32.973399999999998</v>
      </c>
      <c r="ET277">
        <v>999.9</v>
      </c>
      <c r="EU277">
        <v>67</v>
      </c>
      <c r="EV277">
        <v>38.5</v>
      </c>
      <c r="EW277">
        <v>45.330100000000002</v>
      </c>
      <c r="EX277">
        <v>56.667400000000001</v>
      </c>
      <c r="EY277">
        <v>-1.81891</v>
      </c>
      <c r="EZ277">
        <v>2</v>
      </c>
      <c r="FA277">
        <v>0.67655200000000004</v>
      </c>
      <c r="FB277">
        <v>1.3728</v>
      </c>
      <c r="FC277">
        <v>20.264099999999999</v>
      </c>
      <c r="FD277">
        <v>5.2171399999999997</v>
      </c>
      <c r="FE277">
        <v>12.005599999999999</v>
      </c>
      <c r="FF277">
        <v>4.9850000000000003</v>
      </c>
      <c r="FG277">
        <v>3.2844799999999998</v>
      </c>
      <c r="FH277">
        <v>6644</v>
      </c>
      <c r="FI277">
        <v>9999</v>
      </c>
      <c r="FJ277">
        <v>9999</v>
      </c>
      <c r="FK277">
        <v>492.9</v>
      </c>
      <c r="FL277">
        <v>1.8658399999999999</v>
      </c>
      <c r="FM277">
        <v>1.8621799999999999</v>
      </c>
      <c r="FN277">
        <v>1.86429</v>
      </c>
      <c r="FO277">
        <v>1.8603499999999999</v>
      </c>
      <c r="FP277">
        <v>1.86111</v>
      </c>
      <c r="FQ277">
        <v>1.86016</v>
      </c>
      <c r="FR277">
        <v>1.86188</v>
      </c>
      <c r="FS277">
        <v>1.85846</v>
      </c>
      <c r="FT277">
        <v>0</v>
      </c>
      <c r="FU277">
        <v>0</v>
      </c>
      <c r="FV277">
        <v>0</v>
      </c>
      <c r="FW277">
        <v>0</v>
      </c>
      <c r="FX277" t="s">
        <v>358</v>
      </c>
      <c r="FY277" t="s">
        <v>359</v>
      </c>
      <c r="FZ277" t="s">
        <v>360</v>
      </c>
      <c r="GA277" t="s">
        <v>360</v>
      </c>
      <c r="GB277" t="s">
        <v>360</v>
      </c>
      <c r="GC277" t="s">
        <v>360</v>
      </c>
      <c r="GD277">
        <v>0</v>
      </c>
      <c r="GE277">
        <v>100</v>
      </c>
      <c r="GF277">
        <v>100</v>
      </c>
      <c r="GG277">
        <v>0.69</v>
      </c>
      <c r="GH277">
        <v>0.2228</v>
      </c>
      <c r="GI277">
        <v>-0.28072112553630851</v>
      </c>
      <c r="GJ277">
        <v>8.4540356221501391E-4</v>
      </c>
      <c r="GK277">
        <v>6.8779579211309249E-8</v>
      </c>
      <c r="GL277">
        <v>-1.3381725072044801E-10</v>
      </c>
      <c r="GM277">
        <v>0.2227800000000002</v>
      </c>
      <c r="GN277">
        <v>0</v>
      </c>
      <c r="GO277">
        <v>0</v>
      </c>
      <c r="GP277">
        <v>0</v>
      </c>
      <c r="GQ277">
        <v>1</v>
      </c>
      <c r="GR277">
        <v>2082</v>
      </c>
      <c r="GS277">
        <v>3</v>
      </c>
      <c r="GT277">
        <v>35</v>
      </c>
      <c r="GU277">
        <v>33.700000000000003</v>
      </c>
      <c r="GV277">
        <v>33.700000000000003</v>
      </c>
      <c r="GW277">
        <v>4.3249500000000003</v>
      </c>
      <c r="GX277">
        <v>2.5390600000000001</v>
      </c>
      <c r="GY277">
        <v>2.04834</v>
      </c>
      <c r="GZ277">
        <v>2.6098599999999998</v>
      </c>
      <c r="HA277">
        <v>2.1972700000000001</v>
      </c>
      <c r="HB277">
        <v>2.35107</v>
      </c>
      <c r="HC277">
        <v>42.939</v>
      </c>
      <c r="HD277">
        <v>16.023299999999999</v>
      </c>
      <c r="HE277">
        <v>18</v>
      </c>
      <c r="HF277">
        <v>462.07100000000003</v>
      </c>
      <c r="HG277">
        <v>723.75900000000001</v>
      </c>
      <c r="HH277">
        <v>31.0001</v>
      </c>
      <c r="HI277">
        <v>35.684399999999997</v>
      </c>
      <c r="HJ277">
        <v>29.9999</v>
      </c>
      <c r="HK277">
        <v>35.572499999999998</v>
      </c>
      <c r="HL277">
        <v>35.540700000000001</v>
      </c>
      <c r="HM277">
        <v>86.468000000000004</v>
      </c>
      <c r="HN277">
        <v>22.0108</v>
      </c>
      <c r="HO277">
        <v>78.313900000000004</v>
      </c>
      <c r="HP277">
        <v>31</v>
      </c>
      <c r="HQ277">
        <v>1748.79</v>
      </c>
      <c r="HR277">
        <v>37.08</v>
      </c>
      <c r="HS277">
        <v>98.939300000000003</v>
      </c>
      <c r="HT277">
        <v>98.541600000000003</v>
      </c>
    </row>
    <row r="278" spans="1:228" x14ac:dyDescent="0.2">
      <c r="A278">
        <v>263</v>
      </c>
      <c r="B278">
        <v>1665514705</v>
      </c>
      <c r="C278">
        <v>1046</v>
      </c>
      <c r="D278" t="s">
        <v>885</v>
      </c>
      <c r="E278" t="s">
        <v>886</v>
      </c>
      <c r="F278">
        <v>4</v>
      </c>
      <c r="G278">
        <v>1665514703</v>
      </c>
      <c r="H278">
        <f t="shared" si="136"/>
        <v>7.024102812702754E-4</v>
      </c>
      <c r="I278">
        <f t="shared" si="137"/>
        <v>0.70241028127027538</v>
      </c>
      <c r="J278">
        <f t="shared" si="138"/>
        <v>28.614081837269062</v>
      </c>
      <c r="K278">
        <f t="shared" si="139"/>
        <v>1719.214285714286</v>
      </c>
      <c r="L278">
        <f t="shared" si="140"/>
        <v>497.11191438394445</v>
      </c>
      <c r="M278">
        <f t="shared" si="141"/>
        <v>50.304261320114243</v>
      </c>
      <c r="N278">
        <f t="shared" si="142"/>
        <v>173.97250436256738</v>
      </c>
      <c r="O278">
        <f t="shared" si="143"/>
        <v>3.8673509808571808E-2</v>
      </c>
      <c r="P278">
        <f t="shared" si="144"/>
        <v>3.6794361448472221</v>
      </c>
      <c r="Q278">
        <f t="shared" si="145"/>
        <v>3.844909888278631E-2</v>
      </c>
      <c r="R278">
        <f t="shared" si="146"/>
        <v>2.4050740495718214E-2</v>
      </c>
      <c r="S278">
        <f t="shared" si="147"/>
        <v>226.11399309132921</v>
      </c>
      <c r="T278">
        <f t="shared" si="148"/>
        <v>35.045914675172554</v>
      </c>
      <c r="U278">
        <f t="shared" si="149"/>
        <v>34.665700000000001</v>
      </c>
      <c r="V278">
        <f t="shared" si="150"/>
        <v>5.5446437457996209</v>
      </c>
      <c r="W278">
        <f t="shared" si="151"/>
        <v>70.295055900293761</v>
      </c>
      <c r="X278">
        <f t="shared" si="152"/>
        <v>3.7811759019137452</v>
      </c>
      <c r="Y278">
        <f t="shared" si="153"/>
        <v>5.3790068924291781</v>
      </c>
      <c r="Z278">
        <f t="shared" si="154"/>
        <v>1.7634678438858757</v>
      </c>
      <c r="AA278">
        <f t="shared" si="155"/>
        <v>-30.976293404019145</v>
      </c>
      <c r="AB278">
        <f t="shared" si="156"/>
        <v>-108.16318212059305</v>
      </c>
      <c r="AC278">
        <f t="shared" si="157"/>
        <v>-6.8248314072634697</v>
      </c>
      <c r="AD278">
        <f t="shared" si="158"/>
        <v>80.149686159453537</v>
      </c>
      <c r="AE278">
        <f t="shared" si="159"/>
        <v>52.478492065309489</v>
      </c>
      <c r="AF278">
        <f t="shared" si="160"/>
        <v>0.700174201812508</v>
      </c>
      <c r="AG278">
        <f t="shared" si="161"/>
        <v>28.614081837269062</v>
      </c>
      <c r="AH278">
        <v>1808.069584368913</v>
      </c>
      <c r="AI278">
        <v>1788.58709090909</v>
      </c>
      <c r="AJ278">
        <v>1.757465219966313</v>
      </c>
      <c r="AK278">
        <v>66.723164534499389</v>
      </c>
      <c r="AL278">
        <f t="shared" si="162"/>
        <v>0.70241028127027538</v>
      </c>
      <c r="AM278">
        <v>37.084940160116133</v>
      </c>
      <c r="AN278">
        <v>37.365852941176449</v>
      </c>
      <c r="AO278">
        <v>-8.873108126523866E-6</v>
      </c>
      <c r="AP278">
        <v>87.376067795283461</v>
      </c>
      <c r="AQ278">
        <v>190</v>
      </c>
      <c r="AR278">
        <v>29</v>
      </c>
      <c r="AS278">
        <f t="shared" si="163"/>
        <v>1</v>
      </c>
      <c r="AT278">
        <f t="shared" si="164"/>
        <v>0</v>
      </c>
      <c r="AU278">
        <f t="shared" si="165"/>
        <v>47146.344460287146</v>
      </c>
      <c r="AV278">
        <f t="shared" si="166"/>
        <v>1199.997142857143</v>
      </c>
      <c r="AW278">
        <f t="shared" si="167"/>
        <v>1025.9221850214142</v>
      </c>
      <c r="AX278">
        <f t="shared" si="168"/>
        <v>0.85493718974924926</v>
      </c>
      <c r="AY278">
        <f t="shared" si="169"/>
        <v>0.18842877621605103</v>
      </c>
      <c r="AZ278">
        <v>2.7</v>
      </c>
      <c r="BA278">
        <v>0.5</v>
      </c>
      <c r="BB278" t="s">
        <v>355</v>
      </c>
      <c r="BC278">
        <v>2</v>
      </c>
      <c r="BD278" t="b">
        <v>1</v>
      </c>
      <c r="BE278">
        <v>1665514703</v>
      </c>
      <c r="BF278">
        <v>1719.214285714286</v>
      </c>
      <c r="BG278">
        <v>1741.512857142857</v>
      </c>
      <c r="BH278">
        <v>37.365971428571427</v>
      </c>
      <c r="BI278">
        <v>37.086000000000013</v>
      </c>
      <c r="BJ278">
        <v>1718.52</v>
      </c>
      <c r="BK278">
        <v>37.1432</v>
      </c>
      <c r="BL278">
        <v>650.0060000000002</v>
      </c>
      <c r="BM278">
        <v>101.093</v>
      </c>
      <c r="BN278">
        <v>0.1000309142857143</v>
      </c>
      <c r="BO278">
        <v>34.120428571428583</v>
      </c>
      <c r="BP278">
        <v>34.665700000000001</v>
      </c>
      <c r="BQ278">
        <v>999.89999999999986</v>
      </c>
      <c r="BR278">
        <v>0</v>
      </c>
      <c r="BS278">
        <v>0</v>
      </c>
      <c r="BT278">
        <v>9002.5</v>
      </c>
      <c r="BU278">
        <v>0</v>
      </c>
      <c r="BV278">
        <v>127.3742857142857</v>
      </c>
      <c r="BW278">
        <v>-22.29812857142857</v>
      </c>
      <c r="BX278">
        <v>1785.948571428572</v>
      </c>
      <c r="BY278">
        <v>1808.5871428571429</v>
      </c>
      <c r="BZ278">
        <v>0.27998014285714279</v>
      </c>
      <c r="CA278">
        <v>1741.512857142857</v>
      </c>
      <c r="CB278">
        <v>37.086000000000013</v>
      </c>
      <c r="CC278">
        <v>3.777434285714286</v>
      </c>
      <c r="CD278">
        <v>3.7491285714285709</v>
      </c>
      <c r="CE278">
        <v>27.92115714285714</v>
      </c>
      <c r="CF278">
        <v>27.792271428571429</v>
      </c>
      <c r="CG278">
        <v>1199.997142857143</v>
      </c>
      <c r="CH278">
        <v>0.50001200000000001</v>
      </c>
      <c r="CI278">
        <v>0.49998799999999999</v>
      </c>
      <c r="CJ278">
        <v>0</v>
      </c>
      <c r="CK278">
        <v>880.60642857142864</v>
      </c>
      <c r="CL278">
        <v>4.9990899999999998</v>
      </c>
      <c r="CM278">
        <v>9161.4214285714279</v>
      </c>
      <c r="CN278">
        <v>9557.8557142857153</v>
      </c>
      <c r="CO278">
        <v>44.436999999999998</v>
      </c>
      <c r="CP278">
        <v>46.223000000000013</v>
      </c>
      <c r="CQ278">
        <v>45.267714285714291</v>
      </c>
      <c r="CR278">
        <v>45.294285714285721</v>
      </c>
      <c r="CS278">
        <v>45.875</v>
      </c>
      <c r="CT278">
        <v>597.51142857142872</v>
      </c>
      <c r="CU278">
        <v>597.48571428571427</v>
      </c>
      <c r="CV278">
        <v>0</v>
      </c>
      <c r="CW278">
        <v>1665514709.7</v>
      </c>
      <c r="CX278">
        <v>0</v>
      </c>
      <c r="CY278">
        <v>1665512677.5999999</v>
      </c>
      <c r="CZ278" t="s">
        <v>356</v>
      </c>
      <c r="DA278">
        <v>1665512677.5999999</v>
      </c>
      <c r="DB278">
        <v>1665512677.5999999</v>
      </c>
      <c r="DC278">
        <v>8</v>
      </c>
      <c r="DD278">
        <v>0</v>
      </c>
      <c r="DE278">
        <v>1.7000000000000001E-2</v>
      </c>
      <c r="DF278">
        <v>7.1999999999999995E-2</v>
      </c>
      <c r="DG278">
        <v>0.223</v>
      </c>
      <c r="DH278">
        <v>415</v>
      </c>
      <c r="DI278">
        <v>36</v>
      </c>
      <c r="DJ278">
        <v>0.26</v>
      </c>
      <c r="DK278">
        <v>0.31</v>
      </c>
      <c r="DL278">
        <v>-22.320039999999999</v>
      </c>
      <c r="DM278">
        <v>-0.49338911819884901</v>
      </c>
      <c r="DN278">
        <v>9.5403634102690538E-2</v>
      </c>
      <c r="DO278">
        <v>0</v>
      </c>
      <c r="DP278">
        <v>0.28084687500000011</v>
      </c>
      <c r="DQ278">
        <v>1.155772232645357E-2</v>
      </c>
      <c r="DR278">
        <v>2.413867168958353E-3</v>
      </c>
      <c r="DS278">
        <v>1</v>
      </c>
      <c r="DT278">
        <v>0</v>
      </c>
      <c r="DU278">
        <v>0</v>
      </c>
      <c r="DV278">
        <v>0</v>
      </c>
      <c r="DW278">
        <v>-1</v>
      </c>
      <c r="DX278">
        <v>1</v>
      </c>
      <c r="DY278">
        <v>2</v>
      </c>
      <c r="DZ278" t="s">
        <v>357</v>
      </c>
      <c r="EA278">
        <v>3.2943500000000001</v>
      </c>
      <c r="EB278">
        <v>2.6252599999999999</v>
      </c>
      <c r="EC278">
        <v>0.258766</v>
      </c>
      <c r="ED278">
        <v>0.25918799999999997</v>
      </c>
      <c r="EE278">
        <v>0.147536</v>
      </c>
      <c r="EF278">
        <v>0.14535400000000001</v>
      </c>
      <c r="EG278">
        <v>22371.4</v>
      </c>
      <c r="EH278">
        <v>22837.3</v>
      </c>
      <c r="EI278">
        <v>28109</v>
      </c>
      <c r="EJ278">
        <v>29707.3</v>
      </c>
      <c r="EK278">
        <v>32916.199999999997</v>
      </c>
      <c r="EL278">
        <v>35300.199999999997</v>
      </c>
      <c r="EM278">
        <v>39602.800000000003</v>
      </c>
      <c r="EN278">
        <v>42518.5</v>
      </c>
      <c r="EO278">
        <v>1.8573500000000001</v>
      </c>
      <c r="EP278">
        <v>2.1285699999999999</v>
      </c>
      <c r="EQ278">
        <v>0.104703</v>
      </c>
      <c r="ER278">
        <v>0</v>
      </c>
      <c r="ES278">
        <v>32.973799999999997</v>
      </c>
      <c r="ET278">
        <v>999.9</v>
      </c>
      <c r="EU278">
        <v>67.099999999999994</v>
      </c>
      <c r="EV278">
        <v>38.5</v>
      </c>
      <c r="EW278">
        <v>45.398699999999998</v>
      </c>
      <c r="EX278">
        <v>56.937399999999997</v>
      </c>
      <c r="EY278">
        <v>-1.875</v>
      </c>
      <c r="EZ278">
        <v>2</v>
      </c>
      <c r="FA278">
        <v>0.67625999999999997</v>
      </c>
      <c r="FB278">
        <v>1.3739399999999999</v>
      </c>
      <c r="FC278">
        <v>20.263999999999999</v>
      </c>
      <c r="FD278">
        <v>5.2171399999999997</v>
      </c>
      <c r="FE278">
        <v>12.0067</v>
      </c>
      <c r="FF278">
        <v>4.9855999999999998</v>
      </c>
      <c r="FG278">
        <v>3.2845</v>
      </c>
      <c r="FH278">
        <v>6644.3</v>
      </c>
      <c r="FI278">
        <v>9999</v>
      </c>
      <c r="FJ278">
        <v>9999</v>
      </c>
      <c r="FK278">
        <v>492.9</v>
      </c>
      <c r="FL278">
        <v>1.8658399999999999</v>
      </c>
      <c r="FM278">
        <v>1.8621799999999999</v>
      </c>
      <c r="FN278">
        <v>1.8643099999999999</v>
      </c>
      <c r="FO278">
        <v>1.8603499999999999</v>
      </c>
      <c r="FP278">
        <v>1.86111</v>
      </c>
      <c r="FQ278">
        <v>1.8601399999999999</v>
      </c>
      <c r="FR278">
        <v>1.86188</v>
      </c>
      <c r="FS278">
        <v>1.8584499999999999</v>
      </c>
      <c r="FT278">
        <v>0</v>
      </c>
      <c r="FU278">
        <v>0</v>
      </c>
      <c r="FV278">
        <v>0</v>
      </c>
      <c r="FW278">
        <v>0</v>
      </c>
      <c r="FX278" t="s">
        <v>358</v>
      </c>
      <c r="FY278" t="s">
        <v>359</v>
      </c>
      <c r="FZ278" t="s">
        <v>360</v>
      </c>
      <c r="GA278" t="s">
        <v>360</v>
      </c>
      <c r="GB278" t="s">
        <v>360</v>
      </c>
      <c r="GC278" t="s">
        <v>360</v>
      </c>
      <c r="GD278">
        <v>0</v>
      </c>
      <c r="GE278">
        <v>100</v>
      </c>
      <c r="GF278">
        <v>100</v>
      </c>
      <c r="GG278">
        <v>0.7</v>
      </c>
      <c r="GH278">
        <v>0.2228</v>
      </c>
      <c r="GI278">
        <v>-0.28072112553630851</v>
      </c>
      <c r="GJ278">
        <v>8.4540356221501391E-4</v>
      </c>
      <c r="GK278">
        <v>6.8779579211309249E-8</v>
      </c>
      <c r="GL278">
        <v>-1.3381725072044801E-10</v>
      </c>
      <c r="GM278">
        <v>0.2227800000000002</v>
      </c>
      <c r="GN278">
        <v>0</v>
      </c>
      <c r="GO278">
        <v>0</v>
      </c>
      <c r="GP278">
        <v>0</v>
      </c>
      <c r="GQ278">
        <v>1</v>
      </c>
      <c r="GR278">
        <v>2082</v>
      </c>
      <c r="GS278">
        <v>3</v>
      </c>
      <c r="GT278">
        <v>35</v>
      </c>
      <c r="GU278">
        <v>33.799999999999997</v>
      </c>
      <c r="GV278">
        <v>33.799999999999997</v>
      </c>
      <c r="GW278">
        <v>4.3371599999999999</v>
      </c>
      <c r="GX278">
        <v>2.5402800000000001</v>
      </c>
      <c r="GY278">
        <v>2.04834</v>
      </c>
      <c r="GZ278">
        <v>2.6098599999999998</v>
      </c>
      <c r="HA278">
        <v>2.1972700000000001</v>
      </c>
      <c r="HB278">
        <v>2.36206</v>
      </c>
      <c r="HC278">
        <v>42.939</v>
      </c>
      <c r="HD278">
        <v>16.023299999999999</v>
      </c>
      <c r="HE278">
        <v>18</v>
      </c>
      <c r="HF278">
        <v>462.221</v>
      </c>
      <c r="HG278">
        <v>723.83799999999997</v>
      </c>
      <c r="HH278">
        <v>31.0002</v>
      </c>
      <c r="HI278">
        <v>35.683</v>
      </c>
      <c r="HJ278">
        <v>29.9999</v>
      </c>
      <c r="HK278">
        <v>35.572200000000002</v>
      </c>
      <c r="HL278">
        <v>35.539400000000001</v>
      </c>
      <c r="HM278">
        <v>86.725700000000003</v>
      </c>
      <c r="HN278">
        <v>22.0108</v>
      </c>
      <c r="HO278">
        <v>78.313900000000004</v>
      </c>
      <c r="HP278">
        <v>31</v>
      </c>
      <c r="HQ278">
        <v>1755.47</v>
      </c>
      <c r="HR278">
        <v>37.08</v>
      </c>
      <c r="HS278">
        <v>98.939899999999994</v>
      </c>
      <c r="HT278">
        <v>98.542900000000003</v>
      </c>
    </row>
    <row r="279" spans="1:228" x14ac:dyDescent="0.2">
      <c r="A279">
        <v>264</v>
      </c>
      <c r="B279">
        <v>1665514709</v>
      </c>
      <c r="C279">
        <v>1050</v>
      </c>
      <c r="D279" t="s">
        <v>887</v>
      </c>
      <c r="E279" t="s">
        <v>888</v>
      </c>
      <c r="F279">
        <v>4</v>
      </c>
      <c r="G279">
        <v>1665514706.6875</v>
      </c>
      <c r="H279">
        <f t="shared" si="136"/>
        <v>7.009861752039295E-4</v>
      </c>
      <c r="I279">
        <f t="shared" si="137"/>
        <v>0.70098617520392947</v>
      </c>
      <c r="J279">
        <f t="shared" si="138"/>
        <v>28.63620089838555</v>
      </c>
      <c r="K279">
        <f t="shared" si="139"/>
        <v>1725.44875</v>
      </c>
      <c r="L279">
        <f t="shared" si="140"/>
        <v>498.18120476057777</v>
      </c>
      <c r="M279">
        <f t="shared" si="141"/>
        <v>50.41257496200226</v>
      </c>
      <c r="N279">
        <f t="shared" si="142"/>
        <v>174.60376590134933</v>
      </c>
      <c r="O279">
        <f t="shared" si="143"/>
        <v>3.8541014072763044E-2</v>
      </c>
      <c r="P279">
        <f t="shared" si="144"/>
        <v>3.6668050638431011</v>
      </c>
      <c r="Q279">
        <f t="shared" si="145"/>
        <v>3.8317370446784196E-2</v>
      </c>
      <c r="R279">
        <f t="shared" si="146"/>
        <v>2.3968341655425468E-2</v>
      </c>
      <c r="S279">
        <f t="shared" si="147"/>
        <v>226.11489673428474</v>
      </c>
      <c r="T279">
        <f t="shared" si="148"/>
        <v>35.050612149735358</v>
      </c>
      <c r="U279">
        <f t="shared" si="149"/>
        <v>34.673900000000003</v>
      </c>
      <c r="V279">
        <f t="shared" si="150"/>
        <v>5.5471681166043689</v>
      </c>
      <c r="W279">
        <f t="shared" si="151"/>
        <v>70.290872674104676</v>
      </c>
      <c r="X279">
        <f t="shared" si="152"/>
        <v>3.7812451478696265</v>
      </c>
      <c r="Y279">
        <f t="shared" si="153"/>
        <v>5.3794255271248694</v>
      </c>
      <c r="Z279">
        <f t="shared" si="154"/>
        <v>1.7659229687347424</v>
      </c>
      <c r="AA279">
        <f t="shared" si="155"/>
        <v>-30.913490326493292</v>
      </c>
      <c r="AB279">
        <f t="shared" si="156"/>
        <v>-109.13683297984947</v>
      </c>
      <c r="AC279">
        <f t="shared" si="157"/>
        <v>-6.9103113031971635</v>
      </c>
      <c r="AD279">
        <f t="shared" si="158"/>
        <v>79.15426212474479</v>
      </c>
      <c r="AE279">
        <f t="shared" si="159"/>
        <v>52.323840214059672</v>
      </c>
      <c r="AF279">
        <f t="shared" si="160"/>
        <v>0.70547326721516579</v>
      </c>
      <c r="AG279">
        <f t="shared" si="161"/>
        <v>28.63620089838555</v>
      </c>
      <c r="AH279">
        <v>1815.036399886643</v>
      </c>
      <c r="AI279">
        <v>1795.5899393939389</v>
      </c>
      <c r="AJ279">
        <v>1.7465130795344039</v>
      </c>
      <c r="AK279">
        <v>66.723164534499389</v>
      </c>
      <c r="AL279">
        <f t="shared" si="162"/>
        <v>0.70098617520392947</v>
      </c>
      <c r="AM279">
        <v>37.085676160739837</v>
      </c>
      <c r="AN279">
        <v>37.365871176470591</v>
      </c>
      <c r="AO279">
        <v>1.6182986815728841E-5</v>
      </c>
      <c r="AP279">
        <v>87.376067795283461</v>
      </c>
      <c r="AQ279">
        <v>190</v>
      </c>
      <c r="AR279">
        <v>29</v>
      </c>
      <c r="AS279">
        <f t="shared" si="163"/>
        <v>1</v>
      </c>
      <c r="AT279">
        <f t="shared" si="164"/>
        <v>0</v>
      </c>
      <c r="AU279">
        <f t="shared" si="165"/>
        <v>46921.22065146629</v>
      </c>
      <c r="AV279">
        <f t="shared" si="166"/>
        <v>1200.00125</v>
      </c>
      <c r="AW279">
        <f t="shared" si="167"/>
        <v>1025.9257635928936</v>
      </c>
      <c r="AX279">
        <f t="shared" si="168"/>
        <v>0.85493724576778041</v>
      </c>
      <c r="AY279">
        <f t="shared" si="169"/>
        <v>0.18842888433181609</v>
      </c>
      <c r="AZ279">
        <v>2.7</v>
      </c>
      <c r="BA279">
        <v>0.5</v>
      </c>
      <c r="BB279" t="s">
        <v>355</v>
      </c>
      <c r="BC279">
        <v>2</v>
      </c>
      <c r="BD279" t="b">
        <v>1</v>
      </c>
      <c r="BE279">
        <v>1665514706.6875</v>
      </c>
      <c r="BF279">
        <v>1725.44875</v>
      </c>
      <c r="BG279">
        <v>1747.6875</v>
      </c>
      <c r="BH279">
        <v>37.366574999999997</v>
      </c>
      <c r="BI279">
        <v>37.084499999999998</v>
      </c>
      <c r="BJ279">
        <v>1724.7525000000001</v>
      </c>
      <c r="BK279">
        <v>37.143787500000002</v>
      </c>
      <c r="BL279">
        <v>650.04087499999991</v>
      </c>
      <c r="BM279">
        <v>101.093125</v>
      </c>
      <c r="BN279">
        <v>0.10012452500000001</v>
      </c>
      <c r="BO279">
        <v>34.121825000000001</v>
      </c>
      <c r="BP279">
        <v>34.673900000000003</v>
      </c>
      <c r="BQ279">
        <v>999.9</v>
      </c>
      <c r="BR279">
        <v>0</v>
      </c>
      <c r="BS279">
        <v>0</v>
      </c>
      <c r="BT279">
        <v>8958.90625</v>
      </c>
      <c r="BU279">
        <v>0</v>
      </c>
      <c r="BV279">
        <v>127.748375</v>
      </c>
      <c r="BW279">
        <v>-22.2414375</v>
      </c>
      <c r="BX279">
        <v>1792.425</v>
      </c>
      <c r="BY279">
        <v>1815</v>
      </c>
      <c r="BZ279">
        <v>0.28208312499999999</v>
      </c>
      <c r="CA279">
        <v>1747.6875</v>
      </c>
      <c r="CB279">
        <v>37.084499999999998</v>
      </c>
      <c r="CC279">
        <v>3.7775012499999998</v>
      </c>
      <c r="CD279">
        <v>3.7489837499999998</v>
      </c>
      <c r="CE279">
        <v>27.921462500000001</v>
      </c>
      <c r="CF279">
        <v>27.791612499999999</v>
      </c>
      <c r="CG279">
        <v>1200.00125</v>
      </c>
      <c r="CH279">
        <v>0.50000999999999995</v>
      </c>
      <c r="CI279">
        <v>0.49998999999999999</v>
      </c>
      <c r="CJ279">
        <v>0</v>
      </c>
      <c r="CK279">
        <v>880.25537500000007</v>
      </c>
      <c r="CL279">
        <v>4.9990899999999998</v>
      </c>
      <c r="CM279">
        <v>9159.7262499999997</v>
      </c>
      <c r="CN279">
        <v>9557.89</v>
      </c>
      <c r="CO279">
        <v>44.436999999999998</v>
      </c>
      <c r="CP279">
        <v>46.218499999999999</v>
      </c>
      <c r="CQ279">
        <v>45.265500000000003</v>
      </c>
      <c r="CR279">
        <v>45.311999999999998</v>
      </c>
      <c r="CS279">
        <v>45.875</v>
      </c>
      <c r="CT279">
        <v>597.51125000000002</v>
      </c>
      <c r="CU279">
        <v>597.49</v>
      </c>
      <c r="CV279">
        <v>0</v>
      </c>
      <c r="CW279">
        <v>1665514713.9000001</v>
      </c>
      <c r="CX279">
        <v>0</v>
      </c>
      <c r="CY279">
        <v>1665512677.5999999</v>
      </c>
      <c r="CZ279" t="s">
        <v>356</v>
      </c>
      <c r="DA279">
        <v>1665512677.5999999</v>
      </c>
      <c r="DB279">
        <v>1665512677.5999999</v>
      </c>
      <c r="DC279">
        <v>8</v>
      </c>
      <c r="DD279">
        <v>0</v>
      </c>
      <c r="DE279">
        <v>1.7000000000000001E-2</v>
      </c>
      <c r="DF279">
        <v>7.1999999999999995E-2</v>
      </c>
      <c r="DG279">
        <v>0.223</v>
      </c>
      <c r="DH279">
        <v>415</v>
      </c>
      <c r="DI279">
        <v>36</v>
      </c>
      <c r="DJ279">
        <v>0.26</v>
      </c>
      <c r="DK279">
        <v>0.31</v>
      </c>
      <c r="DL279">
        <v>-22.324982500000001</v>
      </c>
      <c r="DM279">
        <v>0.2096656660413177</v>
      </c>
      <c r="DN279">
        <v>9.0778656322673124E-2</v>
      </c>
      <c r="DO279">
        <v>0</v>
      </c>
      <c r="DP279">
        <v>0.28177097499999998</v>
      </c>
      <c r="DQ279">
        <v>1.062495309568167E-3</v>
      </c>
      <c r="DR279">
        <v>1.7341873238998749E-3</v>
      </c>
      <c r="DS279">
        <v>1</v>
      </c>
      <c r="DT279">
        <v>0</v>
      </c>
      <c r="DU279">
        <v>0</v>
      </c>
      <c r="DV279">
        <v>0</v>
      </c>
      <c r="DW279">
        <v>-1</v>
      </c>
      <c r="DX279">
        <v>1</v>
      </c>
      <c r="DY279">
        <v>2</v>
      </c>
      <c r="DZ279" t="s">
        <v>357</v>
      </c>
      <c r="EA279">
        <v>3.29434</v>
      </c>
      <c r="EB279">
        <v>2.6251000000000002</v>
      </c>
      <c r="EC279">
        <v>0.25935000000000002</v>
      </c>
      <c r="ED279">
        <v>0.259768</v>
      </c>
      <c r="EE279">
        <v>0.14752999999999999</v>
      </c>
      <c r="EF279">
        <v>0.14535200000000001</v>
      </c>
      <c r="EG279">
        <v>22353.9</v>
      </c>
      <c r="EH279">
        <v>22819.7</v>
      </c>
      <c r="EI279">
        <v>28109.3</v>
      </c>
      <c r="EJ279">
        <v>29707.8</v>
      </c>
      <c r="EK279">
        <v>32916.699999999997</v>
      </c>
      <c r="EL279">
        <v>35300.699999999997</v>
      </c>
      <c r="EM279">
        <v>39603.199999999997</v>
      </c>
      <c r="EN279">
        <v>42519</v>
      </c>
      <c r="EO279">
        <v>1.85833</v>
      </c>
      <c r="EP279">
        <v>2.1286299999999998</v>
      </c>
      <c r="EQ279">
        <v>0.10542600000000001</v>
      </c>
      <c r="ER279">
        <v>0</v>
      </c>
      <c r="ES279">
        <v>32.976300000000002</v>
      </c>
      <c r="ET279">
        <v>999.9</v>
      </c>
      <c r="EU279">
        <v>67.099999999999994</v>
      </c>
      <c r="EV279">
        <v>38.5</v>
      </c>
      <c r="EW279">
        <v>45.393599999999999</v>
      </c>
      <c r="EX279">
        <v>56.397399999999998</v>
      </c>
      <c r="EY279">
        <v>-1.8509599999999999</v>
      </c>
      <c r="EZ279">
        <v>2</v>
      </c>
      <c r="FA279">
        <v>0.67623200000000006</v>
      </c>
      <c r="FB279">
        <v>1.37625</v>
      </c>
      <c r="FC279">
        <v>20.2638</v>
      </c>
      <c r="FD279">
        <v>5.2172900000000002</v>
      </c>
      <c r="FE279">
        <v>12.0055</v>
      </c>
      <c r="FF279">
        <v>4.9859</v>
      </c>
      <c r="FG279">
        <v>3.2845</v>
      </c>
      <c r="FH279">
        <v>6644.3</v>
      </c>
      <c r="FI279">
        <v>9999</v>
      </c>
      <c r="FJ279">
        <v>9999</v>
      </c>
      <c r="FK279">
        <v>492.9</v>
      </c>
      <c r="FL279">
        <v>1.8658300000000001</v>
      </c>
      <c r="FM279">
        <v>1.8621799999999999</v>
      </c>
      <c r="FN279">
        <v>1.8643000000000001</v>
      </c>
      <c r="FO279">
        <v>1.8603499999999999</v>
      </c>
      <c r="FP279">
        <v>1.8611</v>
      </c>
      <c r="FQ279">
        <v>1.86015</v>
      </c>
      <c r="FR279">
        <v>1.86188</v>
      </c>
      <c r="FS279">
        <v>1.8584700000000001</v>
      </c>
      <c r="FT279">
        <v>0</v>
      </c>
      <c r="FU279">
        <v>0</v>
      </c>
      <c r="FV279">
        <v>0</v>
      </c>
      <c r="FW279">
        <v>0</v>
      </c>
      <c r="FX279" t="s">
        <v>358</v>
      </c>
      <c r="FY279" t="s">
        <v>359</v>
      </c>
      <c r="FZ279" t="s">
        <v>360</v>
      </c>
      <c r="GA279" t="s">
        <v>360</v>
      </c>
      <c r="GB279" t="s">
        <v>360</v>
      </c>
      <c r="GC279" t="s">
        <v>360</v>
      </c>
      <c r="GD279">
        <v>0</v>
      </c>
      <c r="GE279">
        <v>100</v>
      </c>
      <c r="GF279">
        <v>100</v>
      </c>
      <c r="GG279">
        <v>0.7</v>
      </c>
      <c r="GH279">
        <v>0.2228</v>
      </c>
      <c r="GI279">
        <v>-0.28072112553630851</v>
      </c>
      <c r="GJ279">
        <v>8.4540356221501391E-4</v>
      </c>
      <c r="GK279">
        <v>6.8779579211309249E-8</v>
      </c>
      <c r="GL279">
        <v>-1.3381725072044801E-10</v>
      </c>
      <c r="GM279">
        <v>0.2227800000000002</v>
      </c>
      <c r="GN279">
        <v>0</v>
      </c>
      <c r="GO279">
        <v>0</v>
      </c>
      <c r="GP279">
        <v>0</v>
      </c>
      <c r="GQ279">
        <v>1</v>
      </c>
      <c r="GR279">
        <v>2082</v>
      </c>
      <c r="GS279">
        <v>3</v>
      </c>
      <c r="GT279">
        <v>35</v>
      </c>
      <c r="GU279">
        <v>33.9</v>
      </c>
      <c r="GV279">
        <v>33.9</v>
      </c>
      <c r="GW279">
        <v>4.3505900000000004</v>
      </c>
      <c r="GX279">
        <v>2.5390600000000001</v>
      </c>
      <c r="GY279">
        <v>2.04834</v>
      </c>
      <c r="GZ279">
        <v>2.6098599999999998</v>
      </c>
      <c r="HA279">
        <v>2.1972700000000001</v>
      </c>
      <c r="HB279">
        <v>2.36328</v>
      </c>
      <c r="HC279">
        <v>42.912100000000002</v>
      </c>
      <c r="HD279">
        <v>16.023299999999999</v>
      </c>
      <c r="HE279">
        <v>18</v>
      </c>
      <c r="HF279">
        <v>462.80099999999999</v>
      </c>
      <c r="HG279">
        <v>723.86300000000006</v>
      </c>
      <c r="HH279">
        <v>31.000499999999999</v>
      </c>
      <c r="HI279">
        <v>35.681199999999997</v>
      </c>
      <c r="HJ279">
        <v>29.9999</v>
      </c>
      <c r="HK279">
        <v>35.569299999999998</v>
      </c>
      <c r="HL279">
        <v>35.537500000000001</v>
      </c>
      <c r="HM279">
        <v>86.9786</v>
      </c>
      <c r="HN279">
        <v>22.0108</v>
      </c>
      <c r="HO279">
        <v>78.313900000000004</v>
      </c>
      <c r="HP279">
        <v>31</v>
      </c>
      <c r="HQ279">
        <v>1762.15</v>
      </c>
      <c r="HR279">
        <v>37.08</v>
      </c>
      <c r="HS279">
        <v>98.940700000000007</v>
      </c>
      <c r="HT279">
        <v>98.544200000000004</v>
      </c>
    </row>
    <row r="280" spans="1:228" x14ac:dyDescent="0.2">
      <c r="A280">
        <v>265</v>
      </c>
      <c r="B280">
        <v>1665514713</v>
      </c>
      <c r="C280">
        <v>1054</v>
      </c>
      <c r="D280" t="s">
        <v>889</v>
      </c>
      <c r="E280" t="s">
        <v>890</v>
      </c>
      <c r="F280">
        <v>4</v>
      </c>
      <c r="G280">
        <v>1665514711</v>
      </c>
      <c r="H280">
        <f t="shared" si="136"/>
        <v>6.9661494062639245E-4</v>
      </c>
      <c r="I280">
        <f t="shared" si="137"/>
        <v>0.6966149406263924</v>
      </c>
      <c r="J280">
        <f t="shared" si="138"/>
        <v>29.190550196795499</v>
      </c>
      <c r="K280">
        <f t="shared" si="139"/>
        <v>1732.63</v>
      </c>
      <c r="L280">
        <f t="shared" si="140"/>
        <v>472.50956637473519</v>
      </c>
      <c r="M280">
        <f t="shared" si="141"/>
        <v>47.81476168070607</v>
      </c>
      <c r="N280">
        <f t="shared" si="142"/>
        <v>175.33039842232378</v>
      </c>
      <c r="O280">
        <f t="shared" si="143"/>
        <v>3.8227321292340105E-2</v>
      </c>
      <c r="P280">
        <f t="shared" si="144"/>
        <v>3.6726626000734117</v>
      </c>
      <c r="Q280">
        <f t="shared" si="145"/>
        <v>3.8007640940188256E-2</v>
      </c>
      <c r="R280">
        <f t="shared" si="146"/>
        <v>2.3774407573614612E-2</v>
      </c>
      <c r="S280">
        <f t="shared" si="147"/>
        <v>226.11430380564636</v>
      </c>
      <c r="T280">
        <f t="shared" si="148"/>
        <v>35.048793145714235</v>
      </c>
      <c r="U280">
        <f t="shared" si="149"/>
        <v>34.683714285714288</v>
      </c>
      <c r="V280">
        <f t="shared" si="150"/>
        <v>5.5501907588220609</v>
      </c>
      <c r="W280">
        <f t="shared" si="151"/>
        <v>70.291653602291376</v>
      </c>
      <c r="X280">
        <f t="shared" si="152"/>
        <v>3.7810049332236928</v>
      </c>
      <c r="Y280">
        <f t="shared" si="153"/>
        <v>5.3790240227047939</v>
      </c>
      <c r="Z280">
        <f t="shared" si="154"/>
        <v>1.7691858255983681</v>
      </c>
      <c r="AA280">
        <f t="shared" si="155"/>
        <v>-30.720718881623906</v>
      </c>
      <c r="AB280">
        <f t="shared" si="156"/>
        <v>-111.51958724839756</v>
      </c>
      <c r="AC280">
        <f t="shared" si="157"/>
        <v>-7.0502121117554166</v>
      </c>
      <c r="AD280">
        <f t="shared" si="158"/>
        <v>76.823785563869478</v>
      </c>
      <c r="AE280">
        <f t="shared" si="159"/>
        <v>52.482641519085831</v>
      </c>
      <c r="AF280">
        <f t="shared" si="160"/>
        <v>0.70111104181360528</v>
      </c>
      <c r="AG280">
        <f t="shared" si="161"/>
        <v>29.190550196795499</v>
      </c>
      <c r="AH280">
        <v>1821.987365577274</v>
      </c>
      <c r="AI280">
        <v>1802.4441818181811</v>
      </c>
      <c r="AJ280">
        <v>1.71101000842767</v>
      </c>
      <c r="AK280">
        <v>66.723164534499389</v>
      </c>
      <c r="AL280">
        <f t="shared" si="162"/>
        <v>0.6966149406263924</v>
      </c>
      <c r="AM280">
        <v>37.084682523380032</v>
      </c>
      <c r="AN280">
        <v>37.363325000000003</v>
      </c>
      <c r="AO280">
        <v>-1.5594515025715242E-5</v>
      </c>
      <c r="AP280">
        <v>87.376067795283461</v>
      </c>
      <c r="AQ280">
        <v>190</v>
      </c>
      <c r="AR280">
        <v>29</v>
      </c>
      <c r="AS280">
        <f t="shared" si="163"/>
        <v>1</v>
      </c>
      <c r="AT280">
        <f t="shared" si="164"/>
        <v>0</v>
      </c>
      <c r="AU280">
        <f t="shared" si="165"/>
        <v>47025.710508568212</v>
      </c>
      <c r="AV280">
        <f t="shared" si="166"/>
        <v>1199.998571428571</v>
      </c>
      <c r="AW280">
        <f t="shared" si="167"/>
        <v>1025.923427878573</v>
      </c>
      <c r="AX280">
        <f t="shared" si="168"/>
        <v>0.85493720768120118</v>
      </c>
      <c r="AY280">
        <f t="shared" si="169"/>
        <v>0.18842881082471824</v>
      </c>
      <c r="AZ280">
        <v>2.7</v>
      </c>
      <c r="BA280">
        <v>0.5</v>
      </c>
      <c r="BB280" t="s">
        <v>355</v>
      </c>
      <c r="BC280">
        <v>2</v>
      </c>
      <c r="BD280" t="b">
        <v>1</v>
      </c>
      <c r="BE280">
        <v>1665514711</v>
      </c>
      <c r="BF280">
        <v>1732.63</v>
      </c>
      <c r="BG280">
        <v>1754.935714285715</v>
      </c>
      <c r="BH280">
        <v>37.364214285714283</v>
      </c>
      <c r="BI280">
        <v>37.083857142857148</v>
      </c>
      <c r="BJ280">
        <v>1731.9357142857141</v>
      </c>
      <c r="BK280">
        <v>37.14142857142857</v>
      </c>
      <c r="BL280">
        <v>649.98142857142852</v>
      </c>
      <c r="BM280">
        <v>101.09314285714289</v>
      </c>
      <c r="BN280">
        <v>0.1000711714285714</v>
      </c>
      <c r="BO280">
        <v>34.120485714285707</v>
      </c>
      <c r="BP280">
        <v>34.683714285714288</v>
      </c>
      <c r="BQ280">
        <v>999.89999999999986</v>
      </c>
      <c r="BR280">
        <v>0</v>
      </c>
      <c r="BS280">
        <v>0</v>
      </c>
      <c r="BT280">
        <v>8979.1057142857153</v>
      </c>
      <c r="BU280">
        <v>0</v>
      </c>
      <c r="BV280">
        <v>128.01499999999999</v>
      </c>
      <c r="BW280">
        <v>-22.3063</v>
      </c>
      <c r="BX280">
        <v>1799.8785714285709</v>
      </c>
      <c r="BY280">
        <v>1822.521428571428</v>
      </c>
      <c r="BZ280">
        <v>0.2803572857142857</v>
      </c>
      <c r="CA280">
        <v>1754.935714285715</v>
      </c>
      <c r="CB280">
        <v>37.083857142857148</v>
      </c>
      <c r="CC280">
        <v>3.7772699999999988</v>
      </c>
      <c r="CD280">
        <v>3.748925714285714</v>
      </c>
      <c r="CE280">
        <v>27.92042857142858</v>
      </c>
      <c r="CF280">
        <v>27.791342857142858</v>
      </c>
      <c r="CG280">
        <v>1199.998571428571</v>
      </c>
      <c r="CH280">
        <v>0.50000999999999995</v>
      </c>
      <c r="CI280">
        <v>0.49998999999999999</v>
      </c>
      <c r="CJ280">
        <v>0</v>
      </c>
      <c r="CK280">
        <v>879.74942857142844</v>
      </c>
      <c r="CL280">
        <v>4.9990899999999998</v>
      </c>
      <c r="CM280">
        <v>9156.687142857143</v>
      </c>
      <c r="CN280">
        <v>9557.8771428571436</v>
      </c>
      <c r="CO280">
        <v>44.436999999999998</v>
      </c>
      <c r="CP280">
        <v>46.25</v>
      </c>
      <c r="CQ280">
        <v>45.25</v>
      </c>
      <c r="CR280">
        <v>45.311999999999998</v>
      </c>
      <c r="CS280">
        <v>45.875</v>
      </c>
      <c r="CT280">
        <v>597.51142857142872</v>
      </c>
      <c r="CU280">
        <v>597.48714285714289</v>
      </c>
      <c r="CV280">
        <v>0</v>
      </c>
      <c r="CW280">
        <v>1665514718.0999999</v>
      </c>
      <c r="CX280">
        <v>0</v>
      </c>
      <c r="CY280">
        <v>1665512677.5999999</v>
      </c>
      <c r="CZ280" t="s">
        <v>356</v>
      </c>
      <c r="DA280">
        <v>1665512677.5999999</v>
      </c>
      <c r="DB280">
        <v>1665512677.5999999</v>
      </c>
      <c r="DC280">
        <v>8</v>
      </c>
      <c r="DD280">
        <v>0</v>
      </c>
      <c r="DE280">
        <v>1.7000000000000001E-2</v>
      </c>
      <c r="DF280">
        <v>7.1999999999999995E-2</v>
      </c>
      <c r="DG280">
        <v>0.223</v>
      </c>
      <c r="DH280">
        <v>415</v>
      </c>
      <c r="DI280">
        <v>36</v>
      </c>
      <c r="DJ280">
        <v>0.26</v>
      </c>
      <c r="DK280">
        <v>0.31</v>
      </c>
      <c r="DL280">
        <v>-22.314527500000001</v>
      </c>
      <c r="DM280">
        <v>0.30918011257040268</v>
      </c>
      <c r="DN280">
        <v>8.8303547458468579E-2</v>
      </c>
      <c r="DO280">
        <v>0</v>
      </c>
      <c r="DP280">
        <v>0.28169097500000001</v>
      </c>
      <c r="DQ280">
        <v>-6.0363039399633448E-3</v>
      </c>
      <c r="DR280">
        <v>1.7251376827299931E-3</v>
      </c>
      <c r="DS280">
        <v>1</v>
      </c>
      <c r="DT280">
        <v>0</v>
      </c>
      <c r="DU280">
        <v>0</v>
      </c>
      <c r="DV280">
        <v>0</v>
      </c>
      <c r="DW280">
        <v>-1</v>
      </c>
      <c r="DX280">
        <v>1</v>
      </c>
      <c r="DY280">
        <v>2</v>
      </c>
      <c r="DZ280" t="s">
        <v>357</v>
      </c>
      <c r="EA280">
        <v>3.29433</v>
      </c>
      <c r="EB280">
        <v>2.6251199999999999</v>
      </c>
      <c r="EC280">
        <v>0.25992900000000002</v>
      </c>
      <c r="ED280">
        <v>0.26035399999999997</v>
      </c>
      <c r="EE280">
        <v>0.14752000000000001</v>
      </c>
      <c r="EF280">
        <v>0.145348</v>
      </c>
      <c r="EG280">
        <v>22336.5</v>
      </c>
      <c r="EH280">
        <v>22801.599999999999</v>
      </c>
      <c r="EI280">
        <v>28109.5</v>
      </c>
      <c r="EJ280">
        <v>29707.9</v>
      </c>
      <c r="EK280">
        <v>32917.4</v>
      </c>
      <c r="EL280">
        <v>35300.9</v>
      </c>
      <c r="EM280">
        <v>39603.4</v>
      </c>
      <c r="EN280">
        <v>42519</v>
      </c>
      <c r="EO280">
        <v>1.85825</v>
      </c>
      <c r="EP280">
        <v>2.1284299999999998</v>
      </c>
      <c r="EQ280">
        <v>0.105727</v>
      </c>
      <c r="ER280">
        <v>0</v>
      </c>
      <c r="ES280">
        <v>32.977400000000003</v>
      </c>
      <c r="ET280">
        <v>999.9</v>
      </c>
      <c r="EU280">
        <v>67</v>
      </c>
      <c r="EV280">
        <v>38.5</v>
      </c>
      <c r="EW280">
        <v>45.331899999999997</v>
      </c>
      <c r="EX280">
        <v>57.117400000000004</v>
      </c>
      <c r="EY280">
        <v>-1.85497</v>
      </c>
      <c r="EZ280">
        <v>2</v>
      </c>
      <c r="FA280">
        <v>0.67616900000000002</v>
      </c>
      <c r="FB280">
        <v>1.3785400000000001</v>
      </c>
      <c r="FC280">
        <v>20.2637</v>
      </c>
      <c r="FD280">
        <v>5.2171399999999997</v>
      </c>
      <c r="FE280">
        <v>12.006500000000001</v>
      </c>
      <c r="FF280">
        <v>4.9857500000000003</v>
      </c>
      <c r="FG280">
        <v>3.2845</v>
      </c>
      <c r="FH280">
        <v>6644.3</v>
      </c>
      <c r="FI280">
        <v>9999</v>
      </c>
      <c r="FJ280">
        <v>9999</v>
      </c>
      <c r="FK280">
        <v>492.9</v>
      </c>
      <c r="FL280">
        <v>1.8658399999999999</v>
      </c>
      <c r="FM280">
        <v>1.8621799999999999</v>
      </c>
      <c r="FN280">
        <v>1.86429</v>
      </c>
      <c r="FO280">
        <v>1.8603499999999999</v>
      </c>
      <c r="FP280">
        <v>1.8611</v>
      </c>
      <c r="FQ280">
        <v>1.86015</v>
      </c>
      <c r="FR280">
        <v>1.86188</v>
      </c>
      <c r="FS280">
        <v>1.85843</v>
      </c>
      <c r="FT280">
        <v>0</v>
      </c>
      <c r="FU280">
        <v>0</v>
      </c>
      <c r="FV280">
        <v>0</v>
      </c>
      <c r="FW280">
        <v>0</v>
      </c>
      <c r="FX280" t="s">
        <v>358</v>
      </c>
      <c r="FY280" t="s">
        <v>359</v>
      </c>
      <c r="FZ280" t="s">
        <v>360</v>
      </c>
      <c r="GA280" t="s">
        <v>360</v>
      </c>
      <c r="GB280" t="s">
        <v>360</v>
      </c>
      <c r="GC280" t="s">
        <v>360</v>
      </c>
      <c r="GD280">
        <v>0</v>
      </c>
      <c r="GE280">
        <v>100</v>
      </c>
      <c r="GF280">
        <v>100</v>
      </c>
      <c r="GG280">
        <v>0.69</v>
      </c>
      <c r="GH280">
        <v>0.2228</v>
      </c>
      <c r="GI280">
        <v>-0.28072112553630851</v>
      </c>
      <c r="GJ280">
        <v>8.4540356221501391E-4</v>
      </c>
      <c r="GK280">
        <v>6.8779579211309249E-8</v>
      </c>
      <c r="GL280">
        <v>-1.3381725072044801E-10</v>
      </c>
      <c r="GM280">
        <v>0.2227800000000002</v>
      </c>
      <c r="GN280">
        <v>0</v>
      </c>
      <c r="GO280">
        <v>0</v>
      </c>
      <c r="GP280">
        <v>0</v>
      </c>
      <c r="GQ280">
        <v>1</v>
      </c>
      <c r="GR280">
        <v>2082</v>
      </c>
      <c r="GS280">
        <v>3</v>
      </c>
      <c r="GT280">
        <v>35</v>
      </c>
      <c r="GU280">
        <v>33.9</v>
      </c>
      <c r="GV280">
        <v>33.9</v>
      </c>
      <c r="GW280">
        <v>4.3627900000000004</v>
      </c>
      <c r="GX280">
        <v>2.5378400000000001</v>
      </c>
      <c r="GY280">
        <v>2.04834</v>
      </c>
      <c r="GZ280">
        <v>2.6098599999999998</v>
      </c>
      <c r="HA280">
        <v>2.1972700000000001</v>
      </c>
      <c r="HB280">
        <v>2.3925800000000002</v>
      </c>
      <c r="HC280">
        <v>42.939</v>
      </c>
      <c r="HD280">
        <v>16.023299999999999</v>
      </c>
      <c r="HE280">
        <v>18</v>
      </c>
      <c r="HF280">
        <v>462.74900000000002</v>
      </c>
      <c r="HG280">
        <v>723.65800000000002</v>
      </c>
      <c r="HH280">
        <v>31.000599999999999</v>
      </c>
      <c r="HI280">
        <v>35.680599999999998</v>
      </c>
      <c r="HJ280">
        <v>29.9999</v>
      </c>
      <c r="HK280">
        <v>35.5685</v>
      </c>
      <c r="HL280">
        <v>35.536200000000001</v>
      </c>
      <c r="HM280">
        <v>87.2303</v>
      </c>
      <c r="HN280">
        <v>22.0108</v>
      </c>
      <c r="HO280">
        <v>78.313900000000004</v>
      </c>
      <c r="HP280">
        <v>31</v>
      </c>
      <c r="HQ280">
        <v>1768.83</v>
      </c>
      <c r="HR280">
        <v>37.08</v>
      </c>
      <c r="HS280">
        <v>98.941500000000005</v>
      </c>
      <c r="HT280">
        <v>98.544300000000007</v>
      </c>
    </row>
    <row r="281" spans="1:228" x14ac:dyDescent="0.2">
      <c r="A281">
        <v>266</v>
      </c>
      <c r="B281">
        <v>1665514717</v>
      </c>
      <c r="C281">
        <v>1058</v>
      </c>
      <c r="D281" t="s">
        <v>891</v>
      </c>
      <c r="E281" t="s">
        <v>892</v>
      </c>
      <c r="F281">
        <v>4</v>
      </c>
      <c r="G281">
        <v>1665514714.6875</v>
      </c>
      <c r="H281">
        <f t="shared" si="136"/>
        <v>6.9875899915661536E-4</v>
      </c>
      <c r="I281">
        <f t="shared" si="137"/>
        <v>0.69875899915661532</v>
      </c>
      <c r="J281">
        <f t="shared" si="138"/>
        <v>28.919234427877189</v>
      </c>
      <c r="K281">
        <f t="shared" si="139"/>
        <v>1738.75875</v>
      </c>
      <c r="L281">
        <f t="shared" si="140"/>
        <v>492.12998296805512</v>
      </c>
      <c r="M281">
        <f t="shared" si="141"/>
        <v>49.799421368770211</v>
      </c>
      <c r="N281">
        <f t="shared" si="142"/>
        <v>175.94778340401751</v>
      </c>
      <c r="O281">
        <f t="shared" si="143"/>
        <v>3.83059121732773E-2</v>
      </c>
      <c r="P281">
        <f t="shared" si="144"/>
        <v>3.6769151370107753</v>
      </c>
      <c r="Q281">
        <f t="shared" si="145"/>
        <v>3.8085583961527371E-2</v>
      </c>
      <c r="R281">
        <f t="shared" si="146"/>
        <v>2.3823179764834855E-2</v>
      </c>
      <c r="S281">
        <f t="shared" si="147"/>
        <v>226.11462485925716</v>
      </c>
      <c r="T281">
        <f t="shared" si="148"/>
        <v>35.045251315325153</v>
      </c>
      <c r="U281">
        <f t="shared" si="149"/>
        <v>34.6886625</v>
      </c>
      <c r="V281">
        <f t="shared" si="150"/>
        <v>5.5517152720998899</v>
      </c>
      <c r="W281">
        <f t="shared" si="151"/>
        <v>70.295220894005936</v>
      </c>
      <c r="X281">
        <f t="shared" si="152"/>
        <v>3.7807573158797254</v>
      </c>
      <c r="Y281">
        <f t="shared" si="153"/>
        <v>5.3783987983770745</v>
      </c>
      <c r="Z281">
        <f t="shared" si="154"/>
        <v>1.7709579562201645</v>
      </c>
      <c r="AA281">
        <f t="shared" si="155"/>
        <v>-30.815271862806739</v>
      </c>
      <c r="AB281">
        <f t="shared" si="156"/>
        <v>-113.04304918924635</v>
      </c>
      <c r="AC281">
        <f t="shared" si="157"/>
        <v>-7.1383591507224677</v>
      </c>
      <c r="AD281">
        <f t="shared" si="158"/>
        <v>75.117944656481598</v>
      </c>
      <c r="AE281">
        <f t="shared" si="159"/>
        <v>52.59978253605486</v>
      </c>
      <c r="AF281">
        <f t="shared" si="160"/>
        <v>0.69880978369301172</v>
      </c>
      <c r="AG281">
        <f t="shared" si="161"/>
        <v>28.919234427877189</v>
      </c>
      <c r="AH281">
        <v>1828.998324541162</v>
      </c>
      <c r="AI281">
        <v>1809.4156969696969</v>
      </c>
      <c r="AJ281">
        <v>1.74997829950164</v>
      </c>
      <c r="AK281">
        <v>66.723164534499389</v>
      </c>
      <c r="AL281">
        <f t="shared" si="162"/>
        <v>0.69875899915661532</v>
      </c>
      <c r="AM281">
        <v>37.082487988697757</v>
      </c>
      <c r="AN281">
        <v>37.361999705882347</v>
      </c>
      <c r="AO281">
        <v>-2.2450593065928741E-5</v>
      </c>
      <c r="AP281">
        <v>87.376067795283461</v>
      </c>
      <c r="AQ281">
        <v>190</v>
      </c>
      <c r="AR281">
        <v>29</v>
      </c>
      <c r="AS281">
        <f t="shared" si="163"/>
        <v>1</v>
      </c>
      <c r="AT281">
        <f t="shared" si="164"/>
        <v>0</v>
      </c>
      <c r="AU281">
        <f t="shared" si="165"/>
        <v>47101.747531421184</v>
      </c>
      <c r="AV281">
        <f t="shared" si="166"/>
        <v>1200</v>
      </c>
      <c r="AW281">
        <f t="shared" si="167"/>
        <v>1025.9246760928793</v>
      </c>
      <c r="AX281">
        <f t="shared" si="168"/>
        <v>0.85493723007739941</v>
      </c>
      <c r="AY281">
        <f t="shared" si="169"/>
        <v>0.18842885404938098</v>
      </c>
      <c r="AZ281">
        <v>2.7</v>
      </c>
      <c r="BA281">
        <v>0.5</v>
      </c>
      <c r="BB281" t="s">
        <v>355</v>
      </c>
      <c r="BC281">
        <v>2</v>
      </c>
      <c r="BD281" t="b">
        <v>1</v>
      </c>
      <c r="BE281">
        <v>1665514714.6875</v>
      </c>
      <c r="BF281">
        <v>1738.75875</v>
      </c>
      <c r="BG281">
        <v>1761.1112499999999</v>
      </c>
      <c r="BH281">
        <v>37.362362500000003</v>
      </c>
      <c r="BI281">
        <v>37.082949999999997</v>
      </c>
      <c r="BJ281">
        <v>1738.06375</v>
      </c>
      <c r="BK281">
        <v>37.139612499999998</v>
      </c>
      <c r="BL281">
        <v>650.03949999999998</v>
      </c>
      <c r="BM281">
        <v>101.09175</v>
      </c>
      <c r="BN281">
        <v>9.9851999999999996E-2</v>
      </c>
      <c r="BO281">
        <v>34.118400000000001</v>
      </c>
      <c r="BP281">
        <v>34.6886625</v>
      </c>
      <c r="BQ281">
        <v>999.9</v>
      </c>
      <c r="BR281">
        <v>0</v>
      </c>
      <c r="BS281">
        <v>0</v>
      </c>
      <c r="BT281">
        <v>8993.90625</v>
      </c>
      <c r="BU281">
        <v>0</v>
      </c>
      <c r="BV281">
        <v>128.08425</v>
      </c>
      <c r="BW281">
        <v>-22.352662500000001</v>
      </c>
      <c r="BX281">
        <v>1806.2425000000001</v>
      </c>
      <c r="BY281">
        <v>1828.9337499999999</v>
      </c>
      <c r="BZ281">
        <v>0.27942899999999998</v>
      </c>
      <c r="CA281">
        <v>1761.1112499999999</v>
      </c>
      <c r="CB281">
        <v>37.082949999999997</v>
      </c>
      <c r="CC281">
        <v>3.7770337500000002</v>
      </c>
      <c r="CD281">
        <v>3.7487862500000002</v>
      </c>
      <c r="CE281">
        <v>27.919337500000001</v>
      </c>
      <c r="CF281">
        <v>27.790737499999999</v>
      </c>
      <c r="CG281">
        <v>1200</v>
      </c>
      <c r="CH281">
        <v>0.50000999999999995</v>
      </c>
      <c r="CI281">
        <v>0.49998999999999999</v>
      </c>
      <c r="CJ281">
        <v>0</v>
      </c>
      <c r="CK281">
        <v>879.72412499999996</v>
      </c>
      <c r="CL281">
        <v>4.9990899999999998</v>
      </c>
      <c r="CM281">
        <v>9155.6362500000014</v>
      </c>
      <c r="CN281">
        <v>9557.880000000001</v>
      </c>
      <c r="CO281">
        <v>44.436999999999998</v>
      </c>
      <c r="CP281">
        <v>46.202749999999988</v>
      </c>
      <c r="CQ281">
        <v>45.25</v>
      </c>
      <c r="CR281">
        <v>45.311999999999998</v>
      </c>
      <c r="CS281">
        <v>45.875</v>
      </c>
      <c r="CT281">
        <v>597.51125000000002</v>
      </c>
      <c r="CU281">
        <v>597.48874999999998</v>
      </c>
      <c r="CV281">
        <v>0</v>
      </c>
      <c r="CW281">
        <v>1665514721.7</v>
      </c>
      <c r="CX281">
        <v>0</v>
      </c>
      <c r="CY281">
        <v>1665512677.5999999</v>
      </c>
      <c r="CZ281" t="s">
        <v>356</v>
      </c>
      <c r="DA281">
        <v>1665512677.5999999</v>
      </c>
      <c r="DB281">
        <v>1665512677.5999999</v>
      </c>
      <c r="DC281">
        <v>8</v>
      </c>
      <c r="DD281">
        <v>0</v>
      </c>
      <c r="DE281">
        <v>1.7000000000000001E-2</v>
      </c>
      <c r="DF281">
        <v>7.1999999999999995E-2</v>
      </c>
      <c r="DG281">
        <v>0.223</v>
      </c>
      <c r="DH281">
        <v>415</v>
      </c>
      <c r="DI281">
        <v>36</v>
      </c>
      <c r="DJ281">
        <v>0.26</v>
      </c>
      <c r="DK281">
        <v>0.31</v>
      </c>
      <c r="DL281">
        <v>-22.325225</v>
      </c>
      <c r="DM281">
        <v>0.11421838649158859</v>
      </c>
      <c r="DN281">
        <v>9.2094203807840239E-2</v>
      </c>
      <c r="DO281">
        <v>0</v>
      </c>
      <c r="DP281">
        <v>0.28122187500000001</v>
      </c>
      <c r="DQ281">
        <v>-1.2334885553471181E-2</v>
      </c>
      <c r="DR281">
        <v>1.7582513356670651E-3</v>
      </c>
      <c r="DS281">
        <v>1</v>
      </c>
      <c r="DT281">
        <v>0</v>
      </c>
      <c r="DU281">
        <v>0</v>
      </c>
      <c r="DV281">
        <v>0</v>
      </c>
      <c r="DW281">
        <v>-1</v>
      </c>
      <c r="DX281">
        <v>1</v>
      </c>
      <c r="DY281">
        <v>2</v>
      </c>
      <c r="DZ281" t="s">
        <v>357</v>
      </c>
      <c r="EA281">
        <v>3.2942200000000001</v>
      </c>
      <c r="EB281">
        <v>2.6253000000000002</v>
      </c>
      <c r="EC281">
        <v>0.26050800000000002</v>
      </c>
      <c r="ED281">
        <v>0.260911</v>
      </c>
      <c r="EE281">
        <v>0.14752000000000001</v>
      </c>
      <c r="EF281">
        <v>0.145348</v>
      </c>
      <c r="EG281">
        <v>22319.1</v>
      </c>
      <c r="EH281">
        <v>22784.9</v>
      </c>
      <c r="EI281">
        <v>28109.8</v>
      </c>
      <c r="EJ281">
        <v>29708.6</v>
      </c>
      <c r="EK281">
        <v>32917.800000000003</v>
      </c>
      <c r="EL281">
        <v>35301.699999999997</v>
      </c>
      <c r="EM281">
        <v>39604</v>
      </c>
      <c r="EN281">
        <v>42519.9</v>
      </c>
      <c r="EO281">
        <v>1.85833</v>
      </c>
      <c r="EP281">
        <v>2.1287799999999999</v>
      </c>
      <c r="EQ281">
        <v>0.105388</v>
      </c>
      <c r="ER281">
        <v>0</v>
      </c>
      <c r="ES281">
        <v>32.979599999999998</v>
      </c>
      <c r="ET281">
        <v>999.9</v>
      </c>
      <c r="EU281">
        <v>67.099999999999994</v>
      </c>
      <c r="EV281">
        <v>38.5</v>
      </c>
      <c r="EW281">
        <v>45.399700000000003</v>
      </c>
      <c r="EX281">
        <v>57.117400000000004</v>
      </c>
      <c r="EY281">
        <v>-1.8469500000000001</v>
      </c>
      <c r="EZ281">
        <v>2</v>
      </c>
      <c r="FA281">
        <v>0.67568300000000003</v>
      </c>
      <c r="FB281">
        <v>1.38134</v>
      </c>
      <c r="FC281">
        <v>20.2636</v>
      </c>
      <c r="FD281">
        <v>5.2166899999999998</v>
      </c>
      <c r="FE281">
        <v>12.005599999999999</v>
      </c>
      <c r="FF281">
        <v>4.9855499999999999</v>
      </c>
      <c r="FG281">
        <v>3.2845</v>
      </c>
      <c r="FH281">
        <v>6644.6</v>
      </c>
      <c r="FI281">
        <v>9999</v>
      </c>
      <c r="FJ281">
        <v>9999</v>
      </c>
      <c r="FK281">
        <v>492.9</v>
      </c>
      <c r="FL281">
        <v>1.8658399999999999</v>
      </c>
      <c r="FM281">
        <v>1.8621799999999999</v>
      </c>
      <c r="FN281">
        <v>1.86425</v>
      </c>
      <c r="FO281">
        <v>1.8603499999999999</v>
      </c>
      <c r="FP281">
        <v>1.86111</v>
      </c>
      <c r="FQ281">
        <v>1.86016</v>
      </c>
      <c r="FR281">
        <v>1.86188</v>
      </c>
      <c r="FS281">
        <v>1.85842</v>
      </c>
      <c r="FT281">
        <v>0</v>
      </c>
      <c r="FU281">
        <v>0</v>
      </c>
      <c r="FV281">
        <v>0</v>
      </c>
      <c r="FW281">
        <v>0</v>
      </c>
      <c r="FX281" t="s">
        <v>358</v>
      </c>
      <c r="FY281" t="s">
        <v>359</v>
      </c>
      <c r="FZ281" t="s">
        <v>360</v>
      </c>
      <c r="GA281" t="s">
        <v>360</v>
      </c>
      <c r="GB281" t="s">
        <v>360</v>
      </c>
      <c r="GC281" t="s">
        <v>360</v>
      </c>
      <c r="GD281">
        <v>0</v>
      </c>
      <c r="GE281">
        <v>100</v>
      </c>
      <c r="GF281">
        <v>100</v>
      </c>
      <c r="GG281">
        <v>0.7</v>
      </c>
      <c r="GH281">
        <v>0.2228</v>
      </c>
      <c r="GI281">
        <v>-0.28072112553630851</v>
      </c>
      <c r="GJ281">
        <v>8.4540356221501391E-4</v>
      </c>
      <c r="GK281">
        <v>6.8779579211309249E-8</v>
      </c>
      <c r="GL281">
        <v>-1.3381725072044801E-10</v>
      </c>
      <c r="GM281">
        <v>0.2227800000000002</v>
      </c>
      <c r="GN281">
        <v>0</v>
      </c>
      <c r="GO281">
        <v>0</v>
      </c>
      <c r="GP281">
        <v>0</v>
      </c>
      <c r="GQ281">
        <v>1</v>
      </c>
      <c r="GR281">
        <v>2082</v>
      </c>
      <c r="GS281">
        <v>3</v>
      </c>
      <c r="GT281">
        <v>35</v>
      </c>
      <c r="GU281">
        <v>34</v>
      </c>
      <c r="GV281">
        <v>34</v>
      </c>
      <c r="GW281">
        <v>4.37622</v>
      </c>
      <c r="GX281">
        <v>2.5378400000000001</v>
      </c>
      <c r="GY281">
        <v>2.04834</v>
      </c>
      <c r="GZ281">
        <v>2.6110799999999998</v>
      </c>
      <c r="HA281">
        <v>2.1972700000000001</v>
      </c>
      <c r="HB281">
        <v>2.3791500000000001</v>
      </c>
      <c r="HC281">
        <v>42.912100000000002</v>
      </c>
      <c r="HD281">
        <v>16.023299999999999</v>
      </c>
      <c r="HE281">
        <v>18</v>
      </c>
      <c r="HF281">
        <v>462.77600000000001</v>
      </c>
      <c r="HG281">
        <v>723.96799999999996</v>
      </c>
      <c r="HH281">
        <v>31.000699999999998</v>
      </c>
      <c r="HI281">
        <v>35.677799999999998</v>
      </c>
      <c r="HJ281">
        <v>29.9999</v>
      </c>
      <c r="HK281">
        <v>35.5657</v>
      </c>
      <c r="HL281">
        <v>35.534199999999998</v>
      </c>
      <c r="HM281">
        <v>87.487799999999993</v>
      </c>
      <c r="HN281">
        <v>22.0108</v>
      </c>
      <c r="HO281">
        <v>78.313900000000004</v>
      </c>
      <c r="HP281">
        <v>31</v>
      </c>
      <c r="HQ281">
        <v>1775.51</v>
      </c>
      <c r="HR281">
        <v>37.08</v>
      </c>
      <c r="HS281">
        <v>98.942599999999999</v>
      </c>
      <c r="HT281">
        <v>98.546499999999995</v>
      </c>
    </row>
    <row r="282" spans="1:228" x14ac:dyDescent="0.2">
      <c r="A282">
        <v>267</v>
      </c>
      <c r="B282">
        <v>1665514721</v>
      </c>
      <c r="C282">
        <v>1062</v>
      </c>
      <c r="D282" t="s">
        <v>893</v>
      </c>
      <c r="E282" t="s">
        <v>894</v>
      </c>
      <c r="F282">
        <v>4</v>
      </c>
      <c r="G282">
        <v>1665514719</v>
      </c>
      <c r="H282">
        <f t="shared" si="136"/>
        <v>6.9071361665872292E-4</v>
      </c>
      <c r="I282">
        <f t="shared" si="137"/>
        <v>0.69071361665872288</v>
      </c>
      <c r="J282">
        <f t="shared" si="138"/>
        <v>28.799692799482312</v>
      </c>
      <c r="K282">
        <f t="shared" si="139"/>
        <v>1745.937142857143</v>
      </c>
      <c r="L282">
        <f t="shared" si="140"/>
        <v>490.915553767262</v>
      </c>
      <c r="M282">
        <f t="shared" si="141"/>
        <v>49.676649103067739</v>
      </c>
      <c r="N282">
        <f t="shared" si="142"/>
        <v>176.67459532733776</v>
      </c>
      <c r="O282">
        <f t="shared" si="143"/>
        <v>3.7885585843953108E-2</v>
      </c>
      <c r="P282">
        <f t="shared" si="144"/>
        <v>3.6788342088768444</v>
      </c>
      <c r="Q282">
        <f t="shared" si="145"/>
        <v>3.7670163436890822E-2</v>
      </c>
      <c r="R282">
        <f t="shared" si="146"/>
        <v>2.3563104702395331E-2</v>
      </c>
      <c r="S282">
        <f t="shared" si="147"/>
        <v>226.11438651999478</v>
      </c>
      <c r="T282">
        <f t="shared" si="148"/>
        <v>35.045750128445491</v>
      </c>
      <c r="U282">
        <f t="shared" si="149"/>
        <v>34.684728571428572</v>
      </c>
      <c r="V282">
        <f t="shared" si="150"/>
        <v>5.5505032241293319</v>
      </c>
      <c r="W282">
        <f t="shared" si="151"/>
        <v>70.295409579723071</v>
      </c>
      <c r="X282">
        <f t="shared" si="152"/>
        <v>3.7806139492484863</v>
      </c>
      <c r="Y282">
        <f t="shared" si="153"/>
        <v>5.3781804129910302</v>
      </c>
      <c r="Z282">
        <f t="shared" si="154"/>
        <v>1.7698892748808457</v>
      </c>
      <c r="AA282">
        <f t="shared" si="155"/>
        <v>-30.46047049464968</v>
      </c>
      <c r="AB282">
        <f t="shared" si="156"/>
        <v>-112.46632002769802</v>
      </c>
      <c r="AC282">
        <f t="shared" si="157"/>
        <v>-7.098073980737138</v>
      </c>
      <c r="AD282">
        <f t="shared" si="158"/>
        <v>76.089522016909953</v>
      </c>
      <c r="AE282">
        <f t="shared" si="159"/>
        <v>52.298796128163737</v>
      </c>
      <c r="AF282">
        <f t="shared" si="160"/>
        <v>0.69541780603132641</v>
      </c>
      <c r="AG282">
        <f t="shared" si="161"/>
        <v>28.799692799482312</v>
      </c>
      <c r="AH282">
        <v>1835.704563063704</v>
      </c>
      <c r="AI282">
        <v>1816.280121212121</v>
      </c>
      <c r="AJ282">
        <v>1.7237181429839861</v>
      </c>
      <c r="AK282">
        <v>66.723164534499389</v>
      </c>
      <c r="AL282">
        <f t="shared" si="162"/>
        <v>0.69071361665872288</v>
      </c>
      <c r="AM282">
        <v>37.083373127179378</v>
      </c>
      <c r="AN282">
        <v>37.359536176470613</v>
      </c>
      <c r="AO282">
        <v>2.5456625212327438E-6</v>
      </c>
      <c r="AP282">
        <v>87.376067795283461</v>
      </c>
      <c r="AQ282">
        <v>190</v>
      </c>
      <c r="AR282">
        <v>29</v>
      </c>
      <c r="AS282">
        <f t="shared" si="163"/>
        <v>1</v>
      </c>
      <c r="AT282">
        <f t="shared" si="164"/>
        <v>0</v>
      </c>
      <c r="AU282">
        <f t="shared" si="165"/>
        <v>47136.037556337367</v>
      </c>
      <c r="AV282">
        <f t="shared" si="166"/>
        <v>1199.998571428571</v>
      </c>
      <c r="AW282">
        <f t="shared" si="167"/>
        <v>1025.9234707357482</v>
      </c>
      <c r="AX282">
        <f t="shared" si="168"/>
        <v>0.85493724339555643</v>
      </c>
      <c r="AY282">
        <f t="shared" si="169"/>
        <v>0.18842887975342398</v>
      </c>
      <c r="AZ282">
        <v>2.7</v>
      </c>
      <c r="BA282">
        <v>0.5</v>
      </c>
      <c r="BB282" t="s">
        <v>355</v>
      </c>
      <c r="BC282">
        <v>2</v>
      </c>
      <c r="BD282" t="b">
        <v>1</v>
      </c>
      <c r="BE282">
        <v>1665514719</v>
      </c>
      <c r="BF282">
        <v>1745.937142857143</v>
      </c>
      <c r="BG282">
        <v>1768.1642857142861</v>
      </c>
      <c r="BH282">
        <v>37.360857142857142</v>
      </c>
      <c r="BI282">
        <v>37.082800000000013</v>
      </c>
      <c r="BJ282">
        <v>1745.241428571429</v>
      </c>
      <c r="BK282">
        <v>37.138085714285722</v>
      </c>
      <c r="BL282">
        <v>650.03842857142865</v>
      </c>
      <c r="BM282">
        <v>101.0917142857143</v>
      </c>
      <c r="BN282">
        <v>0.1001276142857143</v>
      </c>
      <c r="BO282">
        <v>34.117671428571427</v>
      </c>
      <c r="BP282">
        <v>34.684728571428572</v>
      </c>
      <c r="BQ282">
        <v>999.89999999999986</v>
      </c>
      <c r="BR282">
        <v>0</v>
      </c>
      <c r="BS282">
        <v>0</v>
      </c>
      <c r="BT282">
        <v>9000.5357142857138</v>
      </c>
      <c r="BU282">
        <v>0</v>
      </c>
      <c r="BV282">
        <v>128.08757142857149</v>
      </c>
      <c r="BW282">
        <v>-22.230114285714279</v>
      </c>
      <c r="BX282">
        <v>1813.697142857143</v>
      </c>
      <c r="BY282">
        <v>1836.26</v>
      </c>
      <c r="BZ282">
        <v>0.27806571428571419</v>
      </c>
      <c r="CA282">
        <v>1768.1642857142861</v>
      </c>
      <c r="CB282">
        <v>37.082800000000013</v>
      </c>
      <c r="CC282">
        <v>3.7768800000000011</v>
      </c>
      <c r="CD282">
        <v>3.7487714285714282</v>
      </c>
      <c r="CE282">
        <v>27.918657142857139</v>
      </c>
      <c r="CF282">
        <v>27.79065714285715</v>
      </c>
      <c r="CG282">
        <v>1199.998571428571</v>
      </c>
      <c r="CH282">
        <v>0.50000999999999995</v>
      </c>
      <c r="CI282">
        <v>0.49998999999999999</v>
      </c>
      <c r="CJ282">
        <v>0</v>
      </c>
      <c r="CK282">
        <v>879.71699999999998</v>
      </c>
      <c r="CL282">
        <v>4.9990899999999998</v>
      </c>
      <c r="CM282">
        <v>9155.238571428572</v>
      </c>
      <c r="CN282">
        <v>9557.8657142857137</v>
      </c>
      <c r="CO282">
        <v>44.436999999999998</v>
      </c>
      <c r="CP282">
        <v>46.205000000000013</v>
      </c>
      <c r="CQ282">
        <v>45.25</v>
      </c>
      <c r="CR282">
        <v>45.311999999999998</v>
      </c>
      <c r="CS282">
        <v>45.875</v>
      </c>
      <c r="CT282">
        <v>597.5100000000001</v>
      </c>
      <c r="CU282">
        <v>597.48857142857139</v>
      </c>
      <c r="CV282">
        <v>0</v>
      </c>
      <c r="CW282">
        <v>1665514725.9000001</v>
      </c>
      <c r="CX282">
        <v>0</v>
      </c>
      <c r="CY282">
        <v>1665512677.5999999</v>
      </c>
      <c r="CZ282" t="s">
        <v>356</v>
      </c>
      <c r="DA282">
        <v>1665512677.5999999</v>
      </c>
      <c r="DB282">
        <v>1665512677.5999999</v>
      </c>
      <c r="DC282">
        <v>8</v>
      </c>
      <c r="DD282">
        <v>0</v>
      </c>
      <c r="DE282">
        <v>1.7000000000000001E-2</v>
      </c>
      <c r="DF282">
        <v>7.1999999999999995E-2</v>
      </c>
      <c r="DG282">
        <v>0.223</v>
      </c>
      <c r="DH282">
        <v>415</v>
      </c>
      <c r="DI282">
        <v>36</v>
      </c>
      <c r="DJ282">
        <v>0.26</v>
      </c>
      <c r="DK282">
        <v>0.31</v>
      </c>
      <c r="DL282">
        <v>-22.294595000000001</v>
      </c>
      <c r="DM282">
        <v>0.24619362101316611</v>
      </c>
      <c r="DN282">
        <v>9.1032414419260577E-2</v>
      </c>
      <c r="DO282">
        <v>0</v>
      </c>
      <c r="DP282">
        <v>0.280105675</v>
      </c>
      <c r="DQ282">
        <v>-9.710712945591414E-3</v>
      </c>
      <c r="DR282">
        <v>1.493017287031535E-3</v>
      </c>
      <c r="DS282">
        <v>1</v>
      </c>
      <c r="DT282">
        <v>0</v>
      </c>
      <c r="DU282">
        <v>0</v>
      </c>
      <c r="DV282">
        <v>0</v>
      </c>
      <c r="DW282">
        <v>-1</v>
      </c>
      <c r="DX282">
        <v>1</v>
      </c>
      <c r="DY282">
        <v>2</v>
      </c>
      <c r="DZ282" t="s">
        <v>357</v>
      </c>
      <c r="EA282">
        <v>3.2942999999999998</v>
      </c>
      <c r="EB282">
        <v>2.6253099999999998</v>
      </c>
      <c r="EC282">
        <v>0.26108999999999999</v>
      </c>
      <c r="ED282">
        <v>0.26149600000000001</v>
      </c>
      <c r="EE282">
        <v>0.14751600000000001</v>
      </c>
      <c r="EF282">
        <v>0.14534900000000001</v>
      </c>
      <c r="EG282">
        <v>22301.7</v>
      </c>
      <c r="EH282">
        <v>22766.9</v>
      </c>
      <c r="EI282">
        <v>28110.1</v>
      </c>
      <c r="EJ282">
        <v>29708.9</v>
      </c>
      <c r="EK282">
        <v>32918.199999999997</v>
      </c>
      <c r="EL282">
        <v>35302.1</v>
      </c>
      <c r="EM282">
        <v>39604.1</v>
      </c>
      <c r="EN282">
        <v>42520.3</v>
      </c>
      <c r="EO282">
        <v>1.859</v>
      </c>
      <c r="EP282">
        <v>2.1287799999999999</v>
      </c>
      <c r="EQ282">
        <v>0.10567500000000001</v>
      </c>
      <c r="ER282">
        <v>0</v>
      </c>
      <c r="ES282">
        <v>32.9833</v>
      </c>
      <c r="ET282">
        <v>999.9</v>
      </c>
      <c r="EU282">
        <v>67.099999999999994</v>
      </c>
      <c r="EV282">
        <v>38.5</v>
      </c>
      <c r="EW282">
        <v>45.396900000000002</v>
      </c>
      <c r="EX282">
        <v>56.937399999999997</v>
      </c>
      <c r="EY282">
        <v>-1.8109</v>
      </c>
      <c r="EZ282">
        <v>2</v>
      </c>
      <c r="FA282">
        <v>0.67568099999999998</v>
      </c>
      <c r="FB282">
        <v>1.38446</v>
      </c>
      <c r="FC282">
        <v>20.263500000000001</v>
      </c>
      <c r="FD282">
        <v>5.2171399999999997</v>
      </c>
      <c r="FE282">
        <v>12.0053</v>
      </c>
      <c r="FF282">
        <v>4.9855</v>
      </c>
      <c r="FG282">
        <v>3.2844799999999998</v>
      </c>
      <c r="FH282">
        <v>6644.6</v>
      </c>
      <c r="FI282">
        <v>9999</v>
      </c>
      <c r="FJ282">
        <v>9999</v>
      </c>
      <c r="FK282">
        <v>492.9</v>
      </c>
      <c r="FL282">
        <v>1.8658399999999999</v>
      </c>
      <c r="FM282">
        <v>1.8621799999999999</v>
      </c>
      <c r="FN282">
        <v>1.8642799999999999</v>
      </c>
      <c r="FO282">
        <v>1.8603499999999999</v>
      </c>
      <c r="FP282">
        <v>1.8610899999999999</v>
      </c>
      <c r="FQ282">
        <v>1.8601399999999999</v>
      </c>
      <c r="FR282">
        <v>1.86188</v>
      </c>
      <c r="FS282">
        <v>1.8584099999999999</v>
      </c>
      <c r="FT282">
        <v>0</v>
      </c>
      <c r="FU282">
        <v>0</v>
      </c>
      <c r="FV282">
        <v>0</v>
      </c>
      <c r="FW282">
        <v>0</v>
      </c>
      <c r="FX282" t="s">
        <v>358</v>
      </c>
      <c r="FY282" t="s">
        <v>359</v>
      </c>
      <c r="FZ282" t="s">
        <v>360</v>
      </c>
      <c r="GA282" t="s">
        <v>360</v>
      </c>
      <c r="GB282" t="s">
        <v>360</v>
      </c>
      <c r="GC282" t="s">
        <v>360</v>
      </c>
      <c r="GD282">
        <v>0</v>
      </c>
      <c r="GE282">
        <v>100</v>
      </c>
      <c r="GF282">
        <v>100</v>
      </c>
      <c r="GG282">
        <v>0.7</v>
      </c>
      <c r="GH282">
        <v>0.2228</v>
      </c>
      <c r="GI282">
        <v>-0.28072112553630851</v>
      </c>
      <c r="GJ282">
        <v>8.4540356221501391E-4</v>
      </c>
      <c r="GK282">
        <v>6.8779579211309249E-8</v>
      </c>
      <c r="GL282">
        <v>-1.3381725072044801E-10</v>
      </c>
      <c r="GM282">
        <v>0.2227800000000002</v>
      </c>
      <c r="GN282">
        <v>0</v>
      </c>
      <c r="GO282">
        <v>0</v>
      </c>
      <c r="GP282">
        <v>0</v>
      </c>
      <c r="GQ282">
        <v>1</v>
      </c>
      <c r="GR282">
        <v>2082</v>
      </c>
      <c r="GS282">
        <v>3</v>
      </c>
      <c r="GT282">
        <v>35</v>
      </c>
      <c r="GU282">
        <v>34.1</v>
      </c>
      <c r="GV282">
        <v>34.1</v>
      </c>
      <c r="GW282">
        <v>4.3884299999999996</v>
      </c>
      <c r="GX282">
        <v>2.5317400000000001</v>
      </c>
      <c r="GY282">
        <v>2.04834</v>
      </c>
      <c r="GZ282">
        <v>2.6098599999999998</v>
      </c>
      <c r="HA282">
        <v>2.1972700000000001</v>
      </c>
      <c r="HB282">
        <v>2.36816</v>
      </c>
      <c r="HC282">
        <v>42.912100000000002</v>
      </c>
      <c r="HD282">
        <v>16.023299999999999</v>
      </c>
      <c r="HE282">
        <v>18</v>
      </c>
      <c r="HF282">
        <v>463.18799999999999</v>
      </c>
      <c r="HG282">
        <v>723.952</v>
      </c>
      <c r="HH282">
        <v>31.000800000000002</v>
      </c>
      <c r="HI282">
        <v>35.677300000000002</v>
      </c>
      <c r="HJ282">
        <v>30</v>
      </c>
      <c r="HK282">
        <v>35.565199999999997</v>
      </c>
      <c r="HL282">
        <v>35.532899999999998</v>
      </c>
      <c r="HM282">
        <v>87.738699999999994</v>
      </c>
      <c r="HN282">
        <v>22.0108</v>
      </c>
      <c r="HO282">
        <v>78.313900000000004</v>
      </c>
      <c r="HP282">
        <v>31</v>
      </c>
      <c r="HQ282">
        <v>1782.18</v>
      </c>
      <c r="HR282">
        <v>37.08</v>
      </c>
      <c r="HS282">
        <v>98.943299999999994</v>
      </c>
      <c r="HT282">
        <v>98.547499999999999</v>
      </c>
    </row>
    <row r="283" spans="1:228" x14ac:dyDescent="0.2">
      <c r="A283">
        <v>268</v>
      </c>
      <c r="B283">
        <v>1665514725</v>
      </c>
      <c r="C283">
        <v>1066</v>
      </c>
      <c r="D283" t="s">
        <v>895</v>
      </c>
      <c r="E283" t="s">
        <v>896</v>
      </c>
      <c r="F283">
        <v>4</v>
      </c>
      <c r="G283">
        <v>1665514722.6875</v>
      </c>
      <c r="H283">
        <f t="shared" si="136"/>
        <v>6.8602991838555847E-4</v>
      </c>
      <c r="I283">
        <f t="shared" si="137"/>
        <v>0.68602991838555849</v>
      </c>
      <c r="J283">
        <f t="shared" si="138"/>
        <v>28.911658353569759</v>
      </c>
      <c r="K283">
        <f t="shared" si="139"/>
        <v>1752.18</v>
      </c>
      <c r="L283">
        <f t="shared" si="140"/>
        <v>483.07721607949679</v>
      </c>
      <c r="M283">
        <f t="shared" si="141"/>
        <v>48.882785179821994</v>
      </c>
      <c r="N283">
        <f t="shared" si="142"/>
        <v>177.30382573514999</v>
      </c>
      <c r="O283">
        <f t="shared" si="143"/>
        <v>3.7598176078971084E-2</v>
      </c>
      <c r="P283">
        <f t="shared" si="144"/>
        <v>3.682579882108874</v>
      </c>
      <c r="Q283">
        <f t="shared" si="145"/>
        <v>3.7386214392702413E-2</v>
      </c>
      <c r="R283">
        <f t="shared" si="146"/>
        <v>2.3385328117117809E-2</v>
      </c>
      <c r="S283">
        <f t="shared" si="147"/>
        <v>226.11500623401054</v>
      </c>
      <c r="T283">
        <f t="shared" si="148"/>
        <v>35.043923360436928</v>
      </c>
      <c r="U283">
        <f t="shared" si="149"/>
        <v>34.687974999999987</v>
      </c>
      <c r="V283">
        <f t="shared" si="150"/>
        <v>5.5515034359608215</v>
      </c>
      <c r="W283">
        <f t="shared" si="151"/>
        <v>70.297042225847434</v>
      </c>
      <c r="X283">
        <f t="shared" si="152"/>
        <v>3.7802969145693748</v>
      </c>
      <c r="Y283">
        <f t="shared" si="153"/>
        <v>5.3776045120421898</v>
      </c>
      <c r="Z283">
        <f t="shared" si="154"/>
        <v>1.7712065213914467</v>
      </c>
      <c r="AA283">
        <f t="shared" si="155"/>
        <v>-30.253919400803127</v>
      </c>
      <c r="AB283">
        <f t="shared" si="156"/>
        <v>-113.60683148811681</v>
      </c>
      <c r="AC283">
        <f t="shared" si="157"/>
        <v>-7.1628084734636355</v>
      </c>
      <c r="AD283">
        <f t="shared" si="158"/>
        <v>75.091446871626957</v>
      </c>
      <c r="AE283">
        <f t="shared" si="159"/>
        <v>52.462210607633217</v>
      </c>
      <c r="AF283">
        <f t="shared" si="160"/>
        <v>0.68748243260160691</v>
      </c>
      <c r="AG283">
        <f t="shared" si="161"/>
        <v>28.911658353569759</v>
      </c>
      <c r="AH283">
        <v>1842.845523280298</v>
      </c>
      <c r="AI283">
        <v>1823.3261212121211</v>
      </c>
      <c r="AJ283">
        <v>1.735172762166185</v>
      </c>
      <c r="AK283">
        <v>66.723164534499389</v>
      </c>
      <c r="AL283">
        <f t="shared" si="162"/>
        <v>0.68602991838555849</v>
      </c>
      <c r="AM283">
        <v>37.083066768259393</v>
      </c>
      <c r="AN283">
        <v>37.357516764705878</v>
      </c>
      <c r="AO283">
        <v>-2.6897169977513479E-5</v>
      </c>
      <c r="AP283">
        <v>87.376067795283461</v>
      </c>
      <c r="AQ283">
        <v>189</v>
      </c>
      <c r="AR283">
        <v>29</v>
      </c>
      <c r="AS283">
        <f t="shared" si="163"/>
        <v>1</v>
      </c>
      <c r="AT283">
        <f t="shared" si="164"/>
        <v>0</v>
      </c>
      <c r="AU283">
        <f t="shared" si="165"/>
        <v>47203.041519286446</v>
      </c>
      <c r="AV283">
        <f t="shared" si="166"/>
        <v>1200.0037500000001</v>
      </c>
      <c r="AW283">
        <f t="shared" si="167"/>
        <v>1025.9277135927514</v>
      </c>
      <c r="AX283">
        <f t="shared" si="168"/>
        <v>0.8549370896488877</v>
      </c>
      <c r="AY283">
        <f t="shared" si="169"/>
        <v>0.18842858302235349</v>
      </c>
      <c r="AZ283">
        <v>2.7</v>
      </c>
      <c r="BA283">
        <v>0.5</v>
      </c>
      <c r="BB283" t="s">
        <v>355</v>
      </c>
      <c r="BC283">
        <v>2</v>
      </c>
      <c r="BD283" t="b">
        <v>1</v>
      </c>
      <c r="BE283">
        <v>1665514722.6875</v>
      </c>
      <c r="BF283">
        <v>1752.18</v>
      </c>
      <c r="BG283">
        <v>1774.4712500000001</v>
      </c>
      <c r="BH283">
        <v>37.358249999999998</v>
      </c>
      <c r="BI283">
        <v>37.083362500000007</v>
      </c>
      <c r="BJ283">
        <v>1751.4875</v>
      </c>
      <c r="BK283">
        <v>37.135462500000003</v>
      </c>
      <c r="BL283">
        <v>650.03250000000003</v>
      </c>
      <c r="BM283">
        <v>101.09037499999999</v>
      </c>
      <c r="BN283">
        <v>0.10004250000000001</v>
      </c>
      <c r="BO283">
        <v>34.115749999999998</v>
      </c>
      <c r="BP283">
        <v>34.687974999999987</v>
      </c>
      <c r="BQ283">
        <v>999.9</v>
      </c>
      <c r="BR283">
        <v>0</v>
      </c>
      <c r="BS283">
        <v>0</v>
      </c>
      <c r="BT283">
        <v>9013.59375</v>
      </c>
      <c r="BU283">
        <v>0</v>
      </c>
      <c r="BV283">
        <v>128.02487500000001</v>
      </c>
      <c r="BW283">
        <v>-22.293849999999999</v>
      </c>
      <c r="BX283">
        <v>1820.17625</v>
      </c>
      <c r="BY283">
        <v>1842.81</v>
      </c>
      <c r="BZ283">
        <v>0.27489324999999998</v>
      </c>
      <c r="CA283">
        <v>1774.4712500000001</v>
      </c>
      <c r="CB283">
        <v>37.083362500000007</v>
      </c>
      <c r="CC283">
        <v>3.7765662500000001</v>
      </c>
      <c r="CD283">
        <v>3.74877875</v>
      </c>
      <c r="CE283">
        <v>27.917224999999998</v>
      </c>
      <c r="CF283">
        <v>27.790687500000001</v>
      </c>
      <c r="CG283">
        <v>1200.0037500000001</v>
      </c>
      <c r="CH283">
        <v>0.50001349999999989</v>
      </c>
      <c r="CI283">
        <v>0.4999865</v>
      </c>
      <c r="CJ283">
        <v>0</v>
      </c>
      <c r="CK283">
        <v>879.73025000000007</v>
      </c>
      <c r="CL283">
        <v>4.9990899999999998</v>
      </c>
      <c r="CM283">
        <v>9155.09375</v>
      </c>
      <c r="CN283">
        <v>9557.9312499999996</v>
      </c>
      <c r="CO283">
        <v>44.436999999999998</v>
      </c>
      <c r="CP283">
        <v>46.186999999999998</v>
      </c>
      <c r="CQ283">
        <v>45.25</v>
      </c>
      <c r="CR283">
        <v>45.311999999999998</v>
      </c>
      <c r="CS283">
        <v>45.875</v>
      </c>
      <c r="CT283">
        <v>597.51874999999995</v>
      </c>
      <c r="CU283">
        <v>597.48500000000001</v>
      </c>
      <c r="CV283">
        <v>0</v>
      </c>
      <c r="CW283">
        <v>1665514730.0999999</v>
      </c>
      <c r="CX283">
        <v>0</v>
      </c>
      <c r="CY283">
        <v>1665512677.5999999</v>
      </c>
      <c r="CZ283" t="s">
        <v>356</v>
      </c>
      <c r="DA283">
        <v>1665512677.5999999</v>
      </c>
      <c r="DB283">
        <v>1665512677.5999999</v>
      </c>
      <c r="DC283">
        <v>8</v>
      </c>
      <c r="DD283">
        <v>0</v>
      </c>
      <c r="DE283">
        <v>1.7000000000000001E-2</v>
      </c>
      <c r="DF283">
        <v>7.1999999999999995E-2</v>
      </c>
      <c r="DG283">
        <v>0.223</v>
      </c>
      <c r="DH283">
        <v>415</v>
      </c>
      <c r="DI283">
        <v>36</v>
      </c>
      <c r="DJ283">
        <v>0.26</v>
      </c>
      <c r="DK283">
        <v>0.31</v>
      </c>
      <c r="DL283">
        <v>-22.2810825</v>
      </c>
      <c r="DM283">
        <v>-8.8911444652914964E-2</v>
      </c>
      <c r="DN283">
        <v>7.0027990430612835E-2</v>
      </c>
      <c r="DO283">
        <v>1</v>
      </c>
      <c r="DP283">
        <v>0.27915592500000003</v>
      </c>
      <c r="DQ283">
        <v>-2.4414495309569479E-2</v>
      </c>
      <c r="DR283">
        <v>2.4914305869068471E-3</v>
      </c>
      <c r="DS283">
        <v>1</v>
      </c>
      <c r="DT283">
        <v>0</v>
      </c>
      <c r="DU283">
        <v>0</v>
      </c>
      <c r="DV283">
        <v>0</v>
      </c>
      <c r="DW283">
        <v>-1</v>
      </c>
      <c r="DX283">
        <v>2</v>
      </c>
      <c r="DY283">
        <v>2</v>
      </c>
      <c r="DZ283" t="s">
        <v>576</v>
      </c>
      <c r="EA283">
        <v>3.2944399999999998</v>
      </c>
      <c r="EB283">
        <v>2.6254400000000002</v>
      </c>
      <c r="EC283">
        <v>0.26167299999999999</v>
      </c>
      <c r="ED283">
        <v>0.26206800000000002</v>
      </c>
      <c r="EE283">
        <v>0.147506</v>
      </c>
      <c r="EF283">
        <v>0.145348</v>
      </c>
      <c r="EG283">
        <v>22284.1</v>
      </c>
      <c r="EH283">
        <v>22748.9</v>
      </c>
      <c r="EI283">
        <v>28110.3</v>
      </c>
      <c r="EJ283">
        <v>29708.5</v>
      </c>
      <c r="EK283">
        <v>32918.6</v>
      </c>
      <c r="EL283">
        <v>35301.699999999997</v>
      </c>
      <c r="EM283">
        <v>39604.1</v>
      </c>
      <c r="EN283">
        <v>42519.8</v>
      </c>
      <c r="EO283">
        <v>1.8593500000000001</v>
      </c>
      <c r="EP283">
        <v>2.1288</v>
      </c>
      <c r="EQ283">
        <v>0.10471</v>
      </c>
      <c r="ER283">
        <v>0</v>
      </c>
      <c r="ES283">
        <v>32.9863</v>
      </c>
      <c r="ET283">
        <v>999.9</v>
      </c>
      <c r="EU283">
        <v>67.099999999999994</v>
      </c>
      <c r="EV283">
        <v>38.5</v>
      </c>
      <c r="EW283">
        <v>45.3977</v>
      </c>
      <c r="EX283">
        <v>56.967399999999998</v>
      </c>
      <c r="EY283">
        <v>-1.8830100000000001</v>
      </c>
      <c r="EZ283">
        <v>2</v>
      </c>
      <c r="FA283">
        <v>0.67556700000000003</v>
      </c>
      <c r="FB283">
        <v>1.3857600000000001</v>
      </c>
      <c r="FC283">
        <v>20.263500000000001</v>
      </c>
      <c r="FD283">
        <v>5.21774</v>
      </c>
      <c r="FE283">
        <v>12.004300000000001</v>
      </c>
      <c r="FF283">
        <v>4.9859</v>
      </c>
      <c r="FG283">
        <v>3.2844799999999998</v>
      </c>
      <c r="FH283">
        <v>6644.9</v>
      </c>
      <c r="FI283">
        <v>9999</v>
      </c>
      <c r="FJ283">
        <v>9999</v>
      </c>
      <c r="FK283">
        <v>492.9</v>
      </c>
      <c r="FL283">
        <v>1.8658399999999999</v>
      </c>
      <c r="FM283">
        <v>1.8621799999999999</v>
      </c>
      <c r="FN283">
        <v>1.86429</v>
      </c>
      <c r="FO283">
        <v>1.8603499999999999</v>
      </c>
      <c r="FP283">
        <v>1.8611</v>
      </c>
      <c r="FQ283">
        <v>1.86016</v>
      </c>
      <c r="FR283">
        <v>1.86188</v>
      </c>
      <c r="FS283">
        <v>1.8584000000000001</v>
      </c>
      <c r="FT283">
        <v>0</v>
      </c>
      <c r="FU283">
        <v>0</v>
      </c>
      <c r="FV283">
        <v>0</v>
      </c>
      <c r="FW283">
        <v>0</v>
      </c>
      <c r="FX283" t="s">
        <v>358</v>
      </c>
      <c r="FY283" t="s">
        <v>359</v>
      </c>
      <c r="FZ283" t="s">
        <v>360</v>
      </c>
      <c r="GA283" t="s">
        <v>360</v>
      </c>
      <c r="GB283" t="s">
        <v>360</v>
      </c>
      <c r="GC283" t="s">
        <v>360</v>
      </c>
      <c r="GD283">
        <v>0</v>
      </c>
      <c r="GE283">
        <v>100</v>
      </c>
      <c r="GF283">
        <v>100</v>
      </c>
      <c r="GG283">
        <v>0.69</v>
      </c>
      <c r="GH283">
        <v>0.2228</v>
      </c>
      <c r="GI283">
        <v>-0.28072112553630851</v>
      </c>
      <c r="GJ283">
        <v>8.4540356221501391E-4</v>
      </c>
      <c r="GK283">
        <v>6.8779579211309249E-8</v>
      </c>
      <c r="GL283">
        <v>-1.3381725072044801E-10</v>
      </c>
      <c r="GM283">
        <v>0.2227800000000002</v>
      </c>
      <c r="GN283">
        <v>0</v>
      </c>
      <c r="GO283">
        <v>0</v>
      </c>
      <c r="GP283">
        <v>0</v>
      </c>
      <c r="GQ283">
        <v>1</v>
      </c>
      <c r="GR283">
        <v>2082</v>
      </c>
      <c r="GS283">
        <v>3</v>
      </c>
      <c r="GT283">
        <v>35</v>
      </c>
      <c r="GU283">
        <v>34.1</v>
      </c>
      <c r="GV283">
        <v>34.1</v>
      </c>
      <c r="GW283">
        <v>4.4006299999999996</v>
      </c>
      <c r="GX283">
        <v>2.5402800000000001</v>
      </c>
      <c r="GY283">
        <v>2.04834</v>
      </c>
      <c r="GZ283">
        <v>2.6098599999999998</v>
      </c>
      <c r="HA283">
        <v>2.1972700000000001</v>
      </c>
      <c r="HB283">
        <v>2.3742700000000001</v>
      </c>
      <c r="HC283">
        <v>42.912100000000002</v>
      </c>
      <c r="HD283">
        <v>16.014600000000002</v>
      </c>
      <c r="HE283">
        <v>18</v>
      </c>
      <c r="HF283">
        <v>463.38299999999998</v>
      </c>
      <c r="HG283">
        <v>723.94399999999996</v>
      </c>
      <c r="HH283">
        <v>31.000499999999999</v>
      </c>
      <c r="HI283">
        <v>35.674599999999998</v>
      </c>
      <c r="HJ283">
        <v>29.9999</v>
      </c>
      <c r="HK283">
        <v>35.562399999999997</v>
      </c>
      <c r="HL283">
        <v>35.530099999999997</v>
      </c>
      <c r="HM283">
        <v>87.990399999999994</v>
      </c>
      <c r="HN283">
        <v>22.0108</v>
      </c>
      <c r="HO283">
        <v>78.313900000000004</v>
      </c>
      <c r="HP283">
        <v>31</v>
      </c>
      <c r="HQ283">
        <v>1788.86</v>
      </c>
      <c r="HR283">
        <v>37.08</v>
      </c>
      <c r="HS283">
        <v>98.943600000000004</v>
      </c>
      <c r="HT283">
        <v>98.546199999999999</v>
      </c>
    </row>
    <row r="284" spans="1:228" x14ac:dyDescent="0.2">
      <c r="A284">
        <v>269</v>
      </c>
      <c r="B284">
        <v>1665514729</v>
      </c>
      <c r="C284">
        <v>1070</v>
      </c>
      <c r="D284" t="s">
        <v>897</v>
      </c>
      <c r="E284" t="s">
        <v>898</v>
      </c>
      <c r="F284">
        <v>4</v>
      </c>
      <c r="G284">
        <v>1665514727</v>
      </c>
      <c r="H284">
        <f t="shared" si="136"/>
        <v>6.7552066851812062E-4</v>
      </c>
      <c r="I284">
        <f t="shared" si="137"/>
        <v>0.67552066851812065</v>
      </c>
      <c r="J284">
        <f t="shared" si="138"/>
        <v>28.460002324661815</v>
      </c>
      <c r="K284">
        <f t="shared" si="139"/>
        <v>1759.37</v>
      </c>
      <c r="L284">
        <f t="shared" si="140"/>
        <v>493.10558372554942</v>
      </c>
      <c r="M284">
        <f t="shared" si="141"/>
        <v>49.897461373318308</v>
      </c>
      <c r="N284">
        <f t="shared" si="142"/>
        <v>178.03103333998291</v>
      </c>
      <c r="O284">
        <f t="shared" si="143"/>
        <v>3.7099231542014943E-2</v>
      </c>
      <c r="P284">
        <f t="shared" si="144"/>
        <v>3.6794658816939361</v>
      </c>
      <c r="Q284">
        <f t="shared" si="145"/>
        <v>3.6892667892296754E-2</v>
      </c>
      <c r="R284">
        <f t="shared" si="146"/>
        <v>2.3076380300335316E-2</v>
      </c>
      <c r="S284">
        <f t="shared" si="147"/>
        <v>226.11219137669784</v>
      </c>
      <c r="T284">
        <f t="shared" si="148"/>
        <v>35.043898671567305</v>
      </c>
      <c r="U284">
        <f t="shared" si="149"/>
        <v>34.674557142857147</v>
      </c>
      <c r="V284">
        <f t="shared" si="150"/>
        <v>5.5473704613309147</v>
      </c>
      <c r="W284">
        <f t="shared" si="151"/>
        <v>70.301727348343775</v>
      </c>
      <c r="X284">
        <f t="shared" si="152"/>
        <v>3.7799273345027524</v>
      </c>
      <c r="Y284">
        <f t="shared" si="153"/>
        <v>5.3767204264744182</v>
      </c>
      <c r="Z284">
        <f t="shared" si="154"/>
        <v>1.7674431268281623</v>
      </c>
      <c r="AA284">
        <f t="shared" si="155"/>
        <v>-29.790461481649118</v>
      </c>
      <c r="AB284">
        <f t="shared" si="156"/>
        <v>-111.43428398159705</v>
      </c>
      <c r="AC284">
        <f t="shared" si="157"/>
        <v>-7.0312155758648771</v>
      </c>
      <c r="AD284">
        <f t="shared" si="158"/>
        <v>77.856230337586794</v>
      </c>
      <c r="AE284">
        <f t="shared" si="159"/>
        <v>52.415877050320752</v>
      </c>
      <c r="AF284">
        <f t="shared" si="160"/>
        <v>0.6913254351609488</v>
      </c>
      <c r="AG284">
        <f t="shared" si="161"/>
        <v>28.460002324661815</v>
      </c>
      <c r="AH284">
        <v>1849.7209443228089</v>
      </c>
      <c r="AI284">
        <v>1830.2932121212109</v>
      </c>
      <c r="AJ284">
        <v>1.7605128300702271</v>
      </c>
      <c r="AK284">
        <v>66.723164534499389</v>
      </c>
      <c r="AL284">
        <f t="shared" si="162"/>
        <v>0.67552066851812065</v>
      </c>
      <c r="AM284">
        <v>37.082477191731648</v>
      </c>
      <c r="AN284">
        <v>37.352606764705882</v>
      </c>
      <c r="AO284">
        <v>-3.761061924399419E-6</v>
      </c>
      <c r="AP284">
        <v>87.376067795283461</v>
      </c>
      <c r="AQ284">
        <v>189</v>
      </c>
      <c r="AR284">
        <v>29</v>
      </c>
      <c r="AS284">
        <f t="shared" si="163"/>
        <v>1</v>
      </c>
      <c r="AT284">
        <f t="shared" si="164"/>
        <v>0</v>
      </c>
      <c r="AU284">
        <f t="shared" si="165"/>
        <v>47148.024904647718</v>
      </c>
      <c r="AV284">
        <f t="shared" si="166"/>
        <v>1199.99</v>
      </c>
      <c r="AW284">
        <f t="shared" si="167"/>
        <v>1025.9158421640921</v>
      </c>
      <c r="AX284">
        <f t="shared" si="168"/>
        <v>0.8549369929450179</v>
      </c>
      <c r="AY284">
        <f t="shared" si="169"/>
        <v>0.18842839638388473</v>
      </c>
      <c r="AZ284">
        <v>2.7</v>
      </c>
      <c r="BA284">
        <v>0.5</v>
      </c>
      <c r="BB284" t="s">
        <v>355</v>
      </c>
      <c r="BC284">
        <v>2</v>
      </c>
      <c r="BD284" t="b">
        <v>1</v>
      </c>
      <c r="BE284">
        <v>1665514727</v>
      </c>
      <c r="BF284">
        <v>1759.37</v>
      </c>
      <c r="BG284">
        <v>1781.6471428571431</v>
      </c>
      <c r="BH284">
        <v>37.354671428571429</v>
      </c>
      <c r="BI284">
        <v>37.078242857142847</v>
      </c>
      <c r="BJ284">
        <v>1758.68</v>
      </c>
      <c r="BK284">
        <v>37.131885714285708</v>
      </c>
      <c r="BL284">
        <v>650.02442857142864</v>
      </c>
      <c r="BM284">
        <v>101.09014285714289</v>
      </c>
      <c r="BN284">
        <v>0.1000748571428571</v>
      </c>
      <c r="BO284">
        <v>34.1128</v>
      </c>
      <c r="BP284">
        <v>34.674557142857147</v>
      </c>
      <c r="BQ284">
        <v>999.89999999999986</v>
      </c>
      <c r="BR284">
        <v>0</v>
      </c>
      <c r="BS284">
        <v>0</v>
      </c>
      <c r="BT284">
        <v>9002.8571428571431</v>
      </c>
      <c r="BU284">
        <v>0</v>
      </c>
      <c r="BV284">
        <v>127.84357142857139</v>
      </c>
      <c r="BW284">
        <v>-22.27488571428572</v>
      </c>
      <c r="BX284">
        <v>1827.6428571428571</v>
      </c>
      <c r="BY284">
        <v>1850.25</v>
      </c>
      <c r="BZ284">
        <v>0.27642114285714292</v>
      </c>
      <c r="CA284">
        <v>1781.6471428571431</v>
      </c>
      <c r="CB284">
        <v>37.078242857142847</v>
      </c>
      <c r="CC284">
        <v>3.776185714285714</v>
      </c>
      <c r="CD284">
        <v>3.748242857142857</v>
      </c>
      <c r="CE284">
        <v>27.915500000000002</v>
      </c>
      <c r="CF284">
        <v>27.788228571428569</v>
      </c>
      <c r="CG284">
        <v>1199.99</v>
      </c>
      <c r="CH284">
        <v>0.50001799999999996</v>
      </c>
      <c r="CI284">
        <v>0.49998199999999998</v>
      </c>
      <c r="CJ284">
        <v>0</v>
      </c>
      <c r="CK284">
        <v>879.98728571428569</v>
      </c>
      <c r="CL284">
        <v>4.9990899999999998</v>
      </c>
      <c r="CM284">
        <v>9156.9585714285695</v>
      </c>
      <c r="CN284">
        <v>9557.8271428571425</v>
      </c>
      <c r="CO284">
        <v>44.436999999999998</v>
      </c>
      <c r="CP284">
        <v>46.186999999999998</v>
      </c>
      <c r="CQ284">
        <v>45.25</v>
      </c>
      <c r="CR284">
        <v>45.311999999999998</v>
      </c>
      <c r="CS284">
        <v>45.875</v>
      </c>
      <c r="CT284">
        <v>597.51571428571424</v>
      </c>
      <c r="CU284">
        <v>597.47428571428566</v>
      </c>
      <c r="CV284">
        <v>0</v>
      </c>
      <c r="CW284">
        <v>1665514733.7</v>
      </c>
      <c r="CX284">
        <v>0</v>
      </c>
      <c r="CY284">
        <v>1665512677.5999999</v>
      </c>
      <c r="CZ284" t="s">
        <v>356</v>
      </c>
      <c r="DA284">
        <v>1665512677.5999999</v>
      </c>
      <c r="DB284">
        <v>1665512677.5999999</v>
      </c>
      <c r="DC284">
        <v>8</v>
      </c>
      <c r="DD284">
        <v>0</v>
      </c>
      <c r="DE284">
        <v>1.7000000000000001E-2</v>
      </c>
      <c r="DF284">
        <v>7.1999999999999995E-2</v>
      </c>
      <c r="DG284">
        <v>0.223</v>
      </c>
      <c r="DH284">
        <v>415</v>
      </c>
      <c r="DI284">
        <v>36</v>
      </c>
      <c r="DJ284">
        <v>0.26</v>
      </c>
      <c r="DK284">
        <v>0.31</v>
      </c>
      <c r="DL284">
        <v>-22.289735</v>
      </c>
      <c r="DM284">
        <v>0.11798273921203591</v>
      </c>
      <c r="DN284">
        <v>6.5464034209633093E-2</v>
      </c>
      <c r="DO284">
        <v>0</v>
      </c>
      <c r="DP284">
        <v>0.27766615000000011</v>
      </c>
      <c r="DQ284">
        <v>-2.3129065666041209E-2</v>
      </c>
      <c r="DR284">
        <v>2.582658906534118E-3</v>
      </c>
      <c r="DS284">
        <v>1</v>
      </c>
      <c r="DT284">
        <v>0</v>
      </c>
      <c r="DU284">
        <v>0</v>
      </c>
      <c r="DV284">
        <v>0</v>
      </c>
      <c r="DW284">
        <v>-1</v>
      </c>
      <c r="DX284">
        <v>1</v>
      </c>
      <c r="DY284">
        <v>2</v>
      </c>
      <c r="DZ284" t="s">
        <v>357</v>
      </c>
      <c r="EA284">
        <v>3.2942499999999999</v>
      </c>
      <c r="EB284">
        <v>2.6253000000000002</v>
      </c>
      <c r="EC284">
        <v>0.26224999999999998</v>
      </c>
      <c r="ED284">
        <v>0.26263999999999998</v>
      </c>
      <c r="EE284">
        <v>0.14749300000000001</v>
      </c>
      <c r="EF284">
        <v>0.14529500000000001</v>
      </c>
      <c r="EG284">
        <v>22266.400000000001</v>
      </c>
      <c r="EH284">
        <v>22731.599999999999</v>
      </c>
      <c r="EI284">
        <v>28109.9</v>
      </c>
      <c r="EJ284">
        <v>29709.1</v>
      </c>
      <c r="EK284">
        <v>32918.699999999997</v>
      </c>
      <c r="EL284">
        <v>35304.400000000001</v>
      </c>
      <c r="EM284">
        <v>39603.599999999999</v>
      </c>
      <c r="EN284">
        <v>42520.4</v>
      </c>
      <c r="EO284">
        <v>1.86012</v>
      </c>
      <c r="EP284">
        <v>2.12873</v>
      </c>
      <c r="EQ284">
        <v>0.104226</v>
      </c>
      <c r="ER284">
        <v>0</v>
      </c>
      <c r="ES284">
        <v>32.99</v>
      </c>
      <c r="ET284">
        <v>999.9</v>
      </c>
      <c r="EU284">
        <v>67.099999999999994</v>
      </c>
      <c r="EV284">
        <v>38.5</v>
      </c>
      <c r="EW284">
        <v>45.4</v>
      </c>
      <c r="EX284">
        <v>56.8474</v>
      </c>
      <c r="EY284">
        <v>-1.8830100000000001</v>
      </c>
      <c r="EZ284">
        <v>2</v>
      </c>
      <c r="FA284">
        <v>0.67557900000000004</v>
      </c>
      <c r="FB284">
        <v>1.38487</v>
      </c>
      <c r="FC284">
        <v>20.2637</v>
      </c>
      <c r="FD284">
        <v>5.2171399999999997</v>
      </c>
      <c r="FE284">
        <v>12.005000000000001</v>
      </c>
      <c r="FF284">
        <v>4.9855999999999998</v>
      </c>
      <c r="FG284">
        <v>3.2845499999999999</v>
      </c>
      <c r="FH284">
        <v>6644.9</v>
      </c>
      <c r="FI284">
        <v>9999</v>
      </c>
      <c r="FJ284">
        <v>9999</v>
      </c>
      <c r="FK284">
        <v>492.9</v>
      </c>
      <c r="FL284">
        <v>1.8658399999999999</v>
      </c>
      <c r="FM284">
        <v>1.8621799999999999</v>
      </c>
      <c r="FN284">
        <v>1.8643099999999999</v>
      </c>
      <c r="FO284">
        <v>1.8603499999999999</v>
      </c>
      <c r="FP284">
        <v>1.8611</v>
      </c>
      <c r="FQ284">
        <v>1.8601799999999999</v>
      </c>
      <c r="FR284">
        <v>1.86188</v>
      </c>
      <c r="FS284">
        <v>1.85846</v>
      </c>
      <c r="FT284">
        <v>0</v>
      </c>
      <c r="FU284">
        <v>0</v>
      </c>
      <c r="FV284">
        <v>0</v>
      </c>
      <c r="FW284">
        <v>0</v>
      </c>
      <c r="FX284" t="s">
        <v>358</v>
      </c>
      <c r="FY284" t="s">
        <v>359</v>
      </c>
      <c r="FZ284" t="s">
        <v>360</v>
      </c>
      <c r="GA284" t="s">
        <v>360</v>
      </c>
      <c r="GB284" t="s">
        <v>360</v>
      </c>
      <c r="GC284" t="s">
        <v>360</v>
      </c>
      <c r="GD284">
        <v>0</v>
      </c>
      <c r="GE284">
        <v>100</v>
      </c>
      <c r="GF284">
        <v>100</v>
      </c>
      <c r="GG284">
        <v>0.69</v>
      </c>
      <c r="GH284">
        <v>0.2228</v>
      </c>
      <c r="GI284">
        <v>-0.28072112553630851</v>
      </c>
      <c r="GJ284">
        <v>8.4540356221501391E-4</v>
      </c>
      <c r="GK284">
        <v>6.8779579211309249E-8</v>
      </c>
      <c r="GL284">
        <v>-1.3381725072044801E-10</v>
      </c>
      <c r="GM284">
        <v>0.2227800000000002</v>
      </c>
      <c r="GN284">
        <v>0</v>
      </c>
      <c r="GO284">
        <v>0</v>
      </c>
      <c r="GP284">
        <v>0</v>
      </c>
      <c r="GQ284">
        <v>1</v>
      </c>
      <c r="GR284">
        <v>2082</v>
      </c>
      <c r="GS284">
        <v>3</v>
      </c>
      <c r="GT284">
        <v>35</v>
      </c>
      <c r="GU284">
        <v>34.200000000000003</v>
      </c>
      <c r="GV284">
        <v>34.200000000000003</v>
      </c>
      <c r="GW284">
        <v>4.4140600000000001</v>
      </c>
      <c r="GX284">
        <v>2.5366200000000001</v>
      </c>
      <c r="GY284">
        <v>2.04834</v>
      </c>
      <c r="GZ284">
        <v>2.6098599999999998</v>
      </c>
      <c r="HA284">
        <v>2.1972700000000001</v>
      </c>
      <c r="HB284">
        <v>2.3754900000000001</v>
      </c>
      <c r="HC284">
        <v>42.939</v>
      </c>
      <c r="HD284">
        <v>16.023299999999999</v>
      </c>
      <c r="HE284">
        <v>18</v>
      </c>
      <c r="HF284">
        <v>463.84699999999998</v>
      </c>
      <c r="HG284">
        <v>723.84500000000003</v>
      </c>
      <c r="HH284">
        <v>31.0001</v>
      </c>
      <c r="HI284">
        <v>35.673200000000001</v>
      </c>
      <c r="HJ284">
        <v>29.9999</v>
      </c>
      <c r="HK284">
        <v>35.560299999999998</v>
      </c>
      <c r="HL284">
        <v>35.527700000000003</v>
      </c>
      <c r="HM284">
        <v>88.241100000000003</v>
      </c>
      <c r="HN284">
        <v>22.0108</v>
      </c>
      <c r="HO284">
        <v>77.942899999999995</v>
      </c>
      <c r="HP284">
        <v>31</v>
      </c>
      <c r="HQ284">
        <v>1795.54</v>
      </c>
      <c r="HR284">
        <v>37.08</v>
      </c>
      <c r="HS284">
        <v>98.942300000000003</v>
      </c>
      <c r="HT284">
        <v>98.547799999999995</v>
      </c>
    </row>
    <row r="285" spans="1:228" x14ac:dyDescent="0.2">
      <c r="A285">
        <v>270</v>
      </c>
      <c r="B285">
        <v>1665514733</v>
      </c>
      <c r="C285">
        <v>1074</v>
      </c>
      <c r="D285" t="s">
        <v>899</v>
      </c>
      <c r="E285" t="s">
        <v>900</v>
      </c>
      <c r="F285">
        <v>4</v>
      </c>
      <c r="G285">
        <v>1665514730.6875</v>
      </c>
      <c r="H285">
        <f t="shared" si="136"/>
        <v>7.0692686000211713E-4</v>
      </c>
      <c r="I285">
        <f t="shared" si="137"/>
        <v>0.70692686000211713</v>
      </c>
      <c r="J285">
        <f t="shared" si="138"/>
        <v>28.505059218715811</v>
      </c>
      <c r="K285">
        <f t="shared" si="139"/>
        <v>1765.65625</v>
      </c>
      <c r="L285">
        <f t="shared" si="140"/>
        <v>550.36751588731181</v>
      </c>
      <c r="M285">
        <f t="shared" si="141"/>
        <v>55.691734654418468</v>
      </c>
      <c r="N285">
        <f t="shared" si="142"/>
        <v>178.666902619393</v>
      </c>
      <c r="O285">
        <f t="shared" si="143"/>
        <v>3.8799585255001025E-2</v>
      </c>
      <c r="P285">
        <f t="shared" si="144"/>
        <v>3.6866228964511345</v>
      </c>
      <c r="Q285">
        <f t="shared" si="145"/>
        <v>3.8574150955333078E-2</v>
      </c>
      <c r="R285">
        <f t="shared" si="146"/>
        <v>2.4128989350321133E-2</v>
      </c>
      <c r="S285">
        <f t="shared" si="147"/>
        <v>226.11554998406564</v>
      </c>
      <c r="T285">
        <f t="shared" si="148"/>
        <v>35.033008481795889</v>
      </c>
      <c r="U285">
        <f t="shared" si="149"/>
        <v>34.67895</v>
      </c>
      <c r="V285">
        <f t="shared" si="150"/>
        <v>5.5487232566496063</v>
      </c>
      <c r="W285">
        <f t="shared" si="151"/>
        <v>70.308777753362492</v>
      </c>
      <c r="X285">
        <f t="shared" si="152"/>
        <v>3.7797481135963213</v>
      </c>
      <c r="Y285">
        <f t="shared" si="153"/>
        <v>5.3759263556754915</v>
      </c>
      <c r="Z285">
        <f t="shared" si="154"/>
        <v>1.768975143053285</v>
      </c>
      <c r="AA285">
        <f t="shared" si="155"/>
        <v>-31.175474526093364</v>
      </c>
      <c r="AB285">
        <f t="shared" si="156"/>
        <v>-113.0508278919684</v>
      </c>
      <c r="AC285">
        <f t="shared" si="157"/>
        <v>-7.119427973429385</v>
      </c>
      <c r="AD285">
        <f t="shared" si="158"/>
        <v>74.769819592574493</v>
      </c>
      <c r="AE285">
        <f t="shared" si="159"/>
        <v>52.304236072879405</v>
      </c>
      <c r="AF285">
        <f t="shared" si="160"/>
        <v>0.75836523872220674</v>
      </c>
      <c r="AG285">
        <f t="shared" si="161"/>
        <v>28.505059218715811</v>
      </c>
      <c r="AH285">
        <v>1856.746558289437</v>
      </c>
      <c r="AI285">
        <v>1837.3414545454541</v>
      </c>
      <c r="AJ285">
        <v>1.7497996445855439</v>
      </c>
      <c r="AK285">
        <v>66.723164534499389</v>
      </c>
      <c r="AL285">
        <f t="shared" si="162"/>
        <v>0.70692686000211713</v>
      </c>
      <c r="AM285">
        <v>37.068523920404409</v>
      </c>
      <c r="AN285">
        <v>37.351280588235291</v>
      </c>
      <c r="AO285">
        <v>-1.1910037000436521E-5</v>
      </c>
      <c r="AP285">
        <v>87.376067795283461</v>
      </c>
      <c r="AQ285">
        <v>190</v>
      </c>
      <c r="AR285">
        <v>29</v>
      </c>
      <c r="AS285">
        <f t="shared" si="163"/>
        <v>1</v>
      </c>
      <c r="AT285">
        <f t="shared" si="164"/>
        <v>0</v>
      </c>
      <c r="AU285">
        <f t="shared" si="165"/>
        <v>47275.929636986708</v>
      </c>
      <c r="AV285">
        <f t="shared" si="166"/>
        <v>1200.0062499999999</v>
      </c>
      <c r="AW285">
        <f t="shared" si="167"/>
        <v>1025.9298885927799</v>
      </c>
      <c r="AX285">
        <f t="shared" si="168"/>
        <v>0.85493712102981134</v>
      </c>
      <c r="AY285">
        <f t="shared" si="169"/>
        <v>0.18842864358753603</v>
      </c>
      <c r="AZ285">
        <v>2.7</v>
      </c>
      <c r="BA285">
        <v>0.5</v>
      </c>
      <c r="BB285" t="s">
        <v>355</v>
      </c>
      <c r="BC285">
        <v>2</v>
      </c>
      <c r="BD285" t="b">
        <v>1</v>
      </c>
      <c r="BE285">
        <v>1665514730.6875</v>
      </c>
      <c r="BF285">
        <v>1765.65625</v>
      </c>
      <c r="BG285">
        <v>1787.94</v>
      </c>
      <c r="BH285">
        <v>37.35295</v>
      </c>
      <c r="BI285">
        <v>37.049687499999997</v>
      </c>
      <c r="BJ285">
        <v>1764.9662499999999</v>
      </c>
      <c r="BK285">
        <v>37.130162499999997</v>
      </c>
      <c r="BL285">
        <v>649.96587499999998</v>
      </c>
      <c r="BM285">
        <v>101.09025</v>
      </c>
      <c r="BN285">
        <v>9.9833074999999993E-2</v>
      </c>
      <c r="BO285">
        <v>34.110149999999997</v>
      </c>
      <c r="BP285">
        <v>34.67895</v>
      </c>
      <c r="BQ285">
        <v>999.9</v>
      </c>
      <c r="BR285">
        <v>0</v>
      </c>
      <c r="BS285">
        <v>0</v>
      </c>
      <c r="BT285">
        <v>9027.5787500000006</v>
      </c>
      <c r="BU285">
        <v>0</v>
      </c>
      <c r="BV285">
        <v>127.671875</v>
      </c>
      <c r="BW285">
        <v>-22.2828625</v>
      </c>
      <c r="BX285">
        <v>1834.16875</v>
      </c>
      <c r="BY285">
        <v>1856.73125</v>
      </c>
      <c r="BZ285">
        <v>0.30325075000000001</v>
      </c>
      <c r="CA285">
        <v>1787.94</v>
      </c>
      <c r="CB285">
        <v>37.049687499999997</v>
      </c>
      <c r="CC285">
        <v>3.7760175</v>
      </c>
      <c r="CD285">
        <v>3.7453612500000002</v>
      </c>
      <c r="CE285">
        <v>27.914725000000001</v>
      </c>
      <c r="CF285">
        <v>27.775062500000001</v>
      </c>
      <c r="CG285">
        <v>1200.0062499999999</v>
      </c>
      <c r="CH285">
        <v>0.50001174999999987</v>
      </c>
      <c r="CI285">
        <v>0.49998825000000002</v>
      </c>
      <c r="CJ285">
        <v>0</v>
      </c>
      <c r="CK285">
        <v>880.23587500000008</v>
      </c>
      <c r="CL285">
        <v>4.9990899999999998</v>
      </c>
      <c r="CM285">
        <v>9159.46875</v>
      </c>
      <c r="CN285">
        <v>9557.9475000000002</v>
      </c>
      <c r="CO285">
        <v>44.436999999999998</v>
      </c>
      <c r="CP285">
        <v>46.186999999999998</v>
      </c>
      <c r="CQ285">
        <v>45.226374999999997</v>
      </c>
      <c r="CR285">
        <v>45.311999999999998</v>
      </c>
      <c r="CS285">
        <v>45.875</v>
      </c>
      <c r="CT285">
        <v>597.51874999999995</v>
      </c>
      <c r="CU285">
        <v>597.48749999999995</v>
      </c>
      <c r="CV285">
        <v>0</v>
      </c>
      <c r="CW285">
        <v>1665514737.9000001</v>
      </c>
      <c r="CX285">
        <v>0</v>
      </c>
      <c r="CY285">
        <v>1665512677.5999999</v>
      </c>
      <c r="CZ285" t="s">
        <v>356</v>
      </c>
      <c r="DA285">
        <v>1665512677.5999999</v>
      </c>
      <c r="DB285">
        <v>1665512677.5999999</v>
      </c>
      <c r="DC285">
        <v>8</v>
      </c>
      <c r="DD285">
        <v>0</v>
      </c>
      <c r="DE285">
        <v>1.7000000000000001E-2</v>
      </c>
      <c r="DF285">
        <v>7.1999999999999995E-2</v>
      </c>
      <c r="DG285">
        <v>0.223</v>
      </c>
      <c r="DH285">
        <v>415</v>
      </c>
      <c r="DI285">
        <v>36</v>
      </c>
      <c r="DJ285">
        <v>0.26</v>
      </c>
      <c r="DK285">
        <v>0.31</v>
      </c>
      <c r="DL285">
        <v>-22.288654999999999</v>
      </c>
      <c r="DM285">
        <v>0.19981238273922791</v>
      </c>
      <c r="DN285">
        <v>6.4402837476310065E-2</v>
      </c>
      <c r="DO285">
        <v>0</v>
      </c>
      <c r="DP285">
        <v>0.28170332499999989</v>
      </c>
      <c r="DQ285">
        <v>5.971606378986867E-2</v>
      </c>
      <c r="DR285">
        <v>1.063464450601782E-2</v>
      </c>
      <c r="DS285">
        <v>1</v>
      </c>
      <c r="DT285">
        <v>0</v>
      </c>
      <c r="DU285">
        <v>0</v>
      </c>
      <c r="DV285">
        <v>0</v>
      </c>
      <c r="DW285">
        <v>-1</v>
      </c>
      <c r="DX285">
        <v>1</v>
      </c>
      <c r="DY285">
        <v>2</v>
      </c>
      <c r="DZ285" t="s">
        <v>357</v>
      </c>
      <c r="EA285">
        <v>3.29427</v>
      </c>
      <c r="EB285">
        <v>2.62541</v>
      </c>
      <c r="EC285">
        <v>0.26282699999999998</v>
      </c>
      <c r="ED285">
        <v>0.26321600000000001</v>
      </c>
      <c r="EE285">
        <v>0.147477</v>
      </c>
      <c r="EF285">
        <v>0.145229</v>
      </c>
      <c r="EG285">
        <v>22248.7</v>
      </c>
      <c r="EH285">
        <v>22713.5</v>
      </c>
      <c r="EI285">
        <v>28109.8</v>
      </c>
      <c r="EJ285">
        <v>29708.7</v>
      </c>
      <c r="EK285">
        <v>32919.4</v>
      </c>
      <c r="EL285">
        <v>35307.1</v>
      </c>
      <c r="EM285">
        <v>39603.599999999999</v>
      </c>
      <c r="EN285">
        <v>42520.3</v>
      </c>
      <c r="EO285">
        <v>1.8588499999999999</v>
      </c>
      <c r="EP285">
        <v>2.1288</v>
      </c>
      <c r="EQ285">
        <v>0.104599</v>
      </c>
      <c r="ER285">
        <v>0</v>
      </c>
      <c r="ES285">
        <v>32.992899999999999</v>
      </c>
      <c r="ET285">
        <v>999.9</v>
      </c>
      <c r="EU285">
        <v>67</v>
      </c>
      <c r="EV285">
        <v>38.5</v>
      </c>
      <c r="EW285">
        <v>45.332599999999999</v>
      </c>
      <c r="EX285">
        <v>57.057400000000001</v>
      </c>
      <c r="EY285">
        <v>-1.8629800000000001</v>
      </c>
      <c r="EZ285">
        <v>2</v>
      </c>
      <c r="FA285">
        <v>0.67504299999999995</v>
      </c>
      <c r="FB285">
        <v>1.38408</v>
      </c>
      <c r="FC285">
        <v>20.263500000000001</v>
      </c>
      <c r="FD285">
        <v>5.2175900000000004</v>
      </c>
      <c r="FE285">
        <v>12.004899999999999</v>
      </c>
      <c r="FF285">
        <v>4.9858500000000001</v>
      </c>
      <c r="FG285">
        <v>3.2846500000000001</v>
      </c>
      <c r="FH285">
        <v>6644.9</v>
      </c>
      <c r="FI285">
        <v>9999</v>
      </c>
      <c r="FJ285">
        <v>9999</v>
      </c>
      <c r="FK285">
        <v>492.9</v>
      </c>
      <c r="FL285">
        <v>1.8658399999999999</v>
      </c>
      <c r="FM285">
        <v>1.8621799999999999</v>
      </c>
      <c r="FN285">
        <v>1.8643099999999999</v>
      </c>
      <c r="FO285">
        <v>1.8603499999999999</v>
      </c>
      <c r="FP285">
        <v>1.86111</v>
      </c>
      <c r="FQ285">
        <v>1.8601799999999999</v>
      </c>
      <c r="FR285">
        <v>1.86188</v>
      </c>
      <c r="FS285">
        <v>1.8584400000000001</v>
      </c>
      <c r="FT285">
        <v>0</v>
      </c>
      <c r="FU285">
        <v>0</v>
      </c>
      <c r="FV285">
        <v>0</v>
      </c>
      <c r="FW285">
        <v>0</v>
      </c>
      <c r="FX285" t="s">
        <v>358</v>
      </c>
      <c r="FY285" t="s">
        <v>359</v>
      </c>
      <c r="FZ285" t="s">
        <v>360</v>
      </c>
      <c r="GA285" t="s">
        <v>360</v>
      </c>
      <c r="GB285" t="s">
        <v>360</v>
      </c>
      <c r="GC285" t="s">
        <v>360</v>
      </c>
      <c r="GD285">
        <v>0</v>
      </c>
      <c r="GE285">
        <v>100</v>
      </c>
      <c r="GF285">
        <v>100</v>
      </c>
      <c r="GG285">
        <v>0.69</v>
      </c>
      <c r="GH285">
        <v>0.2228</v>
      </c>
      <c r="GI285">
        <v>-0.28072112553630851</v>
      </c>
      <c r="GJ285">
        <v>8.4540356221501391E-4</v>
      </c>
      <c r="GK285">
        <v>6.8779579211309249E-8</v>
      </c>
      <c r="GL285">
        <v>-1.3381725072044801E-10</v>
      </c>
      <c r="GM285">
        <v>0.2227800000000002</v>
      </c>
      <c r="GN285">
        <v>0</v>
      </c>
      <c r="GO285">
        <v>0</v>
      </c>
      <c r="GP285">
        <v>0</v>
      </c>
      <c r="GQ285">
        <v>1</v>
      </c>
      <c r="GR285">
        <v>2082</v>
      </c>
      <c r="GS285">
        <v>3</v>
      </c>
      <c r="GT285">
        <v>35</v>
      </c>
      <c r="GU285">
        <v>34.299999999999997</v>
      </c>
      <c r="GV285">
        <v>34.299999999999997</v>
      </c>
      <c r="GW285">
        <v>4.4262699999999997</v>
      </c>
      <c r="GX285">
        <v>2.5378400000000001</v>
      </c>
      <c r="GY285">
        <v>2.04834</v>
      </c>
      <c r="GZ285">
        <v>2.6098599999999998</v>
      </c>
      <c r="HA285">
        <v>2.1972700000000001</v>
      </c>
      <c r="HB285">
        <v>2.3730500000000001</v>
      </c>
      <c r="HC285">
        <v>42.912100000000002</v>
      </c>
      <c r="HD285">
        <v>16.023299999999999</v>
      </c>
      <c r="HE285">
        <v>18</v>
      </c>
      <c r="HF285">
        <v>463.05099999999999</v>
      </c>
      <c r="HG285">
        <v>723.88800000000003</v>
      </c>
      <c r="HH285">
        <v>31</v>
      </c>
      <c r="HI285">
        <v>35.671300000000002</v>
      </c>
      <c r="HJ285">
        <v>29.9998</v>
      </c>
      <c r="HK285">
        <v>35.558700000000002</v>
      </c>
      <c r="HL285">
        <v>35.525300000000001</v>
      </c>
      <c r="HM285">
        <v>88.483500000000006</v>
      </c>
      <c r="HN285">
        <v>22.0108</v>
      </c>
      <c r="HO285">
        <v>77.942899999999995</v>
      </c>
      <c r="HP285">
        <v>31</v>
      </c>
      <c r="HQ285">
        <v>1802.24</v>
      </c>
      <c r="HR285">
        <v>37.08</v>
      </c>
      <c r="HS285">
        <v>98.9422</v>
      </c>
      <c r="HT285">
        <v>98.547200000000004</v>
      </c>
    </row>
    <row r="286" spans="1:228" x14ac:dyDescent="0.2">
      <c r="A286">
        <v>271</v>
      </c>
      <c r="B286">
        <v>1665514737</v>
      </c>
      <c r="C286">
        <v>1078</v>
      </c>
      <c r="D286" t="s">
        <v>901</v>
      </c>
      <c r="E286" t="s">
        <v>902</v>
      </c>
      <c r="F286">
        <v>4</v>
      </c>
      <c r="G286">
        <v>1665514735</v>
      </c>
      <c r="H286">
        <f t="shared" si="136"/>
        <v>7.2872332102940816E-4</v>
      </c>
      <c r="I286">
        <f t="shared" si="137"/>
        <v>0.72872332102940818</v>
      </c>
      <c r="J286">
        <f t="shared" si="138"/>
        <v>29.081533706989983</v>
      </c>
      <c r="K286">
        <f t="shared" si="139"/>
        <v>1772.787142857143</v>
      </c>
      <c r="L286">
        <f t="shared" si="140"/>
        <v>566.98861333748755</v>
      </c>
      <c r="M286">
        <f t="shared" si="141"/>
        <v>57.373554528987377</v>
      </c>
      <c r="N286">
        <f t="shared" si="142"/>
        <v>179.38825827611589</v>
      </c>
      <c r="O286">
        <f t="shared" si="143"/>
        <v>3.9924924356068224E-2</v>
      </c>
      <c r="P286">
        <f t="shared" si="144"/>
        <v>3.682305336358012</v>
      </c>
      <c r="Q286">
        <f t="shared" si="145"/>
        <v>3.9685988856072919E-2</v>
      </c>
      <c r="R286">
        <f t="shared" si="146"/>
        <v>2.4825091052875725E-2</v>
      </c>
      <c r="S286">
        <f t="shared" si="147"/>
        <v>226.11534094806527</v>
      </c>
      <c r="T286">
        <f t="shared" si="148"/>
        <v>35.029819847403026</v>
      </c>
      <c r="U286">
        <f t="shared" si="149"/>
        <v>34.685385714285708</v>
      </c>
      <c r="V286">
        <f t="shared" si="150"/>
        <v>5.5507056746040266</v>
      </c>
      <c r="W286">
        <f t="shared" si="151"/>
        <v>70.280148487773616</v>
      </c>
      <c r="X286">
        <f t="shared" si="152"/>
        <v>3.7782827291589349</v>
      </c>
      <c r="Y286">
        <f t="shared" si="153"/>
        <v>5.3760312271056581</v>
      </c>
      <c r="Z286">
        <f t="shared" si="154"/>
        <v>1.7724229454450917</v>
      </c>
      <c r="AA286">
        <f t="shared" si="155"/>
        <v>-32.136698457396896</v>
      </c>
      <c r="AB286">
        <f t="shared" si="156"/>
        <v>-114.12656799300426</v>
      </c>
      <c r="AC286">
        <f t="shared" si="157"/>
        <v>-7.1958386725263006</v>
      </c>
      <c r="AD286">
        <f t="shared" si="158"/>
        <v>72.656235825137813</v>
      </c>
      <c r="AE286">
        <f t="shared" si="159"/>
        <v>52.370644131356968</v>
      </c>
      <c r="AF286">
        <f t="shared" si="160"/>
        <v>0.75600960748696722</v>
      </c>
      <c r="AG286">
        <f t="shared" si="161"/>
        <v>29.081533706989983</v>
      </c>
      <c r="AH286">
        <v>1863.623409989041</v>
      </c>
      <c r="AI286">
        <v>1844.119878787878</v>
      </c>
      <c r="AJ286">
        <v>1.71325906523098</v>
      </c>
      <c r="AK286">
        <v>66.723164534499389</v>
      </c>
      <c r="AL286">
        <f t="shared" si="162"/>
        <v>0.72872332102940818</v>
      </c>
      <c r="AM286">
        <v>37.040342008306368</v>
      </c>
      <c r="AN286">
        <v>37.331966470588227</v>
      </c>
      <c r="AO286">
        <v>-4.3848884617635577E-5</v>
      </c>
      <c r="AP286">
        <v>87.376067795283461</v>
      </c>
      <c r="AQ286">
        <v>190</v>
      </c>
      <c r="AR286">
        <v>29</v>
      </c>
      <c r="AS286">
        <f t="shared" si="163"/>
        <v>1</v>
      </c>
      <c r="AT286">
        <f t="shared" si="164"/>
        <v>0</v>
      </c>
      <c r="AU286">
        <f t="shared" si="165"/>
        <v>47198.955024827112</v>
      </c>
      <c r="AV286">
        <f t="shared" si="166"/>
        <v>1200.007142857143</v>
      </c>
      <c r="AW286">
        <f t="shared" si="167"/>
        <v>1025.9304564497747</v>
      </c>
      <c r="AX286">
        <f t="shared" si="168"/>
        <v>0.85493695813101378</v>
      </c>
      <c r="AY286">
        <f t="shared" si="169"/>
        <v>0.18842832919285679</v>
      </c>
      <c r="AZ286">
        <v>2.7</v>
      </c>
      <c r="BA286">
        <v>0.5</v>
      </c>
      <c r="BB286" t="s">
        <v>355</v>
      </c>
      <c r="BC286">
        <v>2</v>
      </c>
      <c r="BD286" t="b">
        <v>1</v>
      </c>
      <c r="BE286">
        <v>1665514735</v>
      </c>
      <c r="BF286">
        <v>1772.787142857143</v>
      </c>
      <c r="BG286">
        <v>1795.0971428571429</v>
      </c>
      <c r="BH286">
        <v>37.338514285714282</v>
      </c>
      <c r="BI286">
        <v>37.03621428571428</v>
      </c>
      <c r="BJ286">
        <v>1772.0985714285709</v>
      </c>
      <c r="BK286">
        <v>37.115714285714283</v>
      </c>
      <c r="BL286">
        <v>650.01971428571426</v>
      </c>
      <c r="BM286">
        <v>101.09</v>
      </c>
      <c r="BN286">
        <v>9.9958985714285714E-2</v>
      </c>
      <c r="BO286">
        <v>34.110500000000002</v>
      </c>
      <c r="BP286">
        <v>34.685385714285708</v>
      </c>
      <c r="BQ286">
        <v>999.89999999999986</v>
      </c>
      <c r="BR286">
        <v>0</v>
      </c>
      <c r="BS286">
        <v>0</v>
      </c>
      <c r="BT286">
        <v>9012.6785714285706</v>
      </c>
      <c r="BU286">
        <v>0</v>
      </c>
      <c r="BV286">
        <v>127.492</v>
      </c>
      <c r="BW286">
        <v>-22.31088571428571</v>
      </c>
      <c r="BX286">
        <v>1841.545714285714</v>
      </c>
      <c r="BY286">
        <v>1864.138571428572</v>
      </c>
      <c r="BZ286">
        <v>0.30227885714285713</v>
      </c>
      <c r="CA286">
        <v>1795.0971428571429</v>
      </c>
      <c r="CB286">
        <v>37.03621428571428</v>
      </c>
      <c r="CC286">
        <v>3.7745471428571431</v>
      </c>
      <c r="CD286">
        <v>3.743988571428571</v>
      </c>
      <c r="CE286">
        <v>27.908042857142849</v>
      </c>
      <c r="CF286">
        <v>27.768799999999999</v>
      </c>
      <c r="CG286">
        <v>1200.007142857143</v>
      </c>
      <c r="CH286">
        <v>0.50001799999999996</v>
      </c>
      <c r="CI286">
        <v>0.49998199999999998</v>
      </c>
      <c r="CJ286">
        <v>0</v>
      </c>
      <c r="CK286">
        <v>880.66242857142868</v>
      </c>
      <c r="CL286">
        <v>4.9990899999999998</v>
      </c>
      <c r="CM286">
        <v>9161.77</v>
      </c>
      <c r="CN286">
        <v>9557.9700000000012</v>
      </c>
      <c r="CO286">
        <v>44.436999999999998</v>
      </c>
      <c r="CP286">
        <v>46.186999999999998</v>
      </c>
      <c r="CQ286">
        <v>45.241</v>
      </c>
      <c r="CR286">
        <v>45.311999999999998</v>
      </c>
      <c r="CS286">
        <v>45.875</v>
      </c>
      <c r="CT286">
        <v>597.52571428571423</v>
      </c>
      <c r="CU286">
        <v>597.48142857142852</v>
      </c>
      <c r="CV286">
        <v>0</v>
      </c>
      <c r="CW286">
        <v>1665514742.0999999</v>
      </c>
      <c r="CX286">
        <v>0</v>
      </c>
      <c r="CY286">
        <v>1665512677.5999999</v>
      </c>
      <c r="CZ286" t="s">
        <v>356</v>
      </c>
      <c r="DA286">
        <v>1665512677.5999999</v>
      </c>
      <c r="DB286">
        <v>1665512677.5999999</v>
      </c>
      <c r="DC286">
        <v>8</v>
      </c>
      <c r="DD286">
        <v>0</v>
      </c>
      <c r="DE286">
        <v>1.7000000000000001E-2</v>
      </c>
      <c r="DF286">
        <v>7.1999999999999995E-2</v>
      </c>
      <c r="DG286">
        <v>0.223</v>
      </c>
      <c r="DH286">
        <v>415</v>
      </c>
      <c r="DI286">
        <v>36</v>
      </c>
      <c r="DJ286">
        <v>0.26</v>
      </c>
      <c r="DK286">
        <v>0.31</v>
      </c>
      <c r="DL286">
        <v>-22.2795725</v>
      </c>
      <c r="DM286">
        <v>-0.28777373358349972</v>
      </c>
      <c r="DN286">
        <v>4.7335066216812313E-2</v>
      </c>
      <c r="DO286">
        <v>0</v>
      </c>
      <c r="DP286">
        <v>0.28666599999999998</v>
      </c>
      <c r="DQ286">
        <v>0.11452651407129399</v>
      </c>
      <c r="DR286">
        <v>1.3839508224644401E-2</v>
      </c>
      <c r="DS286">
        <v>0</v>
      </c>
      <c r="DT286">
        <v>0</v>
      </c>
      <c r="DU286">
        <v>0</v>
      </c>
      <c r="DV286">
        <v>0</v>
      </c>
      <c r="DW286">
        <v>-1</v>
      </c>
      <c r="DX286">
        <v>0</v>
      </c>
      <c r="DY286">
        <v>2</v>
      </c>
      <c r="DZ286" t="s">
        <v>363</v>
      </c>
      <c r="EA286">
        <v>3.2943099999999998</v>
      </c>
      <c r="EB286">
        <v>2.6253199999999999</v>
      </c>
      <c r="EC286">
        <v>0.26340400000000003</v>
      </c>
      <c r="ED286">
        <v>0.26377600000000001</v>
      </c>
      <c r="EE286">
        <v>0.14744199999999999</v>
      </c>
      <c r="EF286">
        <v>0.14522199999999999</v>
      </c>
      <c r="EG286">
        <v>22231.3</v>
      </c>
      <c r="EH286">
        <v>22695.8</v>
      </c>
      <c r="EI286">
        <v>28109.9</v>
      </c>
      <c r="EJ286">
        <v>29708.2</v>
      </c>
      <c r="EK286">
        <v>32920.699999999997</v>
      </c>
      <c r="EL286">
        <v>35307</v>
      </c>
      <c r="EM286">
        <v>39603.5</v>
      </c>
      <c r="EN286">
        <v>42519.8</v>
      </c>
      <c r="EO286">
        <v>1.8589500000000001</v>
      </c>
      <c r="EP286">
        <v>2.1287799999999999</v>
      </c>
      <c r="EQ286">
        <v>0.10433000000000001</v>
      </c>
      <c r="ER286">
        <v>0</v>
      </c>
      <c r="ES286">
        <v>32.995800000000003</v>
      </c>
      <c r="ET286">
        <v>999.9</v>
      </c>
      <c r="EU286">
        <v>67</v>
      </c>
      <c r="EV286">
        <v>38.5</v>
      </c>
      <c r="EW286">
        <v>45.3277</v>
      </c>
      <c r="EX286">
        <v>56.817399999999999</v>
      </c>
      <c r="EY286">
        <v>-1.875</v>
      </c>
      <c r="EZ286">
        <v>2</v>
      </c>
      <c r="FA286">
        <v>0.67507399999999995</v>
      </c>
      <c r="FB286">
        <v>1.3829</v>
      </c>
      <c r="FC286">
        <v>20.263500000000001</v>
      </c>
      <c r="FD286">
        <v>5.21699</v>
      </c>
      <c r="FE286">
        <v>12.0059</v>
      </c>
      <c r="FF286">
        <v>4.9856999999999996</v>
      </c>
      <c r="FG286">
        <v>3.2845800000000001</v>
      </c>
      <c r="FH286">
        <v>6645.2</v>
      </c>
      <c r="FI286">
        <v>9999</v>
      </c>
      <c r="FJ286">
        <v>9999</v>
      </c>
      <c r="FK286">
        <v>492.9</v>
      </c>
      <c r="FL286">
        <v>1.8658399999999999</v>
      </c>
      <c r="FM286">
        <v>1.8621799999999999</v>
      </c>
      <c r="FN286">
        <v>1.8643099999999999</v>
      </c>
      <c r="FO286">
        <v>1.8603499999999999</v>
      </c>
      <c r="FP286">
        <v>1.8611</v>
      </c>
      <c r="FQ286">
        <v>1.86016</v>
      </c>
      <c r="FR286">
        <v>1.86188</v>
      </c>
      <c r="FS286">
        <v>1.85846</v>
      </c>
      <c r="FT286">
        <v>0</v>
      </c>
      <c r="FU286">
        <v>0</v>
      </c>
      <c r="FV286">
        <v>0</v>
      </c>
      <c r="FW286">
        <v>0</v>
      </c>
      <c r="FX286" t="s">
        <v>358</v>
      </c>
      <c r="FY286" t="s">
        <v>359</v>
      </c>
      <c r="FZ286" t="s">
        <v>360</v>
      </c>
      <c r="GA286" t="s">
        <v>360</v>
      </c>
      <c r="GB286" t="s">
        <v>360</v>
      </c>
      <c r="GC286" t="s">
        <v>360</v>
      </c>
      <c r="GD286">
        <v>0</v>
      </c>
      <c r="GE286">
        <v>100</v>
      </c>
      <c r="GF286">
        <v>100</v>
      </c>
      <c r="GG286">
        <v>0.69</v>
      </c>
      <c r="GH286">
        <v>0.2228</v>
      </c>
      <c r="GI286">
        <v>-0.28072112553630851</v>
      </c>
      <c r="GJ286">
        <v>8.4540356221501391E-4</v>
      </c>
      <c r="GK286">
        <v>6.8779579211309249E-8</v>
      </c>
      <c r="GL286">
        <v>-1.3381725072044801E-10</v>
      </c>
      <c r="GM286">
        <v>0.2227800000000002</v>
      </c>
      <c r="GN286">
        <v>0</v>
      </c>
      <c r="GO286">
        <v>0</v>
      </c>
      <c r="GP286">
        <v>0</v>
      </c>
      <c r="GQ286">
        <v>1</v>
      </c>
      <c r="GR286">
        <v>2082</v>
      </c>
      <c r="GS286">
        <v>3</v>
      </c>
      <c r="GT286">
        <v>35</v>
      </c>
      <c r="GU286">
        <v>34.299999999999997</v>
      </c>
      <c r="GV286">
        <v>34.299999999999997</v>
      </c>
      <c r="GW286">
        <v>4.4384800000000002</v>
      </c>
      <c r="GX286">
        <v>2.5415000000000001</v>
      </c>
      <c r="GY286">
        <v>2.04834</v>
      </c>
      <c r="GZ286">
        <v>2.6098599999999998</v>
      </c>
      <c r="HA286">
        <v>2.1972700000000001</v>
      </c>
      <c r="HB286">
        <v>2.3718300000000001</v>
      </c>
      <c r="HC286">
        <v>42.912100000000002</v>
      </c>
      <c r="HD286">
        <v>16.023299999999999</v>
      </c>
      <c r="HE286">
        <v>18</v>
      </c>
      <c r="HF286">
        <v>463.09300000000002</v>
      </c>
      <c r="HG286">
        <v>723.83600000000001</v>
      </c>
      <c r="HH286">
        <v>30.9998</v>
      </c>
      <c r="HI286">
        <v>35.668999999999997</v>
      </c>
      <c r="HJ286">
        <v>30</v>
      </c>
      <c r="HK286">
        <v>35.555900000000001</v>
      </c>
      <c r="HL286">
        <v>35.522799999999997</v>
      </c>
      <c r="HM286">
        <v>88.735399999999998</v>
      </c>
      <c r="HN286">
        <v>22.0108</v>
      </c>
      <c r="HO286">
        <v>77.942899999999995</v>
      </c>
      <c r="HP286">
        <v>31</v>
      </c>
      <c r="HQ286">
        <v>1808.94</v>
      </c>
      <c r="HR286">
        <v>37.080100000000002</v>
      </c>
      <c r="HS286">
        <v>98.942099999999996</v>
      </c>
      <c r="HT286">
        <v>98.545900000000003</v>
      </c>
    </row>
    <row r="287" spans="1:228" x14ac:dyDescent="0.2">
      <c r="A287">
        <v>272</v>
      </c>
      <c r="B287">
        <v>1665514741</v>
      </c>
      <c r="C287">
        <v>1082</v>
      </c>
      <c r="D287" t="s">
        <v>903</v>
      </c>
      <c r="E287" t="s">
        <v>904</v>
      </c>
      <c r="F287">
        <v>4</v>
      </c>
      <c r="G287">
        <v>1665514738.6875</v>
      </c>
      <c r="H287">
        <f t="shared" si="136"/>
        <v>7.2516523169068123E-4</v>
      </c>
      <c r="I287">
        <f t="shared" si="137"/>
        <v>0.72516523169068126</v>
      </c>
      <c r="J287">
        <f t="shared" si="138"/>
        <v>29.218879374501036</v>
      </c>
      <c r="K287">
        <f t="shared" si="139"/>
        <v>1778.8875</v>
      </c>
      <c r="L287">
        <f t="shared" si="140"/>
        <v>561.32434125764325</v>
      </c>
      <c r="M287">
        <f t="shared" si="141"/>
        <v>56.800770279657598</v>
      </c>
      <c r="N287">
        <f t="shared" si="142"/>
        <v>180.00676759263655</v>
      </c>
      <c r="O287">
        <f t="shared" si="143"/>
        <v>3.9714868542053014E-2</v>
      </c>
      <c r="P287">
        <f t="shared" si="144"/>
        <v>3.6703362245102493</v>
      </c>
      <c r="Q287">
        <f t="shared" si="145"/>
        <v>3.947766654482527E-2</v>
      </c>
      <c r="R287">
        <f t="shared" si="146"/>
        <v>2.4694734962737896E-2</v>
      </c>
      <c r="S287">
        <f t="shared" si="147"/>
        <v>226.11498860881858</v>
      </c>
      <c r="T287">
        <f t="shared" si="148"/>
        <v>35.033571553202627</v>
      </c>
      <c r="U287">
        <f t="shared" si="149"/>
        <v>34.684250000000013</v>
      </c>
      <c r="V287">
        <f t="shared" si="150"/>
        <v>5.5503557914100048</v>
      </c>
      <c r="W287">
        <f t="shared" si="151"/>
        <v>70.260286043949719</v>
      </c>
      <c r="X287">
        <f t="shared" si="152"/>
        <v>3.777254391508567</v>
      </c>
      <c r="Y287">
        <f t="shared" si="153"/>
        <v>5.3760874089607205</v>
      </c>
      <c r="Z287">
        <f t="shared" si="154"/>
        <v>1.7731013999014378</v>
      </c>
      <c r="AA287">
        <f t="shared" si="155"/>
        <v>-31.979786717559044</v>
      </c>
      <c r="AB287">
        <f t="shared" si="156"/>
        <v>-113.4937752061909</v>
      </c>
      <c r="AC287">
        <f t="shared" si="157"/>
        <v>-7.1792427655957249</v>
      </c>
      <c r="AD287">
        <f t="shared" si="158"/>
        <v>73.462183919472906</v>
      </c>
      <c r="AE287">
        <f t="shared" si="159"/>
        <v>52.407784590160603</v>
      </c>
      <c r="AF287">
        <f t="shared" si="160"/>
        <v>0.73885983157244373</v>
      </c>
      <c r="AG287">
        <f t="shared" si="161"/>
        <v>29.218879374501036</v>
      </c>
      <c r="AH287">
        <v>1870.527790184372</v>
      </c>
      <c r="AI287">
        <v>1850.9687878787879</v>
      </c>
      <c r="AJ287">
        <v>1.7122654569095299</v>
      </c>
      <c r="AK287">
        <v>66.723164534499389</v>
      </c>
      <c r="AL287">
        <f t="shared" si="162"/>
        <v>0.72516523169068126</v>
      </c>
      <c r="AM287">
        <v>37.03499972106269</v>
      </c>
      <c r="AN287">
        <v>37.325428823529393</v>
      </c>
      <c r="AO287">
        <v>-8.5422070531926866E-5</v>
      </c>
      <c r="AP287">
        <v>87.376067795283461</v>
      </c>
      <c r="AQ287">
        <v>189</v>
      </c>
      <c r="AR287">
        <v>29</v>
      </c>
      <c r="AS287">
        <f t="shared" si="163"/>
        <v>1</v>
      </c>
      <c r="AT287">
        <f t="shared" si="164"/>
        <v>0</v>
      </c>
      <c r="AU287">
        <f t="shared" si="165"/>
        <v>46985.770064827142</v>
      </c>
      <c r="AV287">
        <f t="shared" si="166"/>
        <v>1200.0050000000001</v>
      </c>
      <c r="AW287">
        <f t="shared" si="167"/>
        <v>1025.9286510926522</v>
      </c>
      <c r="AX287">
        <f t="shared" si="168"/>
        <v>0.85493698033979193</v>
      </c>
      <c r="AY287">
        <f t="shared" si="169"/>
        <v>0.18842837205579857</v>
      </c>
      <c r="AZ287">
        <v>2.7</v>
      </c>
      <c r="BA287">
        <v>0.5</v>
      </c>
      <c r="BB287" t="s">
        <v>355</v>
      </c>
      <c r="BC287">
        <v>2</v>
      </c>
      <c r="BD287" t="b">
        <v>1</v>
      </c>
      <c r="BE287">
        <v>1665514738.6875</v>
      </c>
      <c r="BF287">
        <v>1778.8875</v>
      </c>
      <c r="BG287">
        <v>1801.2025000000001</v>
      </c>
      <c r="BH287">
        <v>37.328099999999999</v>
      </c>
      <c r="BI287">
        <v>37.032649999999997</v>
      </c>
      <c r="BJ287">
        <v>1778.2012500000001</v>
      </c>
      <c r="BK287">
        <v>37.105312499999997</v>
      </c>
      <c r="BL287">
        <v>650.01012500000002</v>
      </c>
      <c r="BM287">
        <v>101.09037499999999</v>
      </c>
      <c r="BN287">
        <v>0.100266675</v>
      </c>
      <c r="BO287">
        <v>34.110687499999997</v>
      </c>
      <c r="BP287">
        <v>34.684250000000013</v>
      </c>
      <c r="BQ287">
        <v>999.9</v>
      </c>
      <c r="BR287">
        <v>0</v>
      </c>
      <c r="BS287">
        <v>0</v>
      </c>
      <c r="BT287">
        <v>8971.3262500000001</v>
      </c>
      <c r="BU287">
        <v>0</v>
      </c>
      <c r="BV287">
        <v>127.34375</v>
      </c>
      <c r="BW287">
        <v>-22.315375</v>
      </c>
      <c r="BX287">
        <v>1847.865</v>
      </c>
      <c r="BY287">
        <v>1870.4737500000001</v>
      </c>
      <c r="BZ287">
        <v>0.29543962499999998</v>
      </c>
      <c r="CA287">
        <v>1801.2025000000001</v>
      </c>
      <c r="CB287">
        <v>37.032649999999997</v>
      </c>
      <c r="CC287">
        <v>3.7735150000000002</v>
      </c>
      <c r="CD287">
        <v>3.7436487500000002</v>
      </c>
      <c r="CE287">
        <v>27.90335</v>
      </c>
      <c r="CF287">
        <v>27.767225</v>
      </c>
      <c r="CG287">
        <v>1200.0050000000001</v>
      </c>
      <c r="CH287">
        <v>0.50001874999999996</v>
      </c>
      <c r="CI287">
        <v>0.49998124999999999</v>
      </c>
      <c r="CJ287">
        <v>0</v>
      </c>
      <c r="CK287">
        <v>880.58987500000001</v>
      </c>
      <c r="CL287">
        <v>4.9990899999999998</v>
      </c>
      <c r="CM287">
        <v>9163.75</v>
      </c>
      <c r="CN287">
        <v>9557.9500000000007</v>
      </c>
      <c r="CO287">
        <v>44.436999999999998</v>
      </c>
      <c r="CP287">
        <v>46.186999999999998</v>
      </c>
      <c r="CQ287">
        <v>45.226374999999997</v>
      </c>
      <c r="CR287">
        <v>45.311999999999998</v>
      </c>
      <c r="CS287">
        <v>45.875</v>
      </c>
      <c r="CT287">
        <v>597.52375000000006</v>
      </c>
      <c r="CU287">
        <v>597.48125000000005</v>
      </c>
      <c r="CV287">
        <v>0</v>
      </c>
      <c r="CW287">
        <v>1665514745.7</v>
      </c>
      <c r="CX287">
        <v>0</v>
      </c>
      <c r="CY287">
        <v>1665512677.5999999</v>
      </c>
      <c r="CZ287" t="s">
        <v>356</v>
      </c>
      <c r="DA287">
        <v>1665512677.5999999</v>
      </c>
      <c r="DB287">
        <v>1665512677.5999999</v>
      </c>
      <c r="DC287">
        <v>8</v>
      </c>
      <c r="DD287">
        <v>0</v>
      </c>
      <c r="DE287">
        <v>1.7000000000000001E-2</v>
      </c>
      <c r="DF287">
        <v>7.1999999999999995E-2</v>
      </c>
      <c r="DG287">
        <v>0.223</v>
      </c>
      <c r="DH287">
        <v>415</v>
      </c>
      <c r="DI287">
        <v>36</v>
      </c>
      <c r="DJ287">
        <v>0.26</v>
      </c>
      <c r="DK287">
        <v>0.31</v>
      </c>
      <c r="DL287">
        <v>-22.2980625</v>
      </c>
      <c r="DM287">
        <v>-0.1142195121950494</v>
      </c>
      <c r="DN287">
        <v>3.9288679587764191E-2</v>
      </c>
      <c r="DO287">
        <v>0</v>
      </c>
      <c r="DP287">
        <v>0.29019362500000001</v>
      </c>
      <c r="DQ287">
        <v>0.1043247692307691</v>
      </c>
      <c r="DR287">
        <v>1.350575337714913E-2</v>
      </c>
      <c r="DS287">
        <v>0</v>
      </c>
      <c r="DT287">
        <v>0</v>
      </c>
      <c r="DU287">
        <v>0</v>
      </c>
      <c r="DV287">
        <v>0</v>
      </c>
      <c r="DW287">
        <v>-1</v>
      </c>
      <c r="DX287">
        <v>0</v>
      </c>
      <c r="DY287">
        <v>2</v>
      </c>
      <c r="DZ287" t="s">
        <v>363</v>
      </c>
      <c r="EA287">
        <v>3.2943500000000001</v>
      </c>
      <c r="EB287">
        <v>2.6251799999999998</v>
      </c>
      <c r="EC287">
        <v>0.26397199999999998</v>
      </c>
      <c r="ED287">
        <v>0.26433800000000002</v>
      </c>
      <c r="EE287">
        <v>0.14743100000000001</v>
      </c>
      <c r="EF287">
        <v>0.14521800000000001</v>
      </c>
      <c r="EG287">
        <v>22214.3</v>
      </c>
      <c r="EH287">
        <v>22678.1</v>
      </c>
      <c r="EI287">
        <v>28110.2</v>
      </c>
      <c r="EJ287">
        <v>29707.9</v>
      </c>
      <c r="EK287">
        <v>32921.699999999997</v>
      </c>
      <c r="EL287">
        <v>35306.800000000003</v>
      </c>
      <c r="EM287">
        <v>39604.1</v>
      </c>
      <c r="EN287">
        <v>42519.199999999997</v>
      </c>
      <c r="EO287">
        <v>1.8600300000000001</v>
      </c>
      <c r="EP287">
        <v>2.1288200000000002</v>
      </c>
      <c r="EQ287">
        <v>0.104327</v>
      </c>
      <c r="ER287">
        <v>0</v>
      </c>
      <c r="ES287">
        <v>33.000599999999999</v>
      </c>
      <c r="ET287">
        <v>999.9</v>
      </c>
      <c r="EU287">
        <v>67</v>
      </c>
      <c r="EV287">
        <v>38.5</v>
      </c>
      <c r="EW287">
        <v>45.333500000000001</v>
      </c>
      <c r="EX287">
        <v>57.327399999999997</v>
      </c>
      <c r="EY287">
        <v>-1.89103</v>
      </c>
      <c r="EZ287">
        <v>2</v>
      </c>
      <c r="FA287">
        <v>0.67502499999999999</v>
      </c>
      <c r="FB287">
        <v>1.3814200000000001</v>
      </c>
      <c r="FC287">
        <v>20.263500000000001</v>
      </c>
      <c r="FD287">
        <v>5.2178899999999997</v>
      </c>
      <c r="FE287">
        <v>12.005800000000001</v>
      </c>
      <c r="FF287">
        <v>4.9855</v>
      </c>
      <c r="FG287">
        <v>3.2845</v>
      </c>
      <c r="FH287">
        <v>6645.2</v>
      </c>
      <c r="FI287">
        <v>9999</v>
      </c>
      <c r="FJ287">
        <v>9999</v>
      </c>
      <c r="FK287">
        <v>492.9</v>
      </c>
      <c r="FL287">
        <v>1.8658399999999999</v>
      </c>
      <c r="FM287">
        <v>1.8621799999999999</v>
      </c>
      <c r="FN287">
        <v>1.8643099999999999</v>
      </c>
      <c r="FO287">
        <v>1.8603499999999999</v>
      </c>
      <c r="FP287">
        <v>1.86111</v>
      </c>
      <c r="FQ287">
        <v>1.86016</v>
      </c>
      <c r="FR287">
        <v>1.86188</v>
      </c>
      <c r="FS287">
        <v>1.8584700000000001</v>
      </c>
      <c r="FT287">
        <v>0</v>
      </c>
      <c r="FU287">
        <v>0</v>
      </c>
      <c r="FV287">
        <v>0</v>
      </c>
      <c r="FW287">
        <v>0</v>
      </c>
      <c r="FX287" t="s">
        <v>358</v>
      </c>
      <c r="FY287" t="s">
        <v>359</v>
      </c>
      <c r="FZ287" t="s">
        <v>360</v>
      </c>
      <c r="GA287" t="s">
        <v>360</v>
      </c>
      <c r="GB287" t="s">
        <v>360</v>
      </c>
      <c r="GC287" t="s">
        <v>360</v>
      </c>
      <c r="GD287">
        <v>0</v>
      </c>
      <c r="GE287">
        <v>100</v>
      </c>
      <c r="GF287">
        <v>100</v>
      </c>
      <c r="GG287">
        <v>0.69</v>
      </c>
      <c r="GH287">
        <v>0.2228</v>
      </c>
      <c r="GI287">
        <v>-0.28072112553630851</v>
      </c>
      <c r="GJ287">
        <v>8.4540356221501391E-4</v>
      </c>
      <c r="GK287">
        <v>6.8779579211309249E-8</v>
      </c>
      <c r="GL287">
        <v>-1.3381725072044801E-10</v>
      </c>
      <c r="GM287">
        <v>0.2227800000000002</v>
      </c>
      <c r="GN287">
        <v>0</v>
      </c>
      <c r="GO287">
        <v>0</v>
      </c>
      <c r="GP287">
        <v>0</v>
      </c>
      <c r="GQ287">
        <v>1</v>
      </c>
      <c r="GR287">
        <v>2082</v>
      </c>
      <c r="GS287">
        <v>3</v>
      </c>
      <c r="GT287">
        <v>35</v>
      </c>
      <c r="GU287">
        <v>34.4</v>
      </c>
      <c r="GV287">
        <v>34.4</v>
      </c>
      <c r="GW287">
        <v>4.4519000000000002</v>
      </c>
      <c r="GX287">
        <v>2.5390600000000001</v>
      </c>
      <c r="GY287">
        <v>2.04834</v>
      </c>
      <c r="GZ287">
        <v>2.6098599999999998</v>
      </c>
      <c r="HA287">
        <v>2.1972700000000001</v>
      </c>
      <c r="HB287">
        <v>2.3852500000000001</v>
      </c>
      <c r="HC287">
        <v>42.939</v>
      </c>
      <c r="HD287">
        <v>16.023299999999999</v>
      </c>
      <c r="HE287">
        <v>18</v>
      </c>
      <c r="HF287">
        <v>463.73500000000001</v>
      </c>
      <c r="HG287">
        <v>723.84799999999996</v>
      </c>
      <c r="HH287">
        <v>30.999700000000001</v>
      </c>
      <c r="HI287">
        <v>35.667400000000001</v>
      </c>
      <c r="HJ287">
        <v>29.9999</v>
      </c>
      <c r="HK287">
        <v>35.552900000000001</v>
      </c>
      <c r="HL287">
        <v>35.5199</v>
      </c>
      <c r="HM287">
        <v>88.996700000000004</v>
      </c>
      <c r="HN287">
        <v>22.0108</v>
      </c>
      <c r="HO287">
        <v>77.942899999999995</v>
      </c>
      <c r="HP287">
        <v>31</v>
      </c>
      <c r="HQ287">
        <v>1815.62</v>
      </c>
      <c r="HR287">
        <v>37.081299999999999</v>
      </c>
      <c r="HS287">
        <v>98.9435</v>
      </c>
      <c r="HT287">
        <v>98.544799999999995</v>
      </c>
    </row>
    <row r="288" spans="1:228" x14ac:dyDescent="0.2">
      <c r="A288">
        <v>273</v>
      </c>
      <c r="B288">
        <v>1665514744.5</v>
      </c>
      <c r="C288">
        <v>1085.5</v>
      </c>
      <c r="D288" t="s">
        <v>905</v>
      </c>
      <c r="E288" t="s">
        <v>906</v>
      </c>
      <c r="F288">
        <v>4</v>
      </c>
      <c r="G288">
        <v>1665514742.125</v>
      </c>
      <c r="H288">
        <f t="shared" si="136"/>
        <v>7.3223241351551131E-4</v>
      </c>
      <c r="I288">
        <f t="shared" si="137"/>
        <v>0.73223241351551127</v>
      </c>
      <c r="J288">
        <f t="shared" si="138"/>
        <v>28.472258558733053</v>
      </c>
      <c r="K288">
        <f t="shared" si="139"/>
        <v>1784.615</v>
      </c>
      <c r="L288">
        <f t="shared" si="140"/>
        <v>606.19178819249009</v>
      </c>
      <c r="M288">
        <f t="shared" si="141"/>
        <v>61.34032406712619</v>
      </c>
      <c r="N288">
        <f t="shared" si="142"/>
        <v>180.58453540167994</v>
      </c>
      <c r="O288">
        <f t="shared" si="143"/>
        <v>4.0053365301607372E-2</v>
      </c>
      <c r="P288">
        <f t="shared" si="144"/>
        <v>3.6696341604606477</v>
      </c>
      <c r="Q288">
        <f t="shared" si="145"/>
        <v>3.9812070044791759E-2</v>
      </c>
      <c r="R288">
        <f t="shared" si="146"/>
        <v>2.4904101834605216E-2</v>
      </c>
      <c r="S288">
        <f t="shared" si="147"/>
        <v>226.11524285865411</v>
      </c>
      <c r="T288">
        <f t="shared" si="148"/>
        <v>35.032944124242434</v>
      </c>
      <c r="U288">
        <f t="shared" si="149"/>
        <v>34.690537499999998</v>
      </c>
      <c r="V288">
        <f t="shared" si="150"/>
        <v>5.5522930427389339</v>
      </c>
      <c r="W288">
        <f t="shared" si="151"/>
        <v>70.2525640195216</v>
      </c>
      <c r="X288">
        <f t="shared" si="152"/>
        <v>3.7769839721710428</v>
      </c>
      <c r="Y288">
        <f t="shared" si="153"/>
        <v>5.3762934134638902</v>
      </c>
      <c r="Z288">
        <f t="shared" si="154"/>
        <v>1.7753090705678911</v>
      </c>
      <c r="AA288">
        <f t="shared" si="155"/>
        <v>-32.29144943603405</v>
      </c>
      <c r="AB288">
        <f t="shared" si="156"/>
        <v>-114.57995502520745</v>
      </c>
      <c r="AC288">
        <f t="shared" si="157"/>
        <v>-7.2495844473869324</v>
      </c>
      <c r="AD288">
        <f t="shared" si="158"/>
        <v>71.994253950025694</v>
      </c>
      <c r="AE288">
        <f t="shared" si="159"/>
        <v>52.330490001418589</v>
      </c>
      <c r="AF288">
        <f t="shared" si="160"/>
        <v>0.73136709184301596</v>
      </c>
      <c r="AG288">
        <f t="shared" si="161"/>
        <v>28.472258558733053</v>
      </c>
      <c r="AH288">
        <v>1876.461275900396</v>
      </c>
      <c r="AI288">
        <v>1857.0825454545441</v>
      </c>
      <c r="AJ288">
        <v>1.7472609983378831</v>
      </c>
      <c r="AK288">
        <v>66.723164534499389</v>
      </c>
      <c r="AL288">
        <f t="shared" si="162"/>
        <v>0.73223241351551127</v>
      </c>
      <c r="AM288">
        <v>37.031956563541797</v>
      </c>
      <c r="AN288">
        <v>37.324902058823547</v>
      </c>
      <c r="AO288">
        <v>-2.8050374784894319E-5</v>
      </c>
      <c r="AP288">
        <v>87.376067795283461</v>
      </c>
      <c r="AQ288">
        <v>189</v>
      </c>
      <c r="AR288">
        <v>29</v>
      </c>
      <c r="AS288">
        <f t="shared" si="163"/>
        <v>1</v>
      </c>
      <c r="AT288">
        <f t="shared" si="164"/>
        <v>0</v>
      </c>
      <c r="AU288">
        <f t="shared" si="165"/>
        <v>46973.159394459581</v>
      </c>
      <c r="AV288">
        <f t="shared" si="166"/>
        <v>1200.0074999999999</v>
      </c>
      <c r="AW288">
        <f t="shared" si="167"/>
        <v>1025.9306760925667</v>
      </c>
      <c r="AX288">
        <f t="shared" si="168"/>
        <v>0.85493688672159696</v>
      </c>
      <c r="AY288">
        <f t="shared" si="169"/>
        <v>0.18842819137268235</v>
      </c>
      <c r="AZ288">
        <v>2.7</v>
      </c>
      <c r="BA288">
        <v>0.5</v>
      </c>
      <c r="BB288" t="s">
        <v>355</v>
      </c>
      <c r="BC288">
        <v>2</v>
      </c>
      <c r="BD288" t="b">
        <v>1</v>
      </c>
      <c r="BE288">
        <v>1665514742.125</v>
      </c>
      <c r="BF288">
        <v>1784.615</v>
      </c>
      <c r="BG288">
        <v>1806.89375</v>
      </c>
      <c r="BH288">
        <v>37.325800000000001</v>
      </c>
      <c r="BI288">
        <v>37.033349999999999</v>
      </c>
      <c r="BJ288">
        <v>1783.93</v>
      </c>
      <c r="BK288">
        <v>37.103037499999999</v>
      </c>
      <c r="BL288">
        <v>650.02025000000003</v>
      </c>
      <c r="BM288">
        <v>101.0895</v>
      </c>
      <c r="BN288">
        <v>0.1001321625</v>
      </c>
      <c r="BO288">
        <v>34.111375000000002</v>
      </c>
      <c r="BP288">
        <v>34.690537499999998</v>
      </c>
      <c r="BQ288">
        <v>999.9</v>
      </c>
      <c r="BR288">
        <v>0</v>
      </c>
      <c r="BS288">
        <v>0</v>
      </c>
      <c r="BT288">
        <v>8968.9825000000019</v>
      </c>
      <c r="BU288">
        <v>0</v>
      </c>
      <c r="BV288">
        <v>127.02487499999999</v>
      </c>
      <c r="BW288">
        <v>-22.27985</v>
      </c>
      <c r="BX288">
        <v>1853.81</v>
      </c>
      <c r="BY288">
        <v>1876.3824999999999</v>
      </c>
      <c r="BZ288">
        <v>0.29248762499999997</v>
      </c>
      <c r="CA288">
        <v>1806.89375</v>
      </c>
      <c r="CB288">
        <v>37.033349999999999</v>
      </c>
      <c r="CC288">
        <v>3.7732549999999998</v>
      </c>
      <c r="CD288">
        <v>3.7436875000000001</v>
      </c>
      <c r="CE288">
        <v>27.902175</v>
      </c>
      <c r="CF288">
        <v>27.767399999999999</v>
      </c>
      <c r="CG288">
        <v>1200.0074999999999</v>
      </c>
      <c r="CH288">
        <v>0.50002049999999998</v>
      </c>
      <c r="CI288">
        <v>0.49997950000000002</v>
      </c>
      <c r="CJ288">
        <v>0</v>
      </c>
      <c r="CK288">
        <v>880.655125</v>
      </c>
      <c r="CL288">
        <v>4.9990899999999998</v>
      </c>
      <c r="CM288">
        <v>9164.7612499999996</v>
      </c>
      <c r="CN288">
        <v>9557.9762499999997</v>
      </c>
      <c r="CO288">
        <v>44.429250000000003</v>
      </c>
      <c r="CP288">
        <v>46.186999999999998</v>
      </c>
      <c r="CQ288">
        <v>45.210624999999993</v>
      </c>
      <c r="CR288">
        <v>45.311999999999998</v>
      </c>
      <c r="CS288">
        <v>45.875</v>
      </c>
      <c r="CT288">
        <v>597.52874999999995</v>
      </c>
      <c r="CU288">
        <v>597.47874999999999</v>
      </c>
      <c r="CV288">
        <v>0</v>
      </c>
      <c r="CW288">
        <v>1665514749.3</v>
      </c>
      <c r="CX288">
        <v>0</v>
      </c>
      <c r="CY288">
        <v>1665512677.5999999</v>
      </c>
      <c r="CZ288" t="s">
        <v>356</v>
      </c>
      <c r="DA288">
        <v>1665512677.5999999</v>
      </c>
      <c r="DB288">
        <v>1665512677.5999999</v>
      </c>
      <c r="DC288">
        <v>8</v>
      </c>
      <c r="DD288">
        <v>0</v>
      </c>
      <c r="DE288">
        <v>1.7000000000000001E-2</v>
      </c>
      <c r="DF288">
        <v>7.1999999999999995E-2</v>
      </c>
      <c r="DG288">
        <v>0.223</v>
      </c>
      <c r="DH288">
        <v>415</v>
      </c>
      <c r="DI288">
        <v>36</v>
      </c>
      <c r="DJ288">
        <v>0.26</v>
      </c>
      <c r="DK288">
        <v>0.31</v>
      </c>
      <c r="DL288">
        <v>-22.293892499999998</v>
      </c>
      <c r="DM288">
        <v>-5.7819512195111118E-2</v>
      </c>
      <c r="DN288">
        <v>4.5850640058236948E-2</v>
      </c>
      <c r="DO288">
        <v>1</v>
      </c>
      <c r="DP288">
        <v>0.29366262500000001</v>
      </c>
      <c r="DQ288">
        <v>4.5956656660412272E-2</v>
      </c>
      <c r="DR288">
        <v>1.127758454122048E-2</v>
      </c>
      <c r="DS288">
        <v>1</v>
      </c>
      <c r="DT288">
        <v>0</v>
      </c>
      <c r="DU288">
        <v>0</v>
      </c>
      <c r="DV288">
        <v>0</v>
      </c>
      <c r="DW288">
        <v>-1</v>
      </c>
      <c r="DX288">
        <v>2</v>
      </c>
      <c r="DY288">
        <v>2</v>
      </c>
      <c r="DZ288" t="s">
        <v>576</v>
      </c>
      <c r="EA288">
        <v>3.2942800000000001</v>
      </c>
      <c r="EB288">
        <v>2.6251799999999998</v>
      </c>
      <c r="EC288">
        <v>0.26446599999999998</v>
      </c>
      <c r="ED288">
        <v>0.26484799999999997</v>
      </c>
      <c r="EE288">
        <v>0.14741499999999999</v>
      </c>
      <c r="EF288">
        <v>0.14521700000000001</v>
      </c>
      <c r="EG288">
        <v>22199.200000000001</v>
      </c>
      <c r="EH288">
        <v>22662.1</v>
      </c>
      <c r="EI288">
        <v>28110.1</v>
      </c>
      <c r="EJ288">
        <v>29707.7</v>
      </c>
      <c r="EK288">
        <v>32922.199999999997</v>
      </c>
      <c r="EL288">
        <v>35306.699999999997</v>
      </c>
      <c r="EM288">
        <v>39603.9</v>
      </c>
      <c r="EN288">
        <v>42519</v>
      </c>
      <c r="EO288">
        <v>1.8612</v>
      </c>
      <c r="EP288">
        <v>2.1291500000000001</v>
      </c>
      <c r="EQ288">
        <v>0.10452400000000001</v>
      </c>
      <c r="ER288">
        <v>0</v>
      </c>
      <c r="ES288">
        <v>33.004300000000001</v>
      </c>
      <c r="ET288">
        <v>999.9</v>
      </c>
      <c r="EU288">
        <v>67</v>
      </c>
      <c r="EV288">
        <v>38.5</v>
      </c>
      <c r="EW288">
        <v>45.331200000000003</v>
      </c>
      <c r="EX288">
        <v>57.297400000000003</v>
      </c>
      <c r="EY288">
        <v>-2.0272399999999999</v>
      </c>
      <c r="EZ288">
        <v>2</v>
      </c>
      <c r="FA288">
        <v>0.67496199999999995</v>
      </c>
      <c r="FB288">
        <v>1.38245</v>
      </c>
      <c r="FC288">
        <v>20.263300000000001</v>
      </c>
      <c r="FD288">
        <v>5.2168400000000004</v>
      </c>
      <c r="FE288">
        <v>12.005599999999999</v>
      </c>
      <c r="FF288">
        <v>4.9855999999999998</v>
      </c>
      <c r="FG288">
        <v>3.2845</v>
      </c>
      <c r="FH288">
        <v>6645.2</v>
      </c>
      <c r="FI288">
        <v>9999</v>
      </c>
      <c r="FJ288">
        <v>9999</v>
      </c>
      <c r="FK288">
        <v>492.9</v>
      </c>
      <c r="FL288">
        <v>1.8658399999999999</v>
      </c>
      <c r="FM288">
        <v>1.8621700000000001</v>
      </c>
      <c r="FN288">
        <v>1.86429</v>
      </c>
      <c r="FO288">
        <v>1.86036</v>
      </c>
      <c r="FP288">
        <v>1.8611</v>
      </c>
      <c r="FQ288">
        <v>1.86016</v>
      </c>
      <c r="FR288">
        <v>1.86188</v>
      </c>
      <c r="FS288">
        <v>1.8584400000000001</v>
      </c>
      <c r="FT288">
        <v>0</v>
      </c>
      <c r="FU288">
        <v>0</v>
      </c>
      <c r="FV288">
        <v>0</v>
      </c>
      <c r="FW288">
        <v>0</v>
      </c>
      <c r="FX288" t="s">
        <v>358</v>
      </c>
      <c r="FY288" t="s">
        <v>359</v>
      </c>
      <c r="FZ288" t="s">
        <v>360</v>
      </c>
      <c r="GA288" t="s">
        <v>360</v>
      </c>
      <c r="GB288" t="s">
        <v>360</v>
      </c>
      <c r="GC288" t="s">
        <v>360</v>
      </c>
      <c r="GD288">
        <v>0</v>
      </c>
      <c r="GE288">
        <v>100</v>
      </c>
      <c r="GF288">
        <v>100</v>
      </c>
      <c r="GG288">
        <v>0.69</v>
      </c>
      <c r="GH288">
        <v>0.2228</v>
      </c>
      <c r="GI288">
        <v>-0.28072112553630851</v>
      </c>
      <c r="GJ288">
        <v>8.4540356221501391E-4</v>
      </c>
      <c r="GK288">
        <v>6.8779579211309249E-8</v>
      </c>
      <c r="GL288">
        <v>-1.3381725072044801E-10</v>
      </c>
      <c r="GM288">
        <v>0.2227800000000002</v>
      </c>
      <c r="GN288">
        <v>0</v>
      </c>
      <c r="GO288">
        <v>0</v>
      </c>
      <c r="GP288">
        <v>0</v>
      </c>
      <c r="GQ288">
        <v>1</v>
      </c>
      <c r="GR288">
        <v>2082</v>
      </c>
      <c r="GS288">
        <v>3</v>
      </c>
      <c r="GT288">
        <v>35</v>
      </c>
      <c r="GU288">
        <v>34.4</v>
      </c>
      <c r="GV288">
        <v>34.4</v>
      </c>
      <c r="GW288">
        <v>4.4628899999999998</v>
      </c>
      <c r="GX288">
        <v>2.5390600000000001</v>
      </c>
      <c r="GY288">
        <v>2.04834</v>
      </c>
      <c r="GZ288">
        <v>2.6098599999999998</v>
      </c>
      <c r="HA288">
        <v>2.1972700000000001</v>
      </c>
      <c r="HB288">
        <v>2.34253</v>
      </c>
      <c r="HC288">
        <v>42.912100000000002</v>
      </c>
      <c r="HD288">
        <v>16.014600000000002</v>
      </c>
      <c r="HE288">
        <v>18</v>
      </c>
      <c r="HF288">
        <v>464.45</v>
      </c>
      <c r="HG288">
        <v>724.13</v>
      </c>
      <c r="HH288">
        <v>31.0001</v>
      </c>
      <c r="HI288">
        <v>35.664700000000003</v>
      </c>
      <c r="HJ288">
        <v>29.9999</v>
      </c>
      <c r="HK288">
        <v>35.551699999999997</v>
      </c>
      <c r="HL288">
        <v>35.517499999999998</v>
      </c>
      <c r="HM288">
        <v>89.216399999999993</v>
      </c>
      <c r="HN288">
        <v>22.0108</v>
      </c>
      <c r="HO288">
        <v>77.942899999999995</v>
      </c>
      <c r="HP288">
        <v>31</v>
      </c>
      <c r="HQ288">
        <v>1822.3</v>
      </c>
      <c r="HR288">
        <v>37.087699999999998</v>
      </c>
      <c r="HS288">
        <v>98.942999999999998</v>
      </c>
      <c r="HT288">
        <v>98.5441</v>
      </c>
    </row>
    <row r="289" spans="1:228" x14ac:dyDescent="0.2">
      <c r="A289">
        <v>274</v>
      </c>
      <c r="B289">
        <v>1665514748.5</v>
      </c>
      <c r="C289">
        <v>1089.5</v>
      </c>
      <c r="D289" t="s">
        <v>907</v>
      </c>
      <c r="E289" t="s">
        <v>908</v>
      </c>
      <c r="F289">
        <v>4</v>
      </c>
      <c r="G289">
        <v>1665514746.5</v>
      </c>
      <c r="H289">
        <f t="shared" si="136"/>
        <v>7.0807874457841965E-4</v>
      </c>
      <c r="I289">
        <f t="shared" si="137"/>
        <v>0.70807874457841968</v>
      </c>
      <c r="J289">
        <f t="shared" si="138"/>
        <v>28.9694384371731</v>
      </c>
      <c r="K289">
        <f t="shared" si="139"/>
        <v>1791.95</v>
      </c>
      <c r="L289">
        <f t="shared" si="140"/>
        <v>553.34631825667282</v>
      </c>
      <c r="M289">
        <f t="shared" si="141"/>
        <v>55.993506235312552</v>
      </c>
      <c r="N289">
        <f t="shared" si="142"/>
        <v>181.32869089015279</v>
      </c>
      <c r="O289">
        <f t="shared" si="143"/>
        <v>3.8687025850476411E-2</v>
      </c>
      <c r="P289">
        <f t="shared" si="144"/>
        <v>3.6811903336113172</v>
      </c>
      <c r="Q289">
        <f t="shared" si="145"/>
        <v>3.846256487203812E-2</v>
      </c>
      <c r="R289">
        <f t="shared" si="146"/>
        <v>2.4059161225467939E-2</v>
      </c>
      <c r="S289">
        <f t="shared" si="147"/>
        <v>226.1161702335919</v>
      </c>
      <c r="T289">
        <f t="shared" si="148"/>
        <v>35.035900951447744</v>
      </c>
      <c r="U289">
        <f t="shared" si="149"/>
        <v>34.693857142857148</v>
      </c>
      <c r="V289">
        <f t="shared" si="150"/>
        <v>5.5533161000902718</v>
      </c>
      <c r="W289">
        <f t="shared" si="151"/>
        <v>70.23771659997297</v>
      </c>
      <c r="X289">
        <f t="shared" si="152"/>
        <v>3.7763172744782523</v>
      </c>
      <c r="Y289">
        <f t="shared" si="153"/>
        <v>5.3764806962413489</v>
      </c>
      <c r="Z289">
        <f t="shared" si="154"/>
        <v>1.7769988256120195</v>
      </c>
      <c r="AA289">
        <f t="shared" si="155"/>
        <v>-31.226272635908305</v>
      </c>
      <c r="AB289">
        <f t="shared" si="156"/>
        <v>-115.47556248443004</v>
      </c>
      <c r="AC289">
        <f t="shared" si="157"/>
        <v>-7.2834545101082258</v>
      </c>
      <c r="AD289">
        <f t="shared" si="158"/>
        <v>72.130880603145329</v>
      </c>
      <c r="AE289">
        <f t="shared" si="159"/>
        <v>52.555991944590644</v>
      </c>
      <c r="AF289">
        <f t="shared" si="160"/>
        <v>0.71857072280526457</v>
      </c>
      <c r="AG289">
        <f t="shared" si="161"/>
        <v>28.9694384371731</v>
      </c>
      <c r="AH289">
        <v>1883.589086514409</v>
      </c>
      <c r="AI289">
        <v>1864.025272727273</v>
      </c>
      <c r="AJ289">
        <v>1.739888130221924</v>
      </c>
      <c r="AK289">
        <v>66.723164534499389</v>
      </c>
      <c r="AL289">
        <f t="shared" si="162"/>
        <v>0.70807874457841968</v>
      </c>
      <c r="AM289">
        <v>37.033079773789197</v>
      </c>
      <c r="AN289">
        <v>37.316394705882367</v>
      </c>
      <c r="AO289">
        <v>-3.1376527188993888E-5</v>
      </c>
      <c r="AP289">
        <v>87.376067795283461</v>
      </c>
      <c r="AQ289">
        <v>189</v>
      </c>
      <c r="AR289">
        <v>29</v>
      </c>
      <c r="AS289">
        <f t="shared" si="163"/>
        <v>1</v>
      </c>
      <c r="AT289">
        <f t="shared" si="164"/>
        <v>0</v>
      </c>
      <c r="AU289">
        <f t="shared" si="165"/>
        <v>47178.868928778233</v>
      </c>
      <c r="AV289">
        <f t="shared" si="166"/>
        <v>1200.012857142857</v>
      </c>
      <c r="AW289">
        <f t="shared" si="167"/>
        <v>1025.9352135925344</v>
      </c>
      <c r="AX289">
        <f t="shared" si="168"/>
        <v>0.85493685128941976</v>
      </c>
      <c r="AY289">
        <f t="shared" si="169"/>
        <v>0.1884281229885803</v>
      </c>
      <c r="AZ289">
        <v>2.7</v>
      </c>
      <c r="BA289">
        <v>0.5</v>
      </c>
      <c r="BB289" t="s">
        <v>355</v>
      </c>
      <c r="BC289">
        <v>2</v>
      </c>
      <c r="BD289" t="b">
        <v>1</v>
      </c>
      <c r="BE289">
        <v>1665514746.5</v>
      </c>
      <c r="BF289">
        <v>1791.95</v>
      </c>
      <c r="BG289">
        <v>1814.315714285714</v>
      </c>
      <c r="BH289">
        <v>37.318814285714289</v>
      </c>
      <c r="BI289">
        <v>37.031471428571429</v>
      </c>
      <c r="BJ289">
        <v>1791.265714285714</v>
      </c>
      <c r="BK289">
        <v>37.096028571428569</v>
      </c>
      <c r="BL289">
        <v>650.00300000000004</v>
      </c>
      <c r="BM289">
        <v>101.0908571428571</v>
      </c>
      <c r="BN289">
        <v>9.9851800000000004E-2</v>
      </c>
      <c r="BO289">
        <v>34.112000000000002</v>
      </c>
      <c r="BP289">
        <v>34.693857142857148</v>
      </c>
      <c r="BQ289">
        <v>999.89999999999986</v>
      </c>
      <c r="BR289">
        <v>0</v>
      </c>
      <c r="BS289">
        <v>0</v>
      </c>
      <c r="BT289">
        <v>9008.75</v>
      </c>
      <c r="BU289">
        <v>0</v>
      </c>
      <c r="BV289">
        <v>126.4485714285714</v>
      </c>
      <c r="BW289">
        <v>-22.365985714285721</v>
      </c>
      <c r="BX289">
        <v>1861.4171428571431</v>
      </c>
      <c r="BY289">
        <v>1884.0871428571429</v>
      </c>
      <c r="BZ289">
        <v>0.28731585714285718</v>
      </c>
      <c r="CA289">
        <v>1814.315714285714</v>
      </c>
      <c r="CB289">
        <v>37.031471428571429</v>
      </c>
      <c r="CC289">
        <v>3.7725842857142862</v>
      </c>
      <c r="CD289">
        <v>3.743541428571429</v>
      </c>
      <c r="CE289">
        <v>27.899142857142859</v>
      </c>
      <c r="CF289">
        <v>27.766742857142859</v>
      </c>
      <c r="CG289">
        <v>1200.012857142857</v>
      </c>
      <c r="CH289">
        <v>0.50002399999999991</v>
      </c>
      <c r="CI289">
        <v>0.49997600000000009</v>
      </c>
      <c r="CJ289">
        <v>0</v>
      </c>
      <c r="CK289">
        <v>880.93771428571438</v>
      </c>
      <c r="CL289">
        <v>4.9990899999999998</v>
      </c>
      <c r="CM289">
        <v>9164.9785714285717</v>
      </c>
      <c r="CN289">
        <v>9558.0228571428561</v>
      </c>
      <c r="CO289">
        <v>44.401571428571422</v>
      </c>
      <c r="CP289">
        <v>46.186999999999998</v>
      </c>
      <c r="CQ289">
        <v>45.186999999999998</v>
      </c>
      <c r="CR289">
        <v>45.311999999999998</v>
      </c>
      <c r="CS289">
        <v>45.875</v>
      </c>
      <c r="CT289">
        <v>597.5328571428571</v>
      </c>
      <c r="CU289">
        <v>597.48000000000013</v>
      </c>
      <c r="CV289">
        <v>0</v>
      </c>
      <c r="CW289">
        <v>1665514753.5</v>
      </c>
      <c r="CX289">
        <v>0</v>
      </c>
      <c r="CY289">
        <v>1665512677.5999999</v>
      </c>
      <c r="CZ289" t="s">
        <v>356</v>
      </c>
      <c r="DA289">
        <v>1665512677.5999999</v>
      </c>
      <c r="DB289">
        <v>1665512677.5999999</v>
      </c>
      <c r="DC289">
        <v>8</v>
      </c>
      <c r="DD289">
        <v>0</v>
      </c>
      <c r="DE289">
        <v>1.7000000000000001E-2</v>
      </c>
      <c r="DF289">
        <v>7.1999999999999995E-2</v>
      </c>
      <c r="DG289">
        <v>0.223</v>
      </c>
      <c r="DH289">
        <v>415</v>
      </c>
      <c r="DI289">
        <v>36</v>
      </c>
      <c r="DJ289">
        <v>0.26</v>
      </c>
      <c r="DK289">
        <v>0.31</v>
      </c>
      <c r="DL289">
        <v>-22.313690000000001</v>
      </c>
      <c r="DM289">
        <v>-0.22028667917445521</v>
      </c>
      <c r="DN289">
        <v>6.094101574473465E-2</v>
      </c>
      <c r="DO289">
        <v>0</v>
      </c>
      <c r="DP289">
        <v>0.2962244</v>
      </c>
      <c r="DQ289">
        <v>-5.3943624765479113E-2</v>
      </c>
      <c r="DR289">
        <v>7.4922710001707766E-3</v>
      </c>
      <c r="DS289">
        <v>1</v>
      </c>
      <c r="DT289">
        <v>0</v>
      </c>
      <c r="DU289">
        <v>0</v>
      </c>
      <c r="DV289">
        <v>0</v>
      </c>
      <c r="DW289">
        <v>-1</v>
      </c>
      <c r="DX289">
        <v>1</v>
      </c>
      <c r="DY289">
        <v>2</v>
      </c>
      <c r="DZ289" t="s">
        <v>357</v>
      </c>
      <c r="EA289">
        <v>3.2943699999999998</v>
      </c>
      <c r="EB289">
        <v>2.6252499999999999</v>
      </c>
      <c r="EC289">
        <v>0.265046</v>
      </c>
      <c r="ED289">
        <v>0.26540799999999998</v>
      </c>
      <c r="EE289">
        <v>0.14740600000000001</v>
      </c>
      <c r="EF289">
        <v>0.14521500000000001</v>
      </c>
      <c r="EG289">
        <v>22181.5</v>
      </c>
      <c r="EH289">
        <v>22645.1</v>
      </c>
      <c r="EI289">
        <v>28110.1</v>
      </c>
      <c r="EJ289">
        <v>29708.2</v>
      </c>
      <c r="EK289">
        <v>32922.6</v>
      </c>
      <c r="EL289">
        <v>35307.1</v>
      </c>
      <c r="EM289">
        <v>39603.9</v>
      </c>
      <c r="EN289">
        <v>42519.4</v>
      </c>
      <c r="EO289">
        <v>1.8610500000000001</v>
      </c>
      <c r="EP289">
        <v>2.1289799999999999</v>
      </c>
      <c r="EQ289">
        <v>0.10403999999999999</v>
      </c>
      <c r="ER289">
        <v>0</v>
      </c>
      <c r="ES289">
        <v>33.010199999999998</v>
      </c>
      <c r="ET289">
        <v>999.9</v>
      </c>
      <c r="EU289">
        <v>67</v>
      </c>
      <c r="EV289">
        <v>38.5</v>
      </c>
      <c r="EW289">
        <v>45.334099999999999</v>
      </c>
      <c r="EX289">
        <v>56.907400000000003</v>
      </c>
      <c r="EY289">
        <v>-2.0873400000000002</v>
      </c>
      <c r="EZ289">
        <v>2</v>
      </c>
      <c r="FA289">
        <v>0.674512</v>
      </c>
      <c r="FB289">
        <v>1.3835</v>
      </c>
      <c r="FC289">
        <v>20.263200000000001</v>
      </c>
      <c r="FD289">
        <v>5.2174399999999999</v>
      </c>
      <c r="FE289">
        <v>12.005800000000001</v>
      </c>
      <c r="FF289">
        <v>4.9858500000000001</v>
      </c>
      <c r="FG289">
        <v>3.2845</v>
      </c>
      <c r="FH289">
        <v>6645.6</v>
      </c>
      <c r="FI289">
        <v>9999</v>
      </c>
      <c r="FJ289">
        <v>9999</v>
      </c>
      <c r="FK289">
        <v>492.9</v>
      </c>
      <c r="FL289">
        <v>1.8658399999999999</v>
      </c>
      <c r="FM289">
        <v>1.8621799999999999</v>
      </c>
      <c r="FN289">
        <v>1.8643000000000001</v>
      </c>
      <c r="FO289">
        <v>1.8603499999999999</v>
      </c>
      <c r="FP289">
        <v>1.86111</v>
      </c>
      <c r="FQ289">
        <v>1.86016</v>
      </c>
      <c r="FR289">
        <v>1.86188</v>
      </c>
      <c r="FS289">
        <v>1.8584499999999999</v>
      </c>
      <c r="FT289">
        <v>0</v>
      </c>
      <c r="FU289">
        <v>0</v>
      </c>
      <c r="FV289">
        <v>0</v>
      </c>
      <c r="FW289">
        <v>0</v>
      </c>
      <c r="FX289" t="s">
        <v>358</v>
      </c>
      <c r="FY289" t="s">
        <v>359</v>
      </c>
      <c r="FZ289" t="s">
        <v>360</v>
      </c>
      <c r="GA289" t="s">
        <v>360</v>
      </c>
      <c r="GB289" t="s">
        <v>360</v>
      </c>
      <c r="GC289" t="s">
        <v>360</v>
      </c>
      <c r="GD289">
        <v>0</v>
      </c>
      <c r="GE289">
        <v>100</v>
      </c>
      <c r="GF289">
        <v>100</v>
      </c>
      <c r="GG289">
        <v>0.68</v>
      </c>
      <c r="GH289">
        <v>0.2228</v>
      </c>
      <c r="GI289">
        <v>-0.28072112553630851</v>
      </c>
      <c r="GJ289">
        <v>8.4540356221501391E-4</v>
      </c>
      <c r="GK289">
        <v>6.8779579211309249E-8</v>
      </c>
      <c r="GL289">
        <v>-1.3381725072044801E-10</v>
      </c>
      <c r="GM289">
        <v>0.2227800000000002</v>
      </c>
      <c r="GN289">
        <v>0</v>
      </c>
      <c r="GO289">
        <v>0</v>
      </c>
      <c r="GP289">
        <v>0</v>
      </c>
      <c r="GQ289">
        <v>1</v>
      </c>
      <c r="GR289">
        <v>2082</v>
      </c>
      <c r="GS289">
        <v>3</v>
      </c>
      <c r="GT289">
        <v>35</v>
      </c>
      <c r="GU289">
        <v>34.5</v>
      </c>
      <c r="GV289">
        <v>34.5</v>
      </c>
      <c r="GW289">
        <v>4.4751000000000003</v>
      </c>
      <c r="GX289">
        <v>2.5415000000000001</v>
      </c>
      <c r="GY289">
        <v>2.04834</v>
      </c>
      <c r="GZ289">
        <v>2.6098599999999998</v>
      </c>
      <c r="HA289">
        <v>2.1972700000000001</v>
      </c>
      <c r="HB289">
        <v>2.34985</v>
      </c>
      <c r="HC289">
        <v>42.912100000000002</v>
      </c>
      <c r="HD289">
        <v>16.014600000000002</v>
      </c>
      <c r="HE289">
        <v>18</v>
      </c>
      <c r="HF289">
        <v>464.34100000000001</v>
      </c>
      <c r="HG289">
        <v>723.94500000000005</v>
      </c>
      <c r="HH289">
        <v>31.0002</v>
      </c>
      <c r="HI289">
        <v>35.6629</v>
      </c>
      <c r="HJ289">
        <v>30</v>
      </c>
      <c r="HK289">
        <v>35.549199999999999</v>
      </c>
      <c r="HL289">
        <v>35.515900000000002</v>
      </c>
      <c r="HM289">
        <v>89.468999999999994</v>
      </c>
      <c r="HN289">
        <v>22.0108</v>
      </c>
      <c r="HO289">
        <v>77.942899999999995</v>
      </c>
      <c r="HP289">
        <v>31</v>
      </c>
      <c r="HQ289">
        <v>1828.97</v>
      </c>
      <c r="HR289">
        <v>37.091900000000003</v>
      </c>
      <c r="HS289">
        <v>98.942999999999998</v>
      </c>
      <c r="HT289">
        <v>98.545299999999997</v>
      </c>
    </row>
    <row r="290" spans="1:228" x14ac:dyDescent="0.2">
      <c r="A290">
        <v>275</v>
      </c>
      <c r="B290">
        <v>1665514752.5</v>
      </c>
      <c r="C290">
        <v>1093.5</v>
      </c>
      <c r="D290" t="s">
        <v>909</v>
      </c>
      <c r="E290" t="s">
        <v>910</v>
      </c>
      <c r="F290">
        <v>4</v>
      </c>
      <c r="G290">
        <v>1665514750.1875</v>
      </c>
      <c r="H290">
        <f t="shared" si="136"/>
        <v>7.2295483587274628E-4</v>
      </c>
      <c r="I290">
        <f t="shared" si="137"/>
        <v>0.72295483587274623</v>
      </c>
      <c r="J290">
        <f t="shared" si="138"/>
        <v>28.813812630218639</v>
      </c>
      <c r="K290">
        <f t="shared" si="139"/>
        <v>1798.165</v>
      </c>
      <c r="L290">
        <f t="shared" si="140"/>
        <v>589.99341368421256</v>
      </c>
      <c r="M290">
        <f t="shared" si="141"/>
        <v>59.701495096518187</v>
      </c>
      <c r="N290">
        <f t="shared" si="142"/>
        <v>181.95650398851774</v>
      </c>
      <c r="O290">
        <f t="shared" si="143"/>
        <v>3.9502490366148481E-2</v>
      </c>
      <c r="P290">
        <f t="shared" si="144"/>
        <v>3.6785251682308675</v>
      </c>
      <c r="Q290">
        <f t="shared" si="145"/>
        <v>3.9268329496003056E-2</v>
      </c>
      <c r="R290">
        <f t="shared" si="146"/>
        <v>2.4563628464163656E-2</v>
      </c>
      <c r="S290">
        <f t="shared" si="147"/>
        <v>226.11368398354369</v>
      </c>
      <c r="T290">
        <f t="shared" si="148"/>
        <v>35.03456864358273</v>
      </c>
      <c r="U290">
        <f t="shared" si="149"/>
        <v>34.693962499999998</v>
      </c>
      <c r="V290">
        <f t="shared" si="150"/>
        <v>5.5533485720487459</v>
      </c>
      <c r="W290">
        <f t="shared" si="151"/>
        <v>70.232037220517412</v>
      </c>
      <c r="X290">
        <f t="shared" si="152"/>
        <v>3.7762565848039529</v>
      </c>
      <c r="Y290">
        <f t="shared" si="153"/>
        <v>5.3768290572963284</v>
      </c>
      <c r="Z290">
        <f t="shared" si="154"/>
        <v>1.777091987244793</v>
      </c>
      <c r="AA290">
        <f t="shared" si="155"/>
        <v>-31.882308261988111</v>
      </c>
      <c r="AB290">
        <f t="shared" si="156"/>
        <v>-115.1823096634993</v>
      </c>
      <c r="AC290">
        <f t="shared" si="157"/>
        <v>-7.2702665740565378</v>
      </c>
      <c r="AD290">
        <f t="shared" si="158"/>
        <v>71.778799483999762</v>
      </c>
      <c r="AE290">
        <f t="shared" si="159"/>
        <v>52.460338173594174</v>
      </c>
      <c r="AF290">
        <f t="shared" si="160"/>
        <v>0.71930450240825394</v>
      </c>
      <c r="AG290">
        <f t="shared" si="161"/>
        <v>28.813812630218639</v>
      </c>
      <c r="AH290">
        <v>1890.533404702835</v>
      </c>
      <c r="AI290">
        <v>1871.0276363636351</v>
      </c>
      <c r="AJ290">
        <v>1.742336108261447</v>
      </c>
      <c r="AK290">
        <v>66.723164534499389</v>
      </c>
      <c r="AL290">
        <f t="shared" si="162"/>
        <v>0.72295483587274623</v>
      </c>
      <c r="AM290">
        <v>37.030966873261413</v>
      </c>
      <c r="AN290">
        <v>37.320185882352938</v>
      </c>
      <c r="AO290">
        <v>-2.535934124786522E-5</v>
      </c>
      <c r="AP290">
        <v>87.376067795283461</v>
      </c>
      <c r="AQ290">
        <v>189</v>
      </c>
      <c r="AR290">
        <v>29</v>
      </c>
      <c r="AS290">
        <f t="shared" si="163"/>
        <v>1</v>
      </c>
      <c r="AT290">
        <f t="shared" si="164"/>
        <v>0</v>
      </c>
      <c r="AU290">
        <f t="shared" si="165"/>
        <v>47131.214097221076</v>
      </c>
      <c r="AV290">
        <f t="shared" si="166"/>
        <v>1200</v>
      </c>
      <c r="AW290">
        <f t="shared" si="167"/>
        <v>1025.9241885925098</v>
      </c>
      <c r="AX290">
        <f t="shared" si="168"/>
        <v>0.85493682382709146</v>
      </c>
      <c r="AY290">
        <f t="shared" si="169"/>
        <v>0.18842806998628642</v>
      </c>
      <c r="AZ290">
        <v>2.7</v>
      </c>
      <c r="BA290">
        <v>0.5</v>
      </c>
      <c r="BB290" t="s">
        <v>355</v>
      </c>
      <c r="BC290">
        <v>2</v>
      </c>
      <c r="BD290" t="b">
        <v>1</v>
      </c>
      <c r="BE290">
        <v>1665514750.1875</v>
      </c>
      <c r="BF290">
        <v>1798.165</v>
      </c>
      <c r="BG290">
        <v>1820.4925000000001</v>
      </c>
      <c r="BH290">
        <v>37.318437500000002</v>
      </c>
      <c r="BI290">
        <v>37.030812500000003</v>
      </c>
      <c r="BJ290">
        <v>1797.47875</v>
      </c>
      <c r="BK290">
        <v>37.095662500000003</v>
      </c>
      <c r="BL290">
        <v>650.02874999999995</v>
      </c>
      <c r="BM290">
        <v>101.090125</v>
      </c>
      <c r="BN290">
        <v>9.9979349999999995E-2</v>
      </c>
      <c r="BO290">
        <v>34.113162500000001</v>
      </c>
      <c r="BP290">
        <v>34.693962499999998</v>
      </c>
      <c r="BQ290">
        <v>999.9</v>
      </c>
      <c r="BR290">
        <v>0</v>
      </c>
      <c r="BS290">
        <v>0</v>
      </c>
      <c r="BT290">
        <v>8999.61</v>
      </c>
      <c r="BU290">
        <v>0</v>
      </c>
      <c r="BV290">
        <v>125.914625</v>
      </c>
      <c r="BW290">
        <v>-22.328175000000002</v>
      </c>
      <c r="BX290">
        <v>1867.87</v>
      </c>
      <c r="BY290">
        <v>1890.49875</v>
      </c>
      <c r="BZ290">
        <v>0.28763475000000011</v>
      </c>
      <c r="CA290">
        <v>1820.4925000000001</v>
      </c>
      <c r="CB290">
        <v>37.030812500000003</v>
      </c>
      <c r="CC290">
        <v>3.7725225</v>
      </c>
      <c r="CD290">
        <v>3.7434462499999999</v>
      </c>
      <c r="CE290">
        <v>27.898849999999999</v>
      </c>
      <c r="CF290">
        <v>27.766312500000002</v>
      </c>
      <c r="CG290">
        <v>1200</v>
      </c>
      <c r="CH290">
        <v>0.50002400000000002</v>
      </c>
      <c r="CI290">
        <v>0.49997599999999998</v>
      </c>
      <c r="CJ290">
        <v>0</v>
      </c>
      <c r="CK290">
        <v>880.8778749999999</v>
      </c>
      <c r="CL290">
        <v>4.9990899999999998</v>
      </c>
      <c r="CM290">
        <v>9165.2062499999993</v>
      </c>
      <c r="CN290">
        <v>9557.9199999999983</v>
      </c>
      <c r="CO290">
        <v>44.375</v>
      </c>
      <c r="CP290">
        <v>46.186999999999998</v>
      </c>
      <c r="CQ290">
        <v>45.186999999999998</v>
      </c>
      <c r="CR290">
        <v>45.311999999999998</v>
      </c>
      <c r="CS290">
        <v>45.843499999999999</v>
      </c>
      <c r="CT290">
        <v>597.52749999999992</v>
      </c>
      <c r="CU290">
        <v>597.47249999999997</v>
      </c>
      <c r="CV290">
        <v>0</v>
      </c>
      <c r="CW290">
        <v>1665514757.0999999</v>
      </c>
      <c r="CX290">
        <v>0</v>
      </c>
      <c r="CY290">
        <v>1665512677.5999999</v>
      </c>
      <c r="CZ290" t="s">
        <v>356</v>
      </c>
      <c r="DA290">
        <v>1665512677.5999999</v>
      </c>
      <c r="DB290">
        <v>1665512677.5999999</v>
      </c>
      <c r="DC290">
        <v>8</v>
      </c>
      <c r="DD290">
        <v>0</v>
      </c>
      <c r="DE290">
        <v>1.7000000000000001E-2</v>
      </c>
      <c r="DF290">
        <v>7.1999999999999995E-2</v>
      </c>
      <c r="DG290">
        <v>0.223</v>
      </c>
      <c r="DH290">
        <v>415</v>
      </c>
      <c r="DI290">
        <v>36</v>
      </c>
      <c r="DJ290">
        <v>0.26</v>
      </c>
      <c r="DK290">
        <v>0.31</v>
      </c>
      <c r="DL290">
        <v>-22.323922499999998</v>
      </c>
      <c r="DM290">
        <v>-9.9567354596562199E-2</v>
      </c>
      <c r="DN290">
        <v>5.8307287226812353E-2</v>
      </c>
      <c r="DO290">
        <v>1</v>
      </c>
      <c r="DP290">
        <v>0.29361925</v>
      </c>
      <c r="DQ290">
        <v>-6.2371114446529423E-2</v>
      </c>
      <c r="DR290">
        <v>6.4798965028386073E-3</v>
      </c>
      <c r="DS290">
        <v>1</v>
      </c>
      <c r="DT290">
        <v>0</v>
      </c>
      <c r="DU290">
        <v>0</v>
      </c>
      <c r="DV290">
        <v>0</v>
      </c>
      <c r="DW290">
        <v>-1</v>
      </c>
      <c r="DX290">
        <v>2</v>
      </c>
      <c r="DY290">
        <v>2</v>
      </c>
      <c r="DZ290" t="s">
        <v>576</v>
      </c>
      <c r="EA290">
        <v>3.2943099999999998</v>
      </c>
      <c r="EB290">
        <v>2.6252800000000001</v>
      </c>
      <c r="EC290">
        <v>0.26561800000000002</v>
      </c>
      <c r="ED290">
        <v>0.26597399999999999</v>
      </c>
      <c r="EE290">
        <v>0.14740700000000001</v>
      </c>
      <c r="EF290">
        <v>0.14521100000000001</v>
      </c>
      <c r="EG290">
        <v>22164.2</v>
      </c>
      <c r="EH290">
        <v>22627.8</v>
      </c>
      <c r="EI290">
        <v>28110.1</v>
      </c>
      <c r="EJ290">
        <v>29708.5</v>
      </c>
      <c r="EK290">
        <v>32922.699999999997</v>
      </c>
      <c r="EL290">
        <v>35307.800000000003</v>
      </c>
      <c r="EM290">
        <v>39604.1</v>
      </c>
      <c r="EN290">
        <v>42519.9</v>
      </c>
      <c r="EO290">
        <v>1.86073</v>
      </c>
      <c r="EP290">
        <v>2.129</v>
      </c>
      <c r="EQ290">
        <v>0.10401000000000001</v>
      </c>
      <c r="ER290">
        <v>0</v>
      </c>
      <c r="ES290">
        <v>33.016100000000002</v>
      </c>
      <c r="ET290">
        <v>999.9</v>
      </c>
      <c r="EU290">
        <v>67</v>
      </c>
      <c r="EV290">
        <v>38.5</v>
      </c>
      <c r="EW290">
        <v>45.331400000000002</v>
      </c>
      <c r="EX290">
        <v>57.267400000000002</v>
      </c>
      <c r="EY290">
        <v>-2.0993599999999999</v>
      </c>
      <c r="EZ290">
        <v>2</v>
      </c>
      <c r="FA290">
        <v>0.67456799999999995</v>
      </c>
      <c r="FB290">
        <v>1.3828199999999999</v>
      </c>
      <c r="FC290">
        <v>20.263400000000001</v>
      </c>
      <c r="FD290">
        <v>5.2168400000000004</v>
      </c>
      <c r="FE290">
        <v>12.0059</v>
      </c>
      <c r="FF290">
        <v>4.9855999999999998</v>
      </c>
      <c r="FG290">
        <v>3.2845</v>
      </c>
      <c r="FH290">
        <v>6645.6</v>
      </c>
      <c r="FI290">
        <v>9999</v>
      </c>
      <c r="FJ290">
        <v>9999</v>
      </c>
      <c r="FK290">
        <v>492.9</v>
      </c>
      <c r="FL290">
        <v>1.8658399999999999</v>
      </c>
      <c r="FM290">
        <v>1.8621799999999999</v>
      </c>
      <c r="FN290">
        <v>1.86429</v>
      </c>
      <c r="FO290">
        <v>1.8603499999999999</v>
      </c>
      <c r="FP290">
        <v>1.86111</v>
      </c>
      <c r="FQ290">
        <v>1.8601700000000001</v>
      </c>
      <c r="FR290">
        <v>1.86188</v>
      </c>
      <c r="FS290">
        <v>1.85843</v>
      </c>
      <c r="FT290">
        <v>0</v>
      </c>
      <c r="FU290">
        <v>0</v>
      </c>
      <c r="FV290">
        <v>0</v>
      </c>
      <c r="FW290">
        <v>0</v>
      </c>
      <c r="FX290" t="s">
        <v>358</v>
      </c>
      <c r="FY290" t="s">
        <v>359</v>
      </c>
      <c r="FZ290" t="s">
        <v>360</v>
      </c>
      <c r="GA290" t="s">
        <v>360</v>
      </c>
      <c r="GB290" t="s">
        <v>360</v>
      </c>
      <c r="GC290" t="s">
        <v>360</v>
      </c>
      <c r="GD290">
        <v>0</v>
      </c>
      <c r="GE290">
        <v>100</v>
      </c>
      <c r="GF290">
        <v>100</v>
      </c>
      <c r="GG290">
        <v>0.68</v>
      </c>
      <c r="GH290">
        <v>0.2228</v>
      </c>
      <c r="GI290">
        <v>-0.28072112553630851</v>
      </c>
      <c r="GJ290">
        <v>8.4540356221501391E-4</v>
      </c>
      <c r="GK290">
        <v>6.8779579211309249E-8</v>
      </c>
      <c r="GL290">
        <v>-1.3381725072044801E-10</v>
      </c>
      <c r="GM290">
        <v>0.2227800000000002</v>
      </c>
      <c r="GN290">
        <v>0</v>
      </c>
      <c r="GO290">
        <v>0</v>
      </c>
      <c r="GP290">
        <v>0</v>
      </c>
      <c r="GQ290">
        <v>1</v>
      </c>
      <c r="GR290">
        <v>2082</v>
      </c>
      <c r="GS290">
        <v>3</v>
      </c>
      <c r="GT290">
        <v>35</v>
      </c>
      <c r="GU290">
        <v>34.6</v>
      </c>
      <c r="GV290">
        <v>34.6</v>
      </c>
      <c r="GW290">
        <v>4.4873000000000003</v>
      </c>
      <c r="GX290">
        <v>2.5402800000000001</v>
      </c>
      <c r="GY290">
        <v>2.04834</v>
      </c>
      <c r="GZ290">
        <v>2.6098599999999998</v>
      </c>
      <c r="HA290">
        <v>2.1972700000000001</v>
      </c>
      <c r="HB290">
        <v>2.3571800000000001</v>
      </c>
      <c r="HC290">
        <v>42.912100000000002</v>
      </c>
      <c r="HD290">
        <v>16.014600000000002</v>
      </c>
      <c r="HE290">
        <v>18</v>
      </c>
      <c r="HF290">
        <v>464.11900000000003</v>
      </c>
      <c r="HG290">
        <v>723.93899999999996</v>
      </c>
      <c r="HH290">
        <v>31</v>
      </c>
      <c r="HI290">
        <v>35.6614</v>
      </c>
      <c r="HJ290">
        <v>30</v>
      </c>
      <c r="HK290">
        <v>35.546100000000003</v>
      </c>
      <c r="HL290">
        <v>35.513399999999997</v>
      </c>
      <c r="HM290">
        <v>89.716700000000003</v>
      </c>
      <c r="HN290">
        <v>22.0108</v>
      </c>
      <c r="HO290">
        <v>77.942899999999995</v>
      </c>
      <c r="HP290">
        <v>31</v>
      </c>
      <c r="HQ290">
        <v>1835.65</v>
      </c>
      <c r="HR290">
        <v>37.0929</v>
      </c>
      <c r="HS290">
        <v>98.943200000000004</v>
      </c>
      <c r="HT290">
        <v>98.546499999999995</v>
      </c>
    </row>
    <row r="291" spans="1:228" x14ac:dyDescent="0.2">
      <c r="A291">
        <v>276</v>
      </c>
      <c r="B291">
        <v>1665514756.5</v>
      </c>
      <c r="C291">
        <v>1097.5</v>
      </c>
      <c r="D291" t="s">
        <v>911</v>
      </c>
      <c r="E291" t="s">
        <v>912</v>
      </c>
      <c r="F291">
        <v>4</v>
      </c>
      <c r="G291">
        <v>1665514754.5</v>
      </c>
      <c r="H291">
        <f t="shared" si="136"/>
        <v>7.0632530462483138E-4</v>
      </c>
      <c r="I291">
        <f t="shared" si="137"/>
        <v>0.70632530462483134</v>
      </c>
      <c r="J291">
        <f t="shared" si="138"/>
        <v>28.615765556829327</v>
      </c>
      <c r="K291">
        <f t="shared" si="139"/>
        <v>1805.4328571428571</v>
      </c>
      <c r="L291">
        <f t="shared" si="140"/>
        <v>577.07923962581003</v>
      </c>
      <c r="M291">
        <f t="shared" si="141"/>
        <v>58.394183461628124</v>
      </c>
      <c r="N291">
        <f t="shared" si="142"/>
        <v>182.69029666707871</v>
      </c>
      <c r="O291">
        <f t="shared" si="143"/>
        <v>3.8560715231693687E-2</v>
      </c>
      <c r="P291">
        <f t="shared" si="144"/>
        <v>3.6820284879096001</v>
      </c>
      <c r="Q291">
        <f t="shared" si="145"/>
        <v>3.8337763448081777E-2</v>
      </c>
      <c r="R291">
        <f t="shared" si="146"/>
        <v>2.3981025844686584E-2</v>
      </c>
      <c r="S291">
        <f t="shared" si="147"/>
        <v>226.11384994775125</v>
      </c>
      <c r="T291">
        <f t="shared" si="148"/>
        <v>35.041455700192003</v>
      </c>
      <c r="U291">
        <f t="shared" si="149"/>
        <v>34.697042857142847</v>
      </c>
      <c r="V291">
        <f t="shared" si="150"/>
        <v>5.5542980370157613</v>
      </c>
      <c r="W291">
        <f t="shared" si="151"/>
        <v>70.209993075257358</v>
      </c>
      <c r="X291">
        <f t="shared" si="152"/>
        <v>3.7759629745881251</v>
      </c>
      <c r="Y291">
        <f t="shared" si="153"/>
        <v>5.3780990557009591</v>
      </c>
      <c r="Z291">
        <f t="shared" si="154"/>
        <v>1.7783350624276362</v>
      </c>
      <c r="AA291">
        <f t="shared" si="155"/>
        <v>-31.148945933955066</v>
      </c>
      <c r="AB291">
        <f t="shared" si="156"/>
        <v>-115.06230667878874</v>
      </c>
      <c r="AC291">
        <f t="shared" si="157"/>
        <v>-7.2560409010478333</v>
      </c>
      <c r="AD291">
        <f t="shared" si="158"/>
        <v>72.646556433959589</v>
      </c>
      <c r="AE291">
        <f t="shared" si="159"/>
        <v>52.324140775765628</v>
      </c>
      <c r="AF291">
        <f t="shared" si="160"/>
        <v>0.71228565860569337</v>
      </c>
      <c r="AG291">
        <f t="shared" si="161"/>
        <v>28.615765556829327</v>
      </c>
      <c r="AH291">
        <v>1897.4693741953611</v>
      </c>
      <c r="AI291">
        <v>1878.0341818181821</v>
      </c>
      <c r="AJ291">
        <v>1.7458717301163951</v>
      </c>
      <c r="AK291">
        <v>66.723164534499389</v>
      </c>
      <c r="AL291">
        <f t="shared" si="162"/>
        <v>0.70632530462483134</v>
      </c>
      <c r="AM291">
        <v>37.030606759634992</v>
      </c>
      <c r="AN291">
        <v>37.312973823529418</v>
      </c>
      <c r="AO291">
        <v>1.4839064070706941E-5</v>
      </c>
      <c r="AP291">
        <v>87.376067795283461</v>
      </c>
      <c r="AQ291">
        <v>189</v>
      </c>
      <c r="AR291">
        <v>29</v>
      </c>
      <c r="AS291">
        <f t="shared" si="163"/>
        <v>1</v>
      </c>
      <c r="AT291">
        <f t="shared" si="164"/>
        <v>0</v>
      </c>
      <c r="AU291">
        <f t="shared" si="165"/>
        <v>47192.957890747806</v>
      </c>
      <c r="AV291">
        <f t="shared" si="166"/>
        <v>1200.001428571429</v>
      </c>
      <c r="AW291">
        <f t="shared" si="167"/>
        <v>1025.9253564496123</v>
      </c>
      <c r="AX291">
        <f t="shared" si="168"/>
        <v>0.85493677925946332</v>
      </c>
      <c r="AY291">
        <f t="shared" si="169"/>
        <v>0.1884279839707641</v>
      </c>
      <c r="AZ291">
        <v>2.7</v>
      </c>
      <c r="BA291">
        <v>0.5</v>
      </c>
      <c r="BB291" t="s">
        <v>355</v>
      </c>
      <c r="BC291">
        <v>2</v>
      </c>
      <c r="BD291" t="b">
        <v>1</v>
      </c>
      <c r="BE291">
        <v>1665514754.5</v>
      </c>
      <c r="BF291">
        <v>1805.4328571428571</v>
      </c>
      <c r="BG291">
        <v>1827.701428571429</v>
      </c>
      <c r="BH291">
        <v>37.315871428571427</v>
      </c>
      <c r="BI291">
        <v>37.031042857142857</v>
      </c>
      <c r="BJ291">
        <v>1804.7514285714281</v>
      </c>
      <c r="BK291">
        <v>37.0931</v>
      </c>
      <c r="BL291">
        <v>650.00728571428567</v>
      </c>
      <c r="BM291">
        <v>101.08928571428569</v>
      </c>
      <c r="BN291">
        <v>9.9908857142857133E-2</v>
      </c>
      <c r="BO291">
        <v>34.117400000000004</v>
      </c>
      <c r="BP291">
        <v>34.697042857142847</v>
      </c>
      <c r="BQ291">
        <v>999.89999999999986</v>
      </c>
      <c r="BR291">
        <v>0</v>
      </c>
      <c r="BS291">
        <v>0</v>
      </c>
      <c r="BT291">
        <v>9011.7857142857138</v>
      </c>
      <c r="BU291">
        <v>0</v>
      </c>
      <c r="BV291">
        <v>125.35299999999999</v>
      </c>
      <c r="BW291">
        <v>-22.27034285714285</v>
      </c>
      <c r="BX291">
        <v>1875.4157142857141</v>
      </c>
      <c r="BY291">
        <v>1897.985714285714</v>
      </c>
      <c r="BZ291">
        <v>0.28480671428571441</v>
      </c>
      <c r="CA291">
        <v>1827.701428571429</v>
      </c>
      <c r="CB291">
        <v>37.031042857142857</v>
      </c>
      <c r="CC291">
        <v>3.7722342857142861</v>
      </c>
      <c r="CD291">
        <v>3.7434442857142858</v>
      </c>
      <c r="CE291">
        <v>27.897557142857139</v>
      </c>
      <c r="CF291">
        <v>27.766300000000001</v>
      </c>
      <c r="CG291">
        <v>1200.001428571429</v>
      </c>
      <c r="CH291">
        <v>0.50002399999999991</v>
      </c>
      <c r="CI291">
        <v>0.49997600000000009</v>
      </c>
      <c r="CJ291">
        <v>0</v>
      </c>
      <c r="CK291">
        <v>880.8888571428572</v>
      </c>
      <c r="CL291">
        <v>4.9990899999999998</v>
      </c>
      <c r="CM291">
        <v>9165.4871428571423</v>
      </c>
      <c r="CN291">
        <v>9557.937142857143</v>
      </c>
      <c r="CO291">
        <v>44.375</v>
      </c>
      <c r="CP291">
        <v>46.186999999999998</v>
      </c>
      <c r="CQ291">
        <v>45.186999999999998</v>
      </c>
      <c r="CR291">
        <v>45.311999999999998</v>
      </c>
      <c r="CS291">
        <v>45.83</v>
      </c>
      <c r="CT291">
        <v>597.52999999999986</v>
      </c>
      <c r="CU291">
        <v>597.47142857142876</v>
      </c>
      <c r="CV291">
        <v>0</v>
      </c>
      <c r="CW291">
        <v>1665514761.3</v>
      </c>
      <c r="CX291">
        <v>0</v>
      </c>
      <c r="CY291">
        <v>1665512677.5999999</v>
      </c>
      <c r="CZ291" t="s">
        <v>356</v>
      </c>
      <c r="DA291">
        <v>1665512677.5999999</v>
      </c>
      <c r="DB291">
        <v>1665512677.5999999</v>
      </c>
      <c r="DC291">
        <v>8</v>
      </c>
      <c r="DD291">
        <v>0</v>
      </c>
      <c r="DE291">
        <v>1.7000000000000001E-2</v>
      </c>
      <c r="DF291">
        <v>7.1999999999999995E-2</v>
      </c>
      <c r="DG291">
        <v>0.223</v>
      </c>
      <c r="DH291">
        <v>415</v>
      </c>
      <c r="DI291">
        <v>36</v>
      </c>
      <c r="DJ291">
        <v>0.26</v>
      </c>
      <c r="DK291">
        <v>0.31</v>
      </c>
      <c r="DL291">
        <v>-22.313532500000001</v>
      </c>
      <c r="DM291">
        <v>3.0678799249597839E-2</v>
      </c>
      <c r="DN291">
        <v>6.2485019754738011E-2</v>
      </c>
      <c r="DO291">
        <v>1</v>
      </c>
      <c r="DP291">
        <v>0.28980905000000001</v>
      </c>
      <c r="DQ291">
        <v>-3.9760975609756367E-2</v>
      </c>
      <c r="DR291">
        <v>4.1963092828698851E-3</v>
      </c>
      <c r="DS291">
        <v>1</v>
      </c>
      <c r="DT291">
        <v>0</v>
      </c>
      <c r="DU291">
        <v>0</v>
      </c>
      <c r="DV291">
        <v>0</v>
      </c>
      <c r="DW291">
        <v>-1</v>
      </c>
      <c r="DX291">
        <v>2</v>
      </c>
      <c r="DY291">
        <v>2</v>
      </c>
      <c r="DZ291" t="s">
        <v>576</v>
      </c>
      <c r="EA291">
        <v>3.2942499999999999</v>
      </c>
      <c r="EB291">
        <v>2.6251799999999998</v>
      </c>
      <c r="EC291">
        <v>0.26618900000000001</v>
      </c>
      <c r="ED291">
        <v>0.26653500000000002</v>
      </c>
      <c r="EE291">
        <v>0.147394</v>
      </c>
      <c r="EF291">
        <v>0.14521400000000001</v>
      </c>
      <c r="EG291">
        <v>22147.4</v>
      </c>
      <c r="EH291">
        <v>22610.3</v>
      </c>
      <c r="EI291">
        <v>28110.7</v>
      </c>
      <c r="EJ291">
        <v>29708.400000000001</v>
      </c>
      <c r="EK291">
        <v>32923.699999999997</v>
      </c>
      <c r="EL291">
        <v>35307.4</v>
      </c>
      <c r="EM291">
        <v>39604.6</v>
      </c>
      <c r="EN291">
        <v>42519.6</v>
      </c>
      <c r="EO291">
        <v>1.8612500000000001</v>
      </c>
      <c r="EP291">
        <v>2.1293000000000002</v>
      </c>
      <c r="EQ291">
        <v>0.103354</v>
      </c>
      <c r="ER291">
        <v>0</v>
      </c>
      <c r="ES291">
        <v>33.021999999999998</v>
      </c>
      <c r="ET291">
        <v>999.9</v>
      </c>
      <c r="EU291">
        <v>67</v>
      </c>
      <c r="EV291">
        <v>38.5</v>
      </c>
      <c r="EW291">
        <v>45.334299999999999</v>
      </c>
      <c r="EX291">
        <v>56.997399999999999</v>
      </c>
      <c r="EY291">
        <v>-2.0512800000000002</v>
      </c>
      <c r="EZ291">
        <v>2</v>
      </c>
      <c r="FA291">
        <v>0.674543</v>
      </c>
      <c r="FB291">
        <v>1.3837900000000001</v>
      </c>
      <c r="FC291">
        <v>20.263400000000001</v>
      </c>
      <c r="FD291">
        <v>5.21699</v>
      </c>
      <c r="FE291">
        <v>12.0059</v>
      </c>
      <c r="FF291">
        <v>4.9854500000000002</v>
      </c>
      <c r="FG291">
        <v>3.2844799999999998</v>
      </c>
      <c r="FH291">
        <v>6645.9</v>
      </c>
      <c r="FI291">
        <v>9999</v>
      </c>
      <c r="FJ291">
        <v>9999</v>
      </c>
      <c r="FK291">
        <v>492.9</v>
      </c>
      <c r="FL291">
        <v>1.8658399999999999</v>
      </c>
      <c r="FM291">
        <v>1.8621799999999999</v>
      </c>
      <c r="FN291">
        <v>1.8643000000000001</v>
      </c>
      <c r="FO291">
        <v>1.8603499999999999</v>
      </c>
      <c r="FP291">
        <v>1.8611</v>
      </c>
      <c r="FQ291">
        <v>1.86016</v>
      </c>
      <c r="FR291">
        <v>1.86188</v>
      </c>
      <c r="FS291">
        <v>1.85846</v>
      </c>
      <c r="FT291">
        <v>0</v>
      </c>
      <c r="FU291">
        <v>0</v>
      </c>
      <c r="FV291">
        <v>0</v>
      </c>
      <c r="FW291">
        <v>0</v>
      </c>
      <c r="FX291" t="s">
        <v>358</v>
      </c>
      <c r="FY291" t="s">
        <v>359</v>
      </c>
      <c r="FZ291" t="s">
        <v>360</v>
      </c>
      <c r="GA291" t="s">
        <v>360</v>
      </c>
      <c r="GB291" t="s">
        <v>360</v>
      </c>
      <c r="GC291" t="s">
        <v>360</v>
      </c>
      <c r="GD291">
        <v>0</v>
      </c>
      <c r="GE291">
        <v>100</v>
      </c>
      <c r="GF291">
        <v>100</v>
      </c>
      <c r="GG291">
        <v>0.68</v>
      </c>
      <c r="GH291">
        <v>0.22270000000000001</v>
      </c>
      <c r="GI291">
        <v>-0.28072112553630851</v>
      </c>
      <c r="GJ291">
        <v>8.4540356221501391E-4</v>
      </c>
      <c r="GK291">
        <v>6.8779579211309249E-8</v>
      </c>
      <c r="GL291">
        <v>-1.3381725072044801E-10</v>
      </c>
      <c r="GM291">
        <v>0.2227800000000002</v>
      </c>
      <c r="GN291">
        <v>0</v>
      </c>
      <c r="GO291">
        <v>0</v>
      </c>
      <c r="GP291">
        <v>0</v>
      </c>
      <c r="GQ291">
        <v>1</v>
      </c>
      <c r="GR291">
        <v>2082</v>
      </c>
      <c r="GS291">
        <v>3</v>
      </c>
      <c r="GT291">
        <v>35</v>
      </c>
      <c r="GU291">
        <v>34.6</v>
      </c>
      <c r="GV291">
        <v>34.6</v>
      </c>
      <c r="GW291">
        <v>4.5007299999999999</v>
      </c>
      <c r="GX291">
        <v>2.5378400000000001</v>
      </c>
      <c r="GY291">
        <v>2.04834</v>
      </c>
      <c r="GZ291">
        <v>2.6098599999999998</v>
      </c>
      <c r="HA291">
        <v>2.1972700000000001</v>
      </c>
      <c r="HB291">
        <v>2.34375</v>
      </c>
      <c r="HC291">
        <v>42.912100000000002</v>
      </c>
      <c r="HD291">
        <v>16.014600000000002</v>
      </c>
      <c r="HE291">
        <v>18</v>
      </c>
      <c r="HF291">
        <v>464.43099999999998</v>
      </c>
      <c r="HG291">
        <v>724.18700000000001</v>
      </c>
      <c r="HH291">
        <v>31.0001</v>
      </c>
      <c r="HI291">
        <v>35.658799999999999</v>
      </c>
      <c r="HJ291">
        <v>30</v>
      </c>
      <c r="HK291">
        <v>35.544400000000003</v>
      </c>
      <c r="HL291">
        <v>35.510199999999998</v>
      </c>
      <c r="HM291">
        <v>89.966499999999996</v>
      </c>
      <c r="HN291">
        <v>22.0108</v>
      </c>
      <c r="HO291">
        <v>77.942899999999995</v>
      </c>
      <c r="HP291">
        <v>31</v>
      </c>
      <c r="HQ291">
        <v>1842.33</v>
      </c>
      <c r="HR291">
        <v>37.103900000000003</v>
      </c>
      <c r="HS291">
        <v>98.944900000000004</v>
      </c>
      <c r="HT291">
        <v>98.545900000000003</v>
      </c>
    </row>
    <row r="292" spans="1:228" x14ac:dyDescent="0.2">
      <c r="A292">
        <v>277</v>
      </c>
      <c r="B292">
        <v>1665514760.5</v>
      </c>
      <c r="C292">
        <v>1101.5</v>
      </c>
      <c r="D292" t="s">
        <v>913</v>
      </c>
      <c r="E292" t="s">
        <v>914</v>
      </c>
      <c r="F292">
        <v>4</v>
      </c>
      <c r="G292">
        <v>1665514758.1875</v>
      </c>
      <c r="H292">
        <f t="shared" si="136"/>
        <v>7.0394165040326437E-4</v>
      </c>
      <c r="I292">
        <f t="shared" si="137"/>
        <v>0.7039416504032644</v>
      </c>
      <c r="J292">
        <f t="shared" si="138"/>
        <v>28.732192449912255</v>
      </c>
      <c r="K292">
        <f t="shared" si="139"/>
        <v>1811.56375</v>
      </c>
      <c r="L292">
        <f t="shared" si="140"/>
        <v>574.75378432686944</v>
      </c>
      <c r="M292">
        <f t="shared" si="141"/>
        <v>58.159031276333245</v>
      </c>
      <c r="N292">
        <f t="shared" si="142"/>
        <v>183.31117718296349</v>
      </c>
      <c r="O292">
        <f t="shared" si="143"/>
        <v>3.8445874983189389E-2</v>
      </c>
      <c r="P292">
        <f t="shared" si="144"/>
        <v>3.6828094175284711</v>
      </c>
      <c r="Q292">
        <f t="shared" si="145"/>
        <v>3.8224291781976033E-2</v>
      </c>
      <c r="R292">
        <f t="shared" si="146"/>
        <v>2.3909984090052079E-2</v>
      </c>
      <c r="S292">
        <f t="shared" si="147"/>
        <v>226.11301310857075</v>
      </c>
      <c r="T292">
        <f t="shared" si="148"/>
        <v>35.04465146267426</v>
      </c>
      <c r="U292">
        <f t="shared" si="149"/>
        <v>34.693662500000002</v>
      </c>
      <c r="V292">
        <f t="shared" si="150"/>
        <v>5.5532561099570392</v>
      </c>
      <c r="W292">
        <f t="shared" si="151"/>
        <v>70.192756268577412</v>
      </c>
      <c r="X292">
        <f t="shared" si="152"/>
        <v>3.7756435130404649</v>
      </c>
      <c r="Y292">
        <f t="shared" si="153"/>
        <v>5.3789646022643431</v>
      </c>
      <c r="Z292">
        <f t="shared" si="154"/>
        <v>1.7776125969165744</v>
      </c>
      <c r="AA292">
        <f t="shared" si="155"/>
        <v>-31.04382678278396</v>
      </c>
      <c r="AB292">
        <f t="shared" si="156"/>
        <v>-113.84224237309041</v>
      </c>
      <c r="AC292">
        <f t="shared" si="157"/>
        <v>-7.1775616923216861</v>
      </c>
      <c r="AD292">
        <f t="shared" si="158"/>
        <v>74.049382260374699</v>
      </c>
      <c r="AE292">
        <f t="shared" si="159"/>
        <v>52.138120902118914</v>
      </c>
      <c r="AF292">
        <f t="shared" si="160"/>
        <v>0.70814818633455656</v>
      </c>
      <c r="AG292">
        <f t="shared" si="161"/>
        <v>28.732192449912255</v>
      </c>
      <c r="AH292">
        <v>1904.283599260119</v>
      </c>
      <c r="AI292">
        <v>1884.895393939395</v>
      </c>
      <c r="AJ292">
        <v>1.7219565990032111</v>
      </c>
      <c r="AK292">
        <v>66.723164534499389</v>
      </c>
      <c r="AL292">
        <f t="shared" si="162"/>
        <v>0.7039416504032644</v>
      </c>
      <c r="AM292">
        <v>37.030733505170467</v>
      </c>
      <c r="AN292">
        <v>37.312384117647063</v>
      </c>
      <c r="AO292">
        <v>-2.9639428885257331E-5</v>
      </c>
      <c r="AP292">
        <v>87.376067795283461</v>
      </c>
      <c r="AQ292">
        <v>189</v>
      </c>
      <c r="AR292">
        <v>29</v>
      </c>
      <c r="AS292">
        <f t="shared" si="163"/>
        <v>1</v>
      </c>
      <c r="AT292">
        <f t="shared" si="164"/>
        <v>0</v>
      </c>
      <c r="AU292">
        <f t="shared" si="165"/>
        <v>47206.427489068505</v>
      </c>
      <c r="AV292">
        <f t="shared" si="166"/>
        <v>1199.9962499999999</v>
      </c>
      <c r="AW292">
        <f t="shared" si="167"/>
        <v>1025.9210010925237</v>
      </c>
      <c r="AX292">
        <f t="shared" si="168"/>
        <v>0.85493683925472586</v>
      </c>
      <c r="AY292">
        <f t="shared" si="169"/>
        <v>0.18842809976162073</v>
      </c>
      <c r="AZ292">
        <v>2.7</v>
      </c>
      <c r="BA292">
        <v>0.5</v>
      </c>
      <c r="BB292" t="s">
        <v>355</v>
      </c>
      <c r="BC292">
        <v>2</v>
      </c>
      <c r="BD292" t="b">
        <v>1</v>
      </c>
      <c r="BE292">
        <v>1665514758.1875</v>
      </c>
      <c r="BF292">
        <v>1811.56375</v>
      </c>
      <c r="BG292">
        <v>1833.7537500000001</v>
      </c>
      <c r="BH292">
        <v>37.3126125</v>
      </c>
      <c r="BI292">
        <v>37.0294375</v>
      </c>
      <c r="BJ292">
        <v>1810.88375</v>
      </c>
      <c r="BK292">
        <v>37.089862500000002</v>
      </c>
      <c r="BL292">
        <v>650.00737499999991</v>
      </c>
      <c r="BM292">
        <v>101.089625</v>
      </c>
      <c r="BN292">
        <v>9.9845799999999998E-2</v>
      </c>
      <c r="BO292">
        <v>34.120287500000003</v>
      </c>
      <c r="BP292">
        <v>34.693662500000002</v>
      </c>
      <c r="BQ292">
        <v>999.9</v>
      </c>
      <c r="BR292">
        <v>0</v>
      </c>
      <c r="BS292">
        <v>0</v>
      </c>
      <c r="BT292">
        <v>9014.4537500000006</v>
      </c>
      <c r="BU292">
        <v>0</v>
      </c>
      <c r="BV292">
        <v>124.919875</v>
      </c>
      <c r="BW292">
        <v>-22.1889</v>
      </c>
      <c r="BX292">
        <v>1881.7787499999999</v>
      </c>
      <c r="BY292">
        <v>1904.2662499999999</v>
      </c>
      <c r="BZ292">
        <v>0.28319937499999998</v>
      </c>
      <c r="CA292">
        <v>1833.7537500000001</v>
      </c>
      <c r="CB292">
        <v>37.0294375</v>
      </c>
      <c r="CC292">
        <v>3.771925</v>
      </c>
      <c r="CD292">
        <v>3.7432949999999998</v>
      </c>
      <c r="CE292">
        <v>27.896125000000001</v>
      </c>
      <c r="CF292">
        <v>27.7656125</v>
      </c>
      <c r="CG292">
        <v>1199.9962499999999</v>
      </c>
      <c r="CH292">
        <v>0.50002400000000002</v>
      </c>
      <c r="CI292">
        <v>0.49997599999999998</v>
      </c>
      <c r="CJ292">
        <v>0</v>
      </c>
      <c r="CK292">
        <v>880.962625</v>
      </c>
      <c r="CL292">
        <v>4.9990899999999998</v>
      </c>
      <c r="CM292">
        <v>9164.6437499999993</v>
      </c>
      <c r="CN292">
        <v>9557.9137499999997</v>
      </c>
      <c r="CO292">
        <v>44.382750000000001</v>
      </c>
      <c r="CP292">
        <v>46.186999999999998</v>
      </c>
      <c r="CQ292">
        <v>45.186999999999998</v>
      </c>
      <c r="CR292">
        <v>45.311999999999998</v>
      </c>
      <c r="CS292">
        <v>45.811999999999998</v>
      </c>
      <c r="CT292">
        <v>597.52499999999998</v>
      </c>
      <c r="CU292">
        <v>597.47125000000005</v>
      </c>
      <c r="CV292">
        <v>0</v>
      </c>
      <c r="CW292">
        <v>1665514765.5</v>
      </c>
      <c r="CX292">
        <v>0</v>
      </c>
      <c r="CY292">
        <v>1665512677.5999999</v>
      </c>
      <c r="CZ292" t="s">
        <v>356</v>
      </c>
      <c r="DA292">
        <v>1665512677.5999999</v>
      </c>
      <c r="DB292">
        <v>1665512677.5999999</v>
      </c>
      <c r="DC292">
        <v>8</v>
      </c>
      <c r="DD292">
        <v>0</v>
      </c>
      <c r="DE292">
        <v>1.7000000000000001E-2</v>
      </c>
      <c r="DF292">
        <v>7.1999999999999995E-2</v>
      </c>
      <c r="DG292">
        <v>0.223</v>
      </c>
      <c r="DH292">
        <v>415</v>
      </c>
      <c r="DI292">
        <v>36</v>
      </c>
      <c r="DJ292">
        <v>0.26</v>
      </c>
      <c r="DK292">
        <v>0.31</v>
      </c>
      <c r="DL292">
        <v>-22.290025</v>
      </c>
      <c r="DM292">
        <v>0.4104405253283761</v>
      </c>
      <c r="DN292">
        <v>7.5418415357258739E-2</v>
      </c>
      <c r="DO292">
        <v>0</v>
      </c>
      <c r="DP292">
        <v>0.28728670000000001</v>
      </c>
      <c r="DQ292">
        <v>-3.1417958724202923E-2</v>
      </c>
      <c r="DR292">
        <v>3.4492728088685561E-3</v>
      </c>
      <c r="DS292">
        <v>1</v>
      </c>
      <c r="DT292">
        <v>0</v>
      </c>
      <c r="DU292">
        <v>0</v>
      </c>
      <c r="DV292">
        <v>0</v>
      </c>
      <c r="DW292">
        <v>-1</v>
      </c>
      <c r="DX292">
        <v>1</v>
      </c>
      <c r="DY292">
        <v>2</v>
      </c>
      <c r="DZ292" t="s">
        <v>357</v>
      </c>
      <c r="EA292">
        <v>3.2942900000000002</v>
      </c>
      <c r="EB292">
        <v>2.6252800000000001</v>
      </c>
      <c r="EC292">
        <v>0.26675599999999999</v>
      </c>
      <c r="ED292">
        <v>0.26708900000000002</v>
      </c>
      <c r="EE292">
        <v>0.147395</v>
      </c>
      <c r="EF292">
        <v>0.145209</v>
      </c>
      <c r="EG292">
        <v>22129.9</v>
      </c>
      <c r="EH292">
        <v>22593.3</v>
      </c>
      <c r="EI292">
        <v>28110.400000000001</v>
      </c>
      <c r="EJ292">
        <v>29708.5</v>
      </c>
      <c r="EK292">
        <v>32923.1</v>
      </c>
      <c r="EL292">
        <v>35307.9</v>
      </c>
      <c r="EM292">
        <v>39604</v>
      </c>
      <c r="EN292">
        <v>42519.9</v>
      </c>
      <c r="EO292">
        <v>1.8611200000000001</v>
      </c>
      <c r="EP292">
        <v>2.1291500000000001</v>
      </c>
      <c r="EQ292">
        <v>0.103168</v>
      </c>
      <c r="ER292">
        <v>0</v>
      </c>
      <c r="ES292">
        <v>33.027900000000002</v>
      </c>
      <c r="ET292">
        <v>999.9</v>
      </c>
      <c r="EU292">
        <v>67</v>
      </c>
      <c r="EV292">
        <v>38.5</v>
      </c>
      <c r="EW292">
        <v>45.337400000000002</v>
      </c>
      <c r="EX292">
        <v>56.997399999999999</v>
      </c>
      <c r="EY292">
        <v>-2.0472800000000002</v>
      </c>
      <c r="EZ292">
        <v>2</v>
      </c>
      <c r="FA292">
        <v>0.67452699999999999</v>
      </c>
      <c r="FB292">
        <v>1.3836299999999999</v>
      </c>
      <c r="FC292">
        <v>20.2636</v>
      </c>
      <c r="FD292">
        <v>5.21699</v>
      </c>
      <c r="FE292">
        <v>12.005599999999999</v>
      </c>
      <c r="FF292">
        <v>4.9854500000000002</v>
      </c>
      <c r="FG292">
        <v>3.2845</v>
      </c>
      <c r="FH292">
        <v>6645.9</v>
      </c>
      <c r="FI292">
        <v>9999</v>
      </c>
      <c r="FJ292">
        <v>9999</v>
      </c>
      <c r="FK292">
        <v>492.9</v>
      </c>
      <c r="FL292">
        <v>1.8658399999999999</v>
      </c>
      <c r="FM292">
        <v>1.8621799999999999</v>
      </c>
      <c r="FN292">
        <v>1.8643099999999999</v>
      </c>
      <c r="FO292">
        <v>1.86036</v>
      </c>
      <c r="FP292">
        <v>1.86111</v>
      </c>
      <c r="FQ292">
        <v>1.8601700000000001</v>
      </c>
      <c r="FR292">
        <v>1.86188</v>
      </c>
      <c r="FS292">
        <v>1.8584700000000001</v>
      </c>
      <c r="FT292">
        <v>0</v>
      </c>
      <c r="FU292">
        <v>0</v>
      </c>
      <c r="FV292">
        <v>0</v>
      </c>
      <c r="FW292">
        <v>0</v>
      </c>
      <c r="FX292" t="s">
        <v>358</v>
      </c>
      <c r="FY292" t="s">
        <v>359</v>
      </c>
      <c r="FZ292" t="s">
        <v>360</v>
      </c>
      <c r="GA292" t="s">
        <v>360</v>
      </c>
      <c r="GB292" t="s">
        <v>360</v>
      </c>
      <c r="GC292" t="s">
        <v>360</v>
      </c>
      <c r="GD292">
        <v>0</v>
      </c>
      <c r="GE292">
        <v>100</v>
      </c>
      <c r="GF292">
        <v>100</v>
      </c>
      <c r="GG292">
        <v>0.68</v>
      </c>
      <c r="GH292">
        <v>0.2228</v>
      </c>
      <c r="GI292">
        <v>-0.28072112553630851</v>
      </c>
      <c r="GJ292">
        <v>8.4540356221501391E-4</v>
      </c>
      <c r="GK292">
        <v>6.8779579211309249E-8</v>
      </c>
      <c r="GL292">
        <v>-1.3381725072044801E-10</v>
      </c>
      <c r="GM292">
        <v>0.2227800000000002</v>
      </c>
      <c r="GN292">
        <v>0</v>
      </c>
      <c r="GO292">
        <v>0</v>
      </c>
      <c r="GP292">
        <v>0</v>
      </c>
      <c r="GQ292">
        <v>1</v>
      </c>
      <c r="GR292">
        <v>2082</v>
      </c>
      <c r="GS292">
        <v>3</v>
      </c>
      <c r="GT292">
        <v>35</v>
      </c>
      <c r="GU292">
        <v>34.700000000000003</v>
      </c>
      <c r="GV292">
        <v>34.700000000000003</v>
      </c>
      <c r="GW292">
        <v>4.5129400000000004</v>
      </c>
      <c r="GX292">
        <v>2.5415000000000001</v>
      </c>
      <c r="GY292">
        <v>2.04834</v>
      </c>
      <c r="GZ292">
        <v>2.6098599999999998</v>
      </c>
      <c r="HA292">
        <v>2.1972700000000001</v>
      </c>
      <c r="HB292">
        <v>2.34741</v>
      </c>
      <c r="HC292">
        <v>42.912100000000002</v>
      </c>
      <c r="HD292">
        <v>16.014600000000002</v>
      </c>
      <c r="HE292">
        <v>18</v>
      </c>
      <c r="HF292">
        <v>464.34300000000002</v>
      </c>
      <c r="HG292">
        <v>724.02599999999995</v>
      </c>
      <c r="HH292">
        <v>31.0001</v>
      </c>
      <c r="HI292">
        <v>35.658099999999997</v>
      </c>
      <c r="HJ292">
        <v>30</v>
      </c>
      <c r="HK292">
        <v>35.542700000000004</v>
      </c>
      <c r="HL292">
        <v>35.508600000000001</v>
      </c>
      <c r="HM292">
        <v>90.222099999999998</v>
      </c>
      <c r="HN292">
        <v>22.0108</v>
      </c>
      <c r="HO292">
        <v>77.942899999999995</v>
      </c>
      <c r="HP292">
        <v>31</v>
      </c>
      <c r="HQ292">
        <v>1849.01</v>
      </c>
      <c r="HR292">
        <v>37.097200000000001</v>
      </c>
      <c r="HS292">
        <v>98.9435</v>
      </c>
      <c r="HT292">
        <v>98.546499999999995</v>
      </c>
    </row>
    <row r="293" spans="1:228" x14ac:dyDescent="0.2">
      <c r="A293">
        <v>278</v>
      </c>
      <c r="B293">
        <v>1665514764.5</v>
      </c>
      <c r="C293">
        <v>1105.5</v>
      </c>
      <c r="D293" t="s">
        <v>915</v>
      </c>
      <c r="E293" t="s">
        <v>916</v>
      </c>
      <c r="F293">
        <v>4</v>
      </c>
      <c r="G293">
        <v>1665514762.5</v>
      </c>
      <c r="H293">
        <f t="shared" si="136"/>
        <v>6.9730652724309572E-4</v>
      </c>
      <c r="I293">
        <f t="shared" si="137"/>
        <v>0.69730652724309572</v>
      </c>
      <c r="J293">
        <f t="shared" si="138"/>
        <v>28.686621204828018</v>
      </c>
      <c r="K293">
        <f t="shared" si="139"/>
        <v>1818.735714285714</v>
      </c>
      <c r="L293">
        <f t="shared" si="140"/>
        <v>570.10317302295914</v>
      </c>
      <c r="M293">
        <f t="shared" si="141"/>
        <v>57.689004402457257</v>
      </c>
      <c r="N293">
        <f t="shared" si="142"/>
        <v>184.03871017239442</v>
      </c>
      <c r="O293">
        <f t="shared" si="143"/>
        <v>3.8012210170382643E-2</v>
      </c>
      <c r="P293">
        <f t="shared" si="144"/>
        <v>3.6784130230199144</v>
      </c>
      <c r="Q293">
        <f t="shared" si="145"/>
        <v>3.7795325122154146E-2</v>
      </c>
      <c r="R293">
        <f t="shared" si="146"/>
        <v>2.3641461121380741E-2</v>
      </c>
      <c r="S293">
        <f t="shared" si="147"/>
        <v>226.11132180501815</v>
      </c>
      <c r="T293">
        <f t="shared" si="148"/>
        <v>35.050038982952984</v>
      </c>
      <c r="U293">
        <f t="shared" si="149"/>
        <v>34.703200000000002</v>
      </c>
      <c r="V293">
        <f t="shared" si="150"/>
        <v>5.556196289051508</v>
      </c>
      <c r="W293">
        <f t="shared" si="151"/>
        <v>70.175867054751166</v>
      </c>
      <c r="X293">
        <f t="shared" si="152"/>
        <v>3.7753598209709716</v>
      </c>
      <c r="Y293">
        <f t="shared" si="153"/>
        <v>5.3798548980170615</v>
      </c>
      <c r="Z293">
        <f t="shared" si="154"/>
        <v>1.7808364680805364</v>
      </c>
      <c r="AA293">
        <f t="shared" si="155"/>
        <v>-30.75121785142052</v>
      </c>
      <c r="AB293">
        <f t="shared" si="156"/>
        <v>-115.00881764583683</v>
      </c>
      <c r="AC293">
        <f t="shared" si="157"/>
        <v>-7.2602219508671002</v>
      </c>
      <c r="AD293">
        <f t="shared" si="158"/>
        <v>73.091064356893682</v>
      </c>
      <c r="AE293">
        <f t="shared" si="159"/>
        <v>52.528958510266804</v>
      </c>
      <c r="AF293">
        <f t="shared" si="160"/>
        <v>0.7039160408346451</v>
      </c>
      <c r="AG293">
        <f t="shared" si="161"/>
        <v>28.686621204828018</v>
      </c>
      <c r="AH293">
        <v>1911.334591575853</v>
      </c>
      <c r="AI293">
        <v>1891.8499393939389</v>
      </c>
      <c r="AJ293">
        <v>1.75051114642724</v>
      </c>
      <c r="AK293">
        <v>66.723164534499389</v>
      </c>
      <c r="AL293">
        <f t="shared" si="162"/>
        <v>0.69730652724309572</v>
      </c>
      <c r="AM293">
        <v>37.027875769714427</v>
      </c>
      <c r="AN293">
        <v>37.306699117647057</v>
      </c>
      <c r="AO293">
        <v>3.7812270018046931E-6</v>
      </c>
      <c r="AP293">
        <v>87.376067795283461</v>
      </c>
      <c r="AQ293">
        <v>189</v>
      </c>
      <c r="AR293">
        <v>29</v>
      </c>
      <c r="AS293">
        <f t="shared" si="163"/>
        <v>1</v>
      </c>
      <c r="AT293">
        <f t="shared" si="164"/>
        <v>0</v>
      </c>
      <c r="AU293">
        <f t="shared" si="165"/>
        <v>47127.669809172643</v>
      </c>
      <c r="AV293">
        <f t="shared" si="166"/>
        <v>1199.987142857143</v>
      </c>
      <c r="AW293">
        <f t="shared" si="167"/>
        <v>1025.9132278782479</v>
      </c>
      <c r="AX293">
        <f t="shared" si="168"/>
        <v>0.85493684993621766</v>
      </c>
      <c r="AY293">
        <f t="shared" si="169"/>
        <v>0.1884281203769001</v>
      </c>
      <c r="AZ293">
        <v>2.7</v>
      </c>
      <c r="BA293">
        <v>0.5</v>
      </c>
      <c r="BB293" t="s">
        <v>355</v>
      </c>
      <c r="BC293">
        <v>2</v>
      </c>
      <c r="BD293" t="b">
        <v>1</v>
      </c>
      <c r="BE293">
        <v>1665514762.5</v>
      </c>
      <c r="BF293">
        <v>1818.735714285714</v>
      </c>
      <c r="BG293">
        <v>1841.0871428571429</v>
      </c>
      <c r="BH293">
        <v>37.309442857142862</v>
      </c>
      <c r="BI293">
        <v>37.02795714285714</v>
      </c>
      <c r="BJ293">
        <v>1818.0571428571429</v>
      </c>
      <c r="BK293">
        <v>37.086685714285707</v>
      </c>
      <c r="BL293">
        <v>650.0024285714286</v>
      </c>
      <c r="BM293">
        <v>101.0904285714286</v>
      </c>
      <c r="BN293">
        <v>0.1000350714285714</v>
      </c>
      <c r="BO293">
        <v>34.123257142857149</v>
      </c>
      <c r="BP293">
        <v>34.703200000000002</v>
      </c>
      <c r="BQ293">
        <v>999.89999999999986</v>
      </c>
      <c r="BR293">
        <v>0</v>
      </c>
      <c r="BS293">
        <v>0</v>
      </c>
      <c r="BT293">
        <v>8999.1957142857154</v>
      </c>
      <c r="BU293">
        <v>0</v>
      </c>
      <c r="BV293">
        <v>124.4774285714286</v>
      </c>
      <c r="BW293">
        <v>-22.350585714285721</v>
      </c>
      <c r="BX293">
        <v>1889.2185714285711</v>
      </c>
      <c r="BY293">
        <v>1911.8771428571431</v>
      </c>
      <c r="BZ293">
        <v>0.28147728571428571</v>
      </c>
      <c r="CA293">
        <v>1841.0871428571429</v>
      </c>
      <c r="CB293">
        <v>37.02795714285714</v>
      </c>
      <c r="CC293">
        <v>3.7716285714285722</v>
      </c>
      <c r="CD293">
        <v>3.7431757142857141</v>
      </c>
      <c r="CE293">
        <v>27.89478571428571</v>
      </c>
      <c r="CF293">
        <v>27.765057142857142</v>
      </c>
      <c r="CG293">
        <v>1199.987142857143</v>
      </c>
      <c r="CH293">
        <v>0.50002199999999997</v>
      </c>
      <c r="CI293">
        <v>0.49997799999999998</v>
      </c>
      <c r="CJ293">
        <v>0</v>
      </c>
      <c r="CK293">
        <v>881.38471428571415</v>
      </c>
      <c r="CL293">
        <v>4.9990899999999998</v>
      </c>
      <c r="CM293">
        <v>9164.011428571428</v>
      </c>
      <c r="CN293">
        <v>9557.8357142857149</v>
      </c>
      <c r="CO293">
        <v>44.375</v>
      </c>
      <c r="CP293">
        <v>46.186999999999998</v>
      </c>
      <c r="CQ293">
        <v>45.186999999999998</v>
      </c>
      <c r="CR293">
        <v>45.311999999999998</v>
      </c>
      <c r="CS293">
        <v>45.811999999999998</v>
      </c>
      <c r="CT293">
        <v>597.51999999999987</v>
      </c>
      <c r="CU293">
        <v>597.4671428571429</v>
      </c>
      <c r="CV293">
        <v>0</v>
      </c>
      <c r="CW293">
        <v>1665514769.0999999</v>
      </c>
      <c r="CX293">
        <v>0</v>
      </c>
      <c r="CY293">
        <v>1665512677.5999999</v>
      </c>
      <c r="CZ293" t="s">
        <v>356</v>
      </c>
      <c r="DA293">
        <v>1665512677.5999999</v>
      </c>
      <c r="DB293">
        <v>1665512677.5999999</v>
      </c>
      <c r="DC293">
        <v>8</v>
      </c>
      <c r="DD293">
        <v>0</v>
      </c>
      <c r="DE293">
        <v>1.7000000000000001E-2</v>
      </c>
      <c r="DF293">
        <v>7.1999999999999995E-2</v>
      </c>
      <c r="DG293">
        <v>0.223</v>
      </c>
      <c r="DH293">
        <v>415</v>
      </c>
      <c r="DI293">
        <v>36</v>
      </c>
      <c r="DJ293">
        <v>0.26</v>
      </c>
      <c r="DK293">
        <v>0.31</v>
      </c>
      <c r="DL293">
        <v>-22.300607500000002</v>
      </c>
      <c r="DM293">
        <v>0.34827579737344649</v>
      </c>
      <c r="DN293">
        <v>8.1899628776631081E-2</v>
      </c>
      <c r="DO293">
        <v>0</v>
      </c>
      <c r="DP293">
        <v>0.28515847500000002</v>
      </c>
      <c r="DQ293">
        <v>-2.4299335834897479E-2</v>
      </c>
      <c r="DR293">
        <v>2.8159086187898568E-3</v>
      </c>
      <c r="DS293">
        <v>1</v>
      </c>
      <c r="DT293">
        <v>0</v>
      </c>
      <c r="DU293">
        <v>0</v>
      </c>
      <c r="DV293">
        <v>0</v>
      </c>
      <c r="DW293">
        <v>-1</v>
      </c>
      <c r="DX293">
        <v>1</v>
      </c>
      <c r="DY293">
        <v>2</v>
      </c>
      <c r="DZ293" t="s">
        <v>357</v>
      </c>
      <c r="EA293">
        <v>3.2942900000000002</v>
      </c>
      <c r="EB293">
        <v>2.62541</v>
      </c>
      <c r="EC293">
        <v>0.26732400000000001</v>
      </c>
      <c r="ED293">
        <v>0.26766899999999999</v>
      </c>
      <c r="EE293">
        <v>0.14737700000000001</v>
      </c>
      <c r="EF293">
        <v>0.14521300000000001</v>
      </c>
      <c r="EG293">
        <v>22112.1</v>
      </c>
      <c r="EH293">
        <v>22575</v>
      </c>
      <c r="EI293">
        <v>28109.8</v>
      </c>
      <c r="EJ293">
        <v>29708.2</v>
      </c>
      <c r="EK293">
        <v>32923.199999999997</v>
      </c>
      <c r="EL293">
        <v>35307.300000000003</v>
      </c>
      <c r="EM293">
        <v>39603.1</v>
      </c>
      <c r="EN293">
        <v>42519.3</v>
      </c>
      <c r="EO293">
        <v>1.8606799999999999</v>
      </c>
      <c r="EP293">
        <v>2.1293500000000001</v>
      </c>
      <c r="EQ293">
        <v>0.103422</v>
      </c>
      <c r="ER293">
        <v>0</v>
      </c>
      <c r="ES293">
        <v>33.035299999999999</v>
      </c>
      <c r="ET293">
        <v>999.9</v>
      </c>
      <c r="EU293">
        <v>67</v>
      </c>
      <c r="EV293">
        <v>38.5</v>
      </c>
      <c r="EW293">
        <v>45.330199999999998</v>
      </c>
      <c r="EX293">
        <v>57.447400000000002</v>
      </c>
      <c r="EY293">
        <v>-2.0833400000000002</v>
      </c>
      <c r="EZ293">
        <v>2</v>
      </c>
      <c r="FA293">
        <v>0.674454</v>
      </c>
      <c r="FB293">
        <v>1.3855900000000001</v>
      </c>
      <c r="FC293">
        <v>20.2638</v>
      </c>
      <c r="FD293">
        <v>5.2172900000000002</v>
      </c>
      <c r="FE293">
        <v>12.004899999999999</v>
      </c>
      <c r="FF293">
        <v>4.9855999999999998</v>
      </c>
      <c r="FG293">
        <v>3.2845</v>
      </c>
      <c r="FH293">
        <v>6645.9</v>
      </c>
      <c r="FI293">
        <v>9999</v>
      </c>
      <c r="FJ293">
        <v>9999</v>
      </c>
      <c r="FK293">
        <v>492.9</v>
      </c>
      <c r="FL293">
        <v>1.8658399999999999</v>
      </c>
      <c r="FM293">
        <v>1.8621799999999999</v>
      </c>
      <c r="FN293">
        <v>1.86429</v>
      </c>
      <c r="FO293">
        <v>1.8603499999999999</v>
      </c>
      <c r="FP293">
        <v>1.8611</v>
      </c>
      <c r="FQ293">
        <v>1.86016</v>
      </c>
      <c r="FR293">
        <v>1.86188</v>
      </c>
      <c r="FS293">
        <v>1.8584799999999999</v>
      </c>
      <c r="FT293">
        <v>0</v>
      </c>
      <c r="FU293">
        <v>0</v>
      </c>
      <c r="FV293">
        <v>0</v>
      </c>
      <c r="FW293">
        <v>0</v>
      </c>
      <c r="FX293" t="s">
        <v>358</v>
      </c>
      <c r="FY293" t="s">
        <v>359</v>
      </c>
      <c r="FZ293" t="s">
        <v>360</v>
      </c>
      <c r="GA293" t="s">
        <v>360</v>
      </c>
      <c r="GB293" t="s">
        <v>360</v>
      </c>
      <c r="GC293" t="s">
        <v>360</v>
      </c>
      <c r="GD293">
        <v>0</v>
      </c>
      <c r="GE293">
        <v>100</v>
      </c>
      <c r="GF293">
        <v>100</v>
      </c>
      <c r="GG293">
        <v>0.68</v>
      </c>
      <c r="GH293">
        <v>0.22270000000000001</v>
      </c>
      <c r="GI293">
        <v>-0.28072112553630851</v>
      </c>
      <c r="GJ293">
        <v>8.4540356221501391E-4</v>
      </c>
      <c r="GK293">
        <v>6.8779579211309249E-8</v>
      </c>
      <c r="GL293">
        <v>-1.3381725072044801E-10</v>
      </c>
      <c r="GM293">
        <v>0.2227800000000002</v>
      </c>
      <c r="GN293">
        <v>0</v>
      </c>
      <c r="GO293">
        <v>0</v>
      </c>
      <c r="GP293">
        <v>0</v>
      </c>
      <c r="GQ293">
        <v>1</v>
      </c>
      <c r="GR293">
        <v>2082</v>
      </c>
      <c r="GS293">
        <v>3</v>
      </c>
      <c r="GT293">
        <v>35</v>
      </c>
      <c r="GU293">
        <v>34.799999999999997</v>
      </c>
      <c r="GV293">
        <v>34.799999999999997</v>
      </c>
      <c r="GW293">
        <v>4.52515</v>
      </c>
      <c r="GX293">
        <v>2.5390600000000001</v>
      </c>
      <c r="GY293">
        <v>2.04834</v>
      </c>
      <c r="GZ293">
        <v>2.6098599999999998</v>
      </c>
      <c r="HA293">
        <v>2.1972700000000001</v>
      </c>
      <c r="HB293">
        <v>2.36084</v>
      </c>
      <c r="HC293">
        <v>42.912100000000002</v>
      </c>
      <c r="HD293">
        <v>16.014600000000002</v>
      </c>
      <c r="HE293">
        <v>18</v>
      </c>
      <c r="HF293">
        <v>464.04300000000001</v>
      </c>
      <c r="HG293">
        <v>724.19500000000005</v>
      </c>
      <c r="HH293">
        <v>31.000399999999999</v>
      </c>
      <c r="HI293">
        <v>35.655500000000004</v>
      </c>
      <c r="HJ293">
        <v>30</v>
      </c>
      <c r="HK293">
        <v>35.5396</v>
      </c>
      <c r="HL293">
        <v>35.506900000000002</v>
      </c>
      <c r="HM293">
        <v>90.466300000000004</v>
      </c>
      <c r="HN293">
        <v>22.0108</v>
      </c>
      <c r="HO293">
        <v>77.942899999999995</v>
      </c>
      <c r="HP293">
        <v>31</v>
      </c>
      <c r="HQ293">
        <v>1855.69</v>
      </c>
      <c r="HR293">
        <v>37.108800000000002</v>
      </c>
      <c r="HS293">
        <v>98.941400000000002</v>
      </c>
      <c r="HT293">
        <v>98.545100000000005</v>
      </c>
    </row>
    <row r="294" spans="1:228" x14ac:dyDescent="0.2">
      <c r="A294">
        <v>279</v>
      </c>
      <c r="B294">
        <v>1665514768.5</v>
      </c>
      <c r="C294">
        <v>1109.5</v>
      </c>
      <c r="D294" t="s">
        <v>917</v>
      </c>
      <c r="E294" t="s">
        <v>918</v>
      </c>
      <c r="F294">
        <v>4</v>
      </c>
      <c r="G294">
        <v>1665514766.1875</v>
      </c>
      <c r="H294">
        <f t="shared" si="136"/>
        <v>7.0454371544003531E-4</v>
      </c>
      <c r="I294">
        <f t="shared" si="137"/>
        <v>0.70454371544003536</v>
      </c>
      <c r="J294">
        <f t="shared" si="138"/>
        <v>28.596093545915181</v>
      </c>
      <c r="K294">
        <f t="shared" si="139"/>
        <v>1824.925</v>
      </c>
      <c r="L294">
        <f t="shared" si="140"/>
        <v>591.09310630415234</v>
      </c>
      <c r="M294">
        <f t="shared" si="141"/>
        <v>59.812779424790385</v>
      </c>
      <c r="N294">
        <f t="shared" si="142"/>
        <v>184.66437068480965</v>
      </c>
      <c r="O294">
        <f t="shared" si="143"/>
        <v>3.8375385733862122E-2</v>
      </c>
      <c r="P294">
        <f t="shared" si="144"/>
        <v>3.6856064978224143</v>
      </c>
      <c r="Q294">
        <f t="shared" si="145"/>
        <v>3.8154778310904226E-2</v>
      </c>
      <c r="R294">
        <f t="shared" si="146"/>
        <v>2.3866451242641633E-2</v>
      </c>
      <c r="S294">
        <f t="shared" si="147"/>
        <v>226.11196085884447</v>
      </c>
      <c r="T294">
        <f t="shared" si="148"/>
        <v>35.050007423014932</v>
      </c>
      <c r="U294">
        <f t="shared" si="149"/>
        <v>34.707674999999988</v>
      </c>
      <c r="V294">
        <f t="shared" si="150"/>
        <v>5.5575762889661195</v>
      </c>
      <c r="W294">
        <f t="shared" si="151"/>
        <v>70.160945216513014</v>
      </c>
      <c r="X294">
        <f t="shared" si="152"/>
        <v>3.775226109347809</v>
      </c>
      <c r="Y294">
        <f t="shared" si="153"/>
        <v>5.3808085077783065</v>
      </c>
      <c r="Z294">
        <f t="shared" si="154"/>
        <v>1.7823501796183105</v>
      </c>
      <c r="AA294">
        <f t="shared" si="155"/>
        <v>-31.070377850905558</v>
      </c>
      <c r="AB294">
        <f t="shared" si="156"/>
        <v>-115.49097144781859</v>
      </c>
      <c r="AC294">
        <f t="shared" si="157"/>
        <v>-7.276701234287013</v>
      </c>
      <c r="AD294">
        <f t="shared" si="158"/>
        <v>72.273910325833299</v>
      </c>
      <c r="AE294">
        <f t="shared" si="159"/>
        <v>52.577264643112855</v>
      </c>
      <c r="AF294">
        <f t="shared" si="160"/>
        <v>0.69935093245228475</v>
      </c>
      <c r="AG294">
        <f t="shared" si="161"/>
        <v>28.596093545915181</v>
      </c>
      <c r="AH294">
        <v>1918.3333024302381</v>
      </c>
      <c r="AI294">
        <v>1898.842545454545</v>
      </c>
      <c r="AJ294">
        <v>1.7616132572415519</v>
      </c>
      <c r="AK294">
        <v>66.723164534499389</v>
      </c>
      <c r="AL294">
        <f t="shared" si="162"/>
        <v>0.70454371544003536</v>
      </c>
      <c r="AM294">
        <v>37.028879103364538</v>
      </c>
      <c r="AN294">
        <v>37.310819999999993</v>
      </c>
      <c r="AO294">
        <v>-3.8090655517646318E-5</v>
      </c>
      <c r="AP294">
        <v>87.376067795283461</v>
      </c>
      <c r="AQ294">
        <v>189</v>
      </c>
      <c r="AR294">
        <v>29</v>
      </c>
      <c r="AS294">
        <f t="shared" si="163"/>
        <v>1</v>
      </c>
      <c r="AT294">
        <f t="shared" si="164"/>
        <v>0</v>
      </c>
      <c r="AU294">
        <f t="shared" si="165"/>
        <v>47255.314628390064</v>
      </c>
      <c r="AV294">
        <f t="shared" si="166"/>
        <v>1199.98875</v>
      </c>
      <c r="AW294">
        <f t="shared" si="167"/>
        <v>1025.9147760926655</v>
      </c>
      <c r="AX294">
        <f t="shared" si="168"/>
        <v>0.85493699511155041</v>
      </c>
      <c r="AY294">
        <f t="shared" si="169"/>
        <v>0.18842840056529236</v>
      </c>
      <c r="AZ294">
        <v>2.7</v>
      </c>
      <c r="BA294">
        <v>0.5</v>
      </c>
      <c r="BB294" t="s">
        <v>355</v>
      </c>
      <c r="BC294">
        <v>2</v>
      </c>
      <c r="BD294" t="b">
        <v>1</v>
      </c>
      <c r="BE294">
        <v>1665514766.1875</v>
      </c>
      <c r="BF294">
        <v>1824.925</v>
      </c>
      <c r="BG294">
        <v>1847.2950000000001</v>
      </c>
      <c r="BH294">
        <v>37.308250000000001</v>
      </c>
      <c r="BI294">
        <v>37.0285875</v>
      </c>
      <c r="BJ294">
        <v>1824.25</v>
      </c>
      <c r="BK294">
        <v>37.085475000000002</v>
      </c>
      <c r="BL294">
        <v>649.99787500000002</v>
      </c>
      <c r="BM294">
        <v>101.09025</v>
      </c>
      <c r="BN294">
        <v>9.9865037500000003E-2</v>
      </c>
      <c r="BO294">
        <v>34.126437499999987</v>
      </c>
      <c r="BP294">
        <v>34.707674999999988</v>
      </c>
      <c r="BQ294">
        <v>999.9</v>
      </c>
      <c r="BR294">
        <v>0</v>
      </c>
      <c r="BS294">
        <v>0</v>
      </c>
      <c r="BT294">
        <v>9024.0649999999987</v>
      </c>
      <c r="BU294">
        <v>0</v>
      </c>
      <c r="BV294">
        <v>124.13312500000001</v>
      </c>
      <c r="BW294">
        <v>-22.367562499999998</v>
      </c>
      <c r="BX294">
        <v>1895.65</v>
      </c>
      <c r="BY294">
        <v>1918.325</v>
      </c>
      <c r="BZ294">
        <v>0.27967087499999999</v>
      </c>
      <c r="CA294">
        <v>1847.2950000000001</v>
      </c>
      <c r="CB294">
        <v>37.0285875</v>
      </c>
      <c r="CC294">
        <v>3.77149</v>
      </c>
      <c r="CD294">
        <v>3.74321875</v>
      </c>
      <c r="CE294">
        <v>27.894175000000001</v>
      </c>
      <c r="CF294">
        <v>27.765237500000001</v>
      </c>
      <c r="CG294">
        <v>1199.98875</v>
      </c>
      <c r="CH294">
        <v>0.50001874999999996</v>
      </c>
      <c r="CI294">
        <v>0.49998124999999999</v>
      </c>
      <c r="CJ294">
        <v>0</v>
      </c>
      <c r="CK294">
        <v>881.03525000000002</v>
      </c>
      <c r="CL294">
        <v>4.9990899999999998</v>
      </c>
      <c r="CM294">
        <v>9164.4025000000001</v>
      </c>
      <c r="CN294">
        <v>9557.8474999999999</v>
      </c>
      <c r="CO294">
        <v>44.375</v>
      </c>
      <c r="CP294">
        <v>46.179250000000003</v>
      </c>
      <c r="CQ294">
        <v>45.186999999999998</v>
      </c>
      <c r="CR294">
        <v>45.311999999999998</v>
      </c>
      <c r="CS294">
        <v>45.811999999999998</v>
      </c>
      <c r="CT294">
        <v>597.51499999999999</v>
      </c>
      <c r="CU294">
        <v>597.47375</v>
      </c>
      <c r="CV294">
        <v>0</v>
      </c>
      <c r="CW294">
        <v>1665514773.3</v>
      </c>
      <c r="CX294">
        <v>0</v>
      </c>
      <c r="CY294">
        <v>1665512677.5999999</v>
      </c>
      <c r="CZ294" t="s">
        <v>356</v>
      </c>
      <c r="DA294">
        <v>1665512677.5999999</v>
      </c>
      <c r="DB294">
        <v>1665512677.5999999</v>
      </c>
      <c r="DC294">
        <v>8</v>
      </c>
      <c r="DD294">
        <v>0</v>
      </c>
      <c r="DE294">
        <v>1.7000000000000001E-2</v>
      </c>
      <c r="DF294">
        <v>7.1999999999999995E-2</v>
      </c>
      <c r="DG294">
        <v>0.223</v>
      </c>
      <c r="DH294">
        <v>415</v>
      </c>
      <c r="DI294">
        <v>36</v>
      </c>
      <c r="DJ294">
        <v>0.26</v>
      </c>
      <c r="DK294">
        <v>0.31</v>
      </c>
      <c r="DL294">
        <v>-22.297462500000002</v>
      </c>
      <c r="DM294">
        <v>-0.1871560975609772</v>
      </c>
      <c r="DN294">
        <v>7.5040334779037113E-2</v>
      </c>
      <c r="DO294">
        <v>0</v>
      </c>
      <c r="DP294">
        <v>0.28353077500000001</v>
      </c>
      <c r="DQ294">
        <v>-2.9115388367731618E-2</v>
      </c>
      <c r="DR294">
        <v>3.3127233395463338E-3</v>
      </c>
      <c r="DS294">
        <v>1</v>
      </c>
      <c r="DT294">
        <v>0</v>
      </c>
      <c r="DU294">
        <v>0</v>
      </c>
      <c r="DV294">
        <v>0</v>
      </c>
      <c r="DW294">
        <v>-1</v>
      </c>
      <c r="DX294">
        <v>1</v>
      </c>
      <c r="DY294">
        <v>2</v>
      </c>
      <c r="DZ294" t="s">
        <v>357</v>
      </c>
      <c r="EA294">
        <v>3.2942499999999999</v>
      </c>
      <c r="EB294">
        <v>2.6253099999999998</v>
      </c>
      <c r="EC294">
        <v>0.26788600000000001</v>
      </c>
      <c r="ED294">
        <v>0.26822000000000001</v>
      </c>
      <c r="EE294">
        <v>0.14738599999999999</v>
      </c>
      <c r="EF294">
        <v>0.145207</v>
      </c>
      <c r="EG294">
        <v>22095.200000000001</v>
      </c>
      <c r="EH294">
        <v>22558.2</v>
      </c>
      <c r="EI294">
        <v>28110</v>
      </c>
      <c r="EJ294">
        <v>29708.6</v>
      </c>
      <c r="EK294">
        <v>32923.4</v>
      </c>
      <c r="EL294">
        <v>35307.9</v>
      </c>
      <c r="EM294">
        <v>39603.800000000003</v>
      </c>
      <c r="EN294">
        <v>42519.8</v>
      </c>
      <c r="EO294">
        <v>1.85985</v>
      </c>
      <c r="EP294">
        <v>2.1293700000000002</v>
      </c>
      <c r="EQ294">
        <v>0.103213</v>
      </c>
      <c r="ER294">
        <v>0</v>
      </c>
      <c r="ES294">
        <v>33.041200000000003</v>
      </c>
      <c r="ET294">
        <v>999.9</v>
      </c>
      <c r="EU294">
        <v>67</v>
      </c>
      <c r="EV294">
        <v>38.5</v>
      </c>
      <c r="EW294">
        <v>45.331899999999997</v>
      </c>
      <c r="EX294">
        <v>56.997399999999999</v>
      </c>
      <c r="EY294">
        <v>-2.0392600000000001</v>
      </c>
      <c r="EZ294">
        <v>2</v>
      </c>
      <c r="FA294">
        <v>0.67438799999999999</v>
      </c>
      <c r="FB294">
        <v>1.3874</v>
      </c>
      <c r="FC294">
        <v>20.2638</v>
      </c>
      <c r="FD294">
        <v>5.2174399999999999</v>
      </c>
      <c r="FE294">
        <v>12.005000000000001</v>
      </c>
      <c r="FF294">
        <v>4.9856499999999997</v>
      </c>
      <c r="FG294">
        <v>3.2844799999999998</v>
      </c>
      <c r="FH294">
        <v>6646.2</v>
      </c>
      <c r="FI294">
        <v>9999</v>
      </c>
      <c r="FJ294">
        <v>9999</v>
      </c>
      <c r="FK294">
        <v>492.9</v>
      </c>
      <c r="FL294">
        <v>1.8658399999999999</v>
      </c>
      <c r="FM294">
        <v>1.8621799999999999</v>
      </c>
      <c r="FN294">
        <v>1.86429</v>
      </c>
      <c r="FO294">
        <v>1.8603499999999999</v>
      </c>
      <c r="FP294">
        <v>1.86111</v>
      </c>
      <c r="FQ294">
        <v>1.8601700000000001</v>
      </c>
      <c r="FR294">
        <v>1.86188</v>
      </c>
      <c r="FS294">
        <v>1.8584799999999999</v>
      </c>
      <c r="FT294">
        <v>0</v>
      </c>
      <c r="FU294">
        <v>0</v>
      </c>
      <c r="FV294">
        <v>0</v>
      </c>
      <c r="FW294">
        <v>0</v>
      </c>
      <c r="FX294" t="s">
        <v>358</v>
      </c>
      <c r="FY294" t="s">
        <v>359</v>
      </c>
      <c r="FZ294" t="s">
        <v>360</v>
      </c>
      <c r="GA294" t="s">
        <v>360</v>
      </c>
      <c r="GB294" t="s">
        <v>360</v>
      </c>
      <c r="GC294" t="s">
        <v>360</v>
      </c>
      <c r="GD294">
        <v>0</v>
      </c>
      <c r="GE294">
        <v>100</v>
      </c>
      <c r="GF294">
        <v>100</v>
      </c>
      <c r="GG294">
        <v>0.67</v>
      </c>
      <c r="GH294">
        <v>0.22270000000000001</v>
      </c>
      <c r="GI294">
        <v>-0.28072112553630851</v>
      </c>
      <c r="GJ294">
        <v>8.4540356221501391E-4</v>
      </c>
      <c r="GK294">
        <v>6.8779579211309249E-8</v>
      </c>
      <c r="GL294">
        <v>-1.3381725072044801E-10</v>
      </c>
      <c r="GM294">
        <v>0.2227800000000002</v>
      </c>
      <c r="GN294">
        <v>0</v>
      </c>
      <c r="GO294">
        <v>0</v>
      </c>
      <c r="GP294">
        <v>0</v>
      </c>
      <c r="GQ294">
        <v>1</v>
      </c>
      <c r="GR294">
        <v>2082</v>
      </c>
      <c r="GS294">
        <v>3</v>
      </c>
      <c r="GT294">
        <v>35</v>
      </c>
      <c r="GU294">
        <v>34.799999999999997</v>
      </c>
      <c r="GV294">
        <v>34.799999999999997</v>
      </c>
      <c r="GW294">
        <v>4.53735</v>
      </c>
      <c r="GX294">
        <v>2.5378400000000001</v>
      </c>
      <c r="GY294">
        <v>2.04834</v>
      </c>
      <c r="GZ294">
        <v>2.6098599999999998</v>
      </c>
      <c r="HA294">
        <v>2.1972700000000001</v>
      </c>
      <c r="HB294">
        <v>2.3535200000000001</v>
      </c>
      <c r="HC294">
        <v>42.912100000000002</v>
      </c>
      <c r="HD294">
        <v>16.014600000000002</v>
      </c>
      <c r="HE294">
        <v>18</v>
      </c>
      <c r="HF294">
        <v>463.524</v>
      </c>
      <c r="HG294">
        <v>724.18299999999999</v>
      </c>
      <c r="HH294">
        <v>31.000499999999999</v>
      </c>
      <c r="HI294">
        <v>35.654600000000002</v>
      </c>
      <c r="HJ294">
        <v>29.9999</v>
      </c>
      <c r="HK294">
        <v>35.537799999999997</v>
      </c>
      <c r="HL294">
        <v>35.503700000000002</v>
      </c>
      <c r="HM294">
        <v>90.715299999999999</v>
      </c>
      <c r="HN294">
        <v>22.0108</v>
      </c>
      <c r="HO294">
        <v>77.942899999999995</v>
      </c>
      <c r="HP294">
        <v>31</v>
      </c>
      <c r="HQ294">
        <v>1862.37</v>
      </c>
      <c r="HR294">
        <v>37.120199999999997</v>
      </c>
      <c r="HS294">
        <v>98.942700000000002</v>
      </c>
      <c r="HT294">
        <v>98.546300000000002</v>
      </c>
    </row>
    <row r="295" spans="1:228" x14ac:dyDescent="0.2">
      <c r="A295">
        <v>280</v>
      </c>
      <c r="B295">
        <v>1665514772.5</v>
      </c>
      <c r="C295">
        <v>1113.5</v>
      </c>
      <c r="D295" t="s">
        <v>919</v>
      </c>
      <c r="E295" t="s">
        <v>920</v>
      </c>
      <c r="F295">
        <v>4</v>
      </c>
      <c r="G295">
        <v>1665514770.5</v>
      </c>
      <c r="H295">
        <f t="shared" si="136"/>
        <v>6.9324795632757358E-4</v>
      </c>
      <c r="I295">
        <f t="shared" si="137"/>
        <v>0.69324795632757363</v>
      </c>
      <c r="J295">
        <f t="shared" si="138"/>
        <v>28.592689014631908</v>
      </c>
      <c r="K295">
        <f t="shared" si="139"/>
        <v>1832.2057142857141</v>
      </c>
      <c r="L295">
        <f t="shared" si="140"/>
        <v>577.73306982939584</v>
      </c>
      <c r="M295">
        <f t="shared" si="141"/>
        <v>58.461046619261694</v>
      </c>
      <c r="N295">
        <f t="shared" si="142"/>
        <v>185.4016487416327</v>
      </c>
      <c r="O295">
        <f t="shared" si="143"/>
        <v>3.7716436335712415E-2</v>
      </c>
      <c r="P295">
        <f t="shared" si="144"/>
        <v>3.6813087120675796</v>
      </c>
      <c r="Q295">
        <f t="shared" si="145"/>
        <v>3.750307003670509E-2</v>
      </c>
      <c r="R295">
        <f t="shared" si="146"/>
        <v>2.345848808514038E-2</v>
      </c>
      <c r="S295">
        <f t="shared" si="147"/>
        <v>226.11372480520726</v>
      </c>
      <c r="T295">
        <f t="shared" si="148"/>
        <v>35.057780347479408</v>
      </c>
      <c r="U295">
        <f t="shared" si="149"/>
        <v>34.713714285714282</v>
      </c>
      <c r="V295">
        <f t="shared" si="150"/>
        <v>5.5594391554707689</v>
      </c>
      <c r="W295">
        <f t="shared" si="151"/>
        <v>70.143298584329187</v>
      </c>
      <c r="X295">
        <f t="shared" si="152"/>
        <v>3.7752002783102059</v>
      </c>
      <c r="Y295">
        <f t="shared" si="153"/>
        <v>5.3821253840400773</v>
      </c>
      <c r="Z295">
        <f t="shared" si="154"/>
        <v>1.7842388771605631</v>
      </c>
      <c r="AA295">
        <f t="shared" si="155"/>
        <v>-30.572234874045996</v>
      </c>
      <c r="AB295">
        <f t="shared" si="156"/>
        <v>-115.68341310082829</v>
      </c>
      <c r="AC295">
        <f t="shared" si="157"/>
        <v>-7.2977071950099841</v>
      </c>
      <c r="AD295">
        <f t="shared" si="158"/>
        <v>72.560369635322985</v>
      </c>
      <c r="AE295">
        <f t="shared" si="159"/>
        <v>52.168692174023455</v>
      </c>
      <c r="AF295">
        <f t="shared" si="160"/>
        <v>0.69327502254317441</v>
      </c>
      <c r="AG295">
        <f t="shared" si="161"/>
        <v>28.592689014631908</v>
      </c>
      <c r="AH295">
        <v>1925.17567089511</v>
      </c>
      <c r="AI295">
        <v>1905.804363636363</v>
      </c>
      <c r="AJ295">
        <v>1.73241206000599</v>
      </c>
      <c r="AK295">
        <v>66.723164534499389</v>
      </c>
      <c r="AL295">
        <f t="shared" si="162"/>
        <v>0.69324795632757363</v>
      </c>
      <c r="AM295">
        <v>37.028855635378342</v>
      </c>
      <c r="AN295">
        <v>37.305975882352953</v>
      </c>
      <c r="AO295">
        <v>2.1118321202781969E-5</v>
      </c>
      <c r="AP295">
        <v>87.376067795283461</v>
      </c>
      <c r="AQ295">
        <v>190</v>
      </c>
      <c r="AR295">
        <v>29</v>
      </c>
      <c r="AS295">
        <f t="shared" si="163"/>
        <v>1</v>
      </c>
      <c r="AT295">
        <f t="shared" si="164"/>
        <v>0</v>
      </c>
      <c r="AU295">
        <f t="shared" si="165"/>
        <v>47178.08208215308</v>
      </c>
      <c r="AV295">
        <f t="shared" si="166"/>
        <v>1199.998571428571</v>
      </c>
      <c r="AW295">
        <f t="shared" si="167"/>
        <v>1025.9231278783454</v>
      </c>
      <c r="AX295">
        <f t="shared" si="168"/>
        <v>0.85493695768071387</v>
      </c>
      <c r="AY295">
        <f t="shared" si="169"/>
        <v>0.18842832832377793</v>
      </c>
      <c r="AZ295">
        <v>2.7</v>
      </c>
      <c r="BA295">
        <v>0.5</v>
      </c>
      <c r="BB295" t="s">
        <v>355</v>
      </c>
      <c r="BC295">
        <v>2</v>
      </c>
      <c r="BD295" t="b">
        <v>1</v>
      </c>
      <c r="BE295">
        <v>1665514770.5</v>
      </c>
      <c r="BF295">
        <v>1832.2057142857141</v>
      </c>
      <c r="BG295">
        <v>1854.4042857142861</v>
      </c>
      <c r="BH295">
        <v>37.307885714285717</v>
      </c>
      <c r="BI295">
        <v>37.030642857142858</v>
      </c>
      <c r="BJ295">
        <v>1831.531428571428</v>
      </c>
      <c r="BK295">
        <v>37.085085714285711</v>
      </c>
      <c r="BL295">
        <v>649.97457142857149</v>
      </c>
      <c r="BM295">
        <v>101.0904285714286</v>
      </c>
      <c r="BN295">
        <v>9.9982142857142867E-2</v>
      </c>
      <c r="BO295">
        <v>34.130828571428573</v>
      </c>
      <c r="BP295">
        <v>34.713714285714282</v>
      </c>
      <c r="BQ295">
        <v>999.89999999999986</v>
      </c>
      <c r="BR295">
        <v>0</v>
      </c>
      <c r="BS295">
        <v>0</v>
      </c>
      <c r="BT295">
        <v>9009.1971428571433</v>
      </c>
      <c r="BU295">
        <v>0</v>
      </c>
      <c r="BV295">
        <v>123.7597142857143</v>
      </c>
      <c r="BW295">
        <v>-22.195442857142861</v>
      </c>
      <c r="BX295">
        <v>1903.211428571429</v>
      </c>
      <c r="BY295">
        <v>1925.714285714286</v>
      </c>
      <c r="BZ295">
        <v>0.27723585714285709</v>
      </c>
      <c r="CA295">
        <v>1854.4042857142861</v>
      </c>
      <c r="CB295">
        <v>37.030642857142858</v>
      </c>
      <c r="CC295">
        <v>3.771461428571429</v>
      </c>
      <c r="CD295">
        <v>3.7434371428571431</v>
      </c>
      <c r="CE295">
        <v>27.89405714285714</v>
      </c>
      <c r="CF295">
        <v>27.766271428571429</v>
      </c>
      <c r="CG295">
        <v>1199.998571428571</v>
      </c>
      <c r="CH295">
        <v>0.50001799999999996</v>
      </c>
      <c r="CI295">
        <v>0.49998199999999998</v>
      </c>
      <c r="CJ295">
        <v>0</v>
      </c>
      <c r="CK295">
        <v>881.09299999999996</v>
      </c>
      <c r="CL295">
        <v>4.9990899999999998</v>
      </c>
      <c r="CM295">
        <v>9164.118571428573</v>
      </c>
      <c r="CN295">
        <v>9557.8942857142847</v>
      </c>
      <c r="CO295">
        <v>44.375</v>
      </c>
      <c r="CP295">
        <v>46.186999999999998</v>
      </c>
      <c r="CQ295">
        <v>45.186999999999998</v>
      </c>
      <c r="CR295">
        <v>45.311999999999998</v>
      </c>
      <c r="CS295">
        <v>45.821000000000012</v>
      </c>
      <c r="CT295">
        <v>597.52142857142849</v>
      </c>
      <c r="CU295">
        <v>597.47714285714289</v>
      </c>
      <c r="CV295">
        <v>0</v>
      </c>
      <c r="CW295">
        <v>1665514777.5</v>
      </c>
      <c r="CX295">
        <v>0</v>
      </c>
      <c r="CY295">
        <v>1665512677.5999999</v>
      </c>
      <c r="CZ295" t="s">
        <v>356</v>
      </c>
      <c r="DA295">
        <v>1665512677.5999999</v>
      </c>
      <c r="DB295">
        <v>1665512677.5999999</v>
      </c>
      <c r="DC295">
        <v>8</v>
      </c>
      <c r="DD295">
        <v>0</v>
      </c>
      <c r="DE295">
        <v>1.7000000000000001E-2</v>
      </c>
      <c r="DF295">
        <v>7.1999999999999995E-2</v>
      </c>
      <c r="DG295">
        <v>0.223</v>
      </c>
      <c r="DH295">
        <v>415</v>
      </c>
      <c r="DI295">
        <v>36</v>
      </c>
      <c r="DJ295">
        <v>0.26</v>
      </c>
      <c r="DK295">
        <v>0.31</v>
      </c>
      <c r="DL295">
        <v>-22.274319999999999</v>
      </c>
      <c r="DM295">
        <v>-4.904915572227226E-2</v>
      </c>
      <c r="DN295">
        <v>8.3396073648583438E-2</v>
      </c>
      <c r="DO295">
        <v>1</v>
      </c>
      <c r="DP295">
        <v>0.28157090000000001</v>
      </c>
      <c r="DQ295">
        <v>-2.946794746716757E-2</v>
      </c>
      <c r="DR295">
        <v>3.869754512885802E-3</v>
      </c>
      <c r="DS295">
        <v>1</v>
      </c>
      <c r="DT295">
        <v>0</v>
      </c>
      <c r="DU295">
        <v>0</v>
      </c>
      <c r="DV295">
        <v>0</v>
      </c>
      <c r="DW295">
        <v>-1</v>
      </c>
      <c r="DX295">
        <v>2</v>
      </c>
      <c r="DY295">
        <v>2</v>
      </c>
      <c r="DZ295" t="s">
        <v>576</v>
      </c>
      <c r="EA295">
        <v>3.2942999999999998</v>
      </c>
      <c r="EB295">
        <v>2.6252900000000001</v>
      </c>
      <c r="EC295">
        <v>0.26846100000000001</v>
      </c>
      <c r="ED295">
        <v>0.26877800000000002</v>
      </c>
      <c r="EE295">
        <v>0.14737900000000001</v>
      </c>
      <c r="EF295">
        <v>0.145256</v>
      </c>
      <c r="EG295">
        <v>22078.5</v>
      </c>
      <c r="EH295">
        <v>22540.7</v>
      </c>
      <c r="EI295">
        <v>28111</v>
      </c>
      <c r="EJ295">
        <v>29708.3</v>
      </c>
      <c r="EK295">
        <v>32924.6</v>
      </c>
      <c r="EL295">
        <v>35305.5</v>
      </c>
      <c r="EM295">
        <v>39604.800000000003</v>
      </c>
      <c r="EN295">
        <v>42519.199999999997</v>
      </c>
      <c r="EO295">
        <v>1.8592</v>
      </c>
      <c r="EP295">
        <v>2.1293700000000002</v>
      </c>
      <c r="EQ295">
        <v>0.103131</v>
      </c>
      <c r="ER295">
        <v>0</v>
      </c>
      <c r="ES295">
        <v>33.047800000000002</v>
      </c>
      <c r="ET295">
        <v>999.9</v>
      </c>
      <c r="EU295">
        <v>67</v>
      </c>
      <c r="EV295">
        <v>38.5</v>
      </c>
      <c r="EW295">
        <v>45.3339</v>
      </c>
      <c r="EX295">
        <v>57.267400000000002</v>
      </c>
      <c r="EY295">
        <v>-2.0352600000000001</v>
      </c>
      <c r="EZ295">
        <v>2</v>
      </c>
      <c r="FA295">
        <v>0.67408000000000001</v>
      </c>
      <c r="FB295">
        <v>1.3895200000000001</v>
      </c>
      <c r="FC295">
        <v>20.2639</v>
      </c>
      <c r="FD295">
        <v>5.2181899999999999</v>
      </c>
      <c r="FE295">
        <v>12.0052</v>
      </c>
      <c r="FF295">
        <v>4.9859999999999998</v>
      </c>
      <c r="FG295">
        <v>3.2846500000000001</v>
      </c>
      <c r="FH295">
        <v>6646.2</v>
      </c>
      <c r="FI295">
        <v>9999</v>
      </c>
      <c r="FJ295">
        <v>9999</v>
      </c>
      <c r="FK295">
        <v>492.9</v>
      </c>
      <c r="FL295">
        <v>1.8658399999999999</v>
      </c>
      <c r="FM295">
        <v>1.8621799999999999</v>
      </c>
      <c r="FN295">
        <v>1.86429</v>
      </c>
      <c r="FO295">
        <v>1.8603499999999999</v>
      </c>
      <c r="FP295">
        <v>1.8610899999999999</v>
      </c>
      <c r="FQ295">
        <v>1.86015</v>
      </c>
      <c r="FR295">
        <v>1.86188</v>
      </c>
      <c r="FS295">
        <v>1.8584700000000001</v>
      </c>
      <c r="FT295">
        <v>0</v>
      </c>
      <c r="FU295">
        <v>0</v>
      </c>
      <c r="FV295">
        <v>0</v>
      </c>
      <c r="FW295">
        <v>0</v>
      </c>
      <c r="FX295" t="s">
        <v>358</v>
      </c>
      <c r="FY295" t="s">
        <v>359</v>
      </c>
      <c r="FZ295" t="s">
        <v>360</v>
      </c>
      <c r="GA295" t="s">
        <v>360</v>
      </c>
      <c r="GB295" t="s">
        <v>360</v>
      </c>
      <c r="GC295" t="s">
        <v>360</v>
      </c>
      <c r="GD295">
        <v>0</v>
      </c>
      <c r="GE295">
        <v>100</v>
      </c>
      <c r="GF295">
        <v>100</v>
      </c>
      <c r="GG295">
        <v>0.67</v>
      </c>
      <c r="GH295">
        <v>0.2228</v>
      </c>
      <c r="GI295">
        <v>-0.28072112553630851</v>
      </c>
      <c r="GJ295">
        <v>8.4540356221501391E-4</v>
      </c>
      <c r="GK295">
        <v>6.8779579211309249E-8</v>
      </c>
      <c r="GL295">
        <v>-1.3381725072044801E-10</v>
      </c>
      <c r="GM295">
        <v>0.2227800000000002</v>
      </c>
      <c r="GN295">
        <v>0</v>
      </c>
      <c r="GO295">
        <v>0</v>
      </c>
      <c r="GP295">
        <v>0</v>
      </c>
      <c r="GQ295">
        <v>1</v>
      </c>
      <c r="GR295">
        <v>2082</v>
      </c>
      <c r="GS295">
        <v>3</v>
      </c>
      <c r="GT295">
        <v>35</v>
      </c>
      <c r="GU295">
        <v>34.9</v>
      </c>
      <c r="GV295">
        <v>34.9</v>
      </c>
      <c r="GW295">
        <v>4.5495599999999996</v>
      </c>
      <c r="GX295">
        <v>2.5354000000000001</v>
      </c>
      <c r="GY295">
        <v>2.04834</v>
      </c>
      <c r="GZ295">
        <v>2.6098599999999998</v>
      </c>
      <c r="HA295">
        <v>2.1972700000000001</v>
      </c>
      <c r="HB295">
        <v>2.36328</v>
      </c>
      <c r="HC295">
        <v>42.912100000000002</v>
      </c>
      <c r="HD295">
        <v>16.014600000000002</v>
      </c>
      <c r="HE295">
        <v>18</v>
      </c>
      <c r="HF295">
        <v>463.11399999999998</v>
      </c>
      <c r="HG295">
        <v>724.173</v>
      </c>
      <c r="HH295">
        <v>31.000499999999999</v>
      </c>
      <c r="HI295">
        <v>35.651499999999999</v>
      </c>
      <c r="HJ295">
        <v>29.9999</v>
      </c>
      <c r="HK295">
        <v>35.536299999999997</v>
      </c>
      <c r="HL295">
        <v>35.502899999999997</v>
      </c>
      <c r="HM295">
        <v>90.962299999999999</v>
      </c>
      <c r="HN295">
        <v>21.7319</v>
      </c>
      <c r="HO295">
        <v>77.942899999999995</v>
      </c>
      <c r="HP295">
        <v>31</v>
      </c>
      <c r="HQ295">
        <v>1869.05</v>
      </c>
      <c r="HR295">
        <v>37.129199999999997</v>
      </c>
      <c r="HS295">
        <v>98.945499999999996</v>
      </c>
      <c r="HT295">
        <v>98.545100000000005</v>
      </c>
    </row>
    <row r="296" spans="1:228" x14ac:dyDescent="0.2">
      <c r="A296">
        <v>281</v>
      </c>
      <c r="B296">
        <v>1665514776.5</v>
      </c>
      <c r="C296">
        <v>1117.5</v>
      </c>
      <c r="D296" t="s">
        <v>921</v>
      </c>
      <c r="E296" t="s">
        <v>922</v>
      </c>
      <c r="F296">
        <v>4</v>
      </c>
      <c r="G296">
        <v>1665514774.1875</v>
      </c>
      <c r="H296">
        <f t="shared" si="136"/>
        <v>6.8475257707129879E-4</v>
      </c>
      <c r="I296">
        <f t="shared" si="137"/>
        <v>0.68475257707129877</v>
      </c>
      <c r="J296">
        <f t="shared" si="138"/>
        <v>28.609665823548514</v>
      </c>
      <c r="K296">
        <f t="shared" si="139"/>
        <v>1838.415</v>
      </c>
      <c r="L296">
        <f t="shared" si="140"/>
        <v>566.09536416929654</v>
      </c>
      <c r="M296">
        <f t="shared" si="141"/>
        <v>57.282608831704565</v>
      </c>
      <c r="N296">
        <f t="shared" si="142"/>
        <v>186.02732680892325</v>
      </c>
      <c r="O296">
        <f t="shared" si="143"/>
        <v>3.7190800077062804E-2</v>
      </c>
      <c r="P296">
        <f t="shared" si="144"/>
        <v>3.6862774744246831</v>
      </c>
      <c r="Q296">
        <f t="shared" si="145"/>
        <v>3.6983599832453994E-2</v>
      </c>
      <c r="R296">
        <f t="shared" si="146"/>
        <v>2.3133269603719836E-2</v>
      </c>
      <c r="S296">
        <f t="shared" si="147"/>
        <v>226.11330260879029</v>
      </c>
      <c r="T296">
        <f t="shared" si="148"/>
        <v>35.060884071994245</v>
      </c>
      <c r="U296">
        <f t="shared" si="149"/>
        <v>34.723062499999997</v>
      </c>
      <c r="V296">
        <f t="shared" si="150"/>
        <v>5.5623237580964604</v>
      </c>
      <c r="W296">
        <f t="shared" si="151"/>
        <v>70.13440285159848</v>
      </c>
      <c r="X296">
        <f t="shared" si="152"/>
        <v>3.7752492952795951</v>
      </c>
      <c r="Y296">
        <f t="shared" si="153"/>
        <v>5.3828779340545143</v>
      </c>
      <c r="Z296">
        <f t="shared" si="154"/>
        <v>1.7870744628168653</v>
      </c>
      <c r="AA296">
        <f t="shared" si="155"/>
        <v>-30.197588648844278</v>
      </c>
      <c r="AB296">
        <f t="shared" si="156"/>
        <v>-117.19875679611681</v>
      </c>
      <c r="AC296">
        <f t="shared" si="157"/>
        <v>-7.3837621172486116</v>
      </c>
      <c r="AD296">
        <f t="shared" si="158"/>
        <v>71.333195046580585</v>
      </c>
      <c r="AE296">
        <f t="shared" si="159"/>
        <v>52.413957439889046</v>
      </c>
      <c r="AF296">
        <f t="shared" si="160"/>
        <v>0.62018702436550044</v>
      </c>
      <c r="AG296">
        <f t="shared" si="161"/>
        <v>28.609665823548514</v>
      </c>
      <c r="AH296">
        <v>1932.315341845034</v>
      </c>
      <c r="AI296">
        <v>1912.8463030303039</v>
      </c>
      <c r="AJ296">
        <v>1.7546485829180991</v>
      </c>
      <c r="AK296">
        <v>66.723164534499389</v>
      </c>
      <c r="AL296">
        <f t="shared" si="162"/>
        <v>0.68475257707129877</v>
      </c>
      <c r="AM296">
        <v>37.038832674485647</v>
      </c>
      <c r="AN296">
        <v>37.312792058823518</v>
      </c>
      <c r="AO296">
        <v>-2.4112021877353159E-5</v>
      </c>
      <c r="AP296">
        <v>87.376067795283461</v>
      </c>
      <c r="AQ296">
        <v>190</v>
      </c>
      <c r="AR296">
        <v>29</v>
      </c>
      <c r="AS296">
        <f t="shared" si="163"/>
        <v>1</v>
      </c>
      <c r="AT296">
        <f t="shared" si="164"/>
        <v>0</v>
      </c>
      <c r="AU296">
        <f t="shared" si="165"/>
        <v>47266.198213771117</v>
      </c>
      <c r="AV296">
        <f t="shared" si="166"/>
        <v>1199.9962499999999</v>
      </c>
      <c r="AW296">
        <f t="shared" si="167"/>
        <v>1025.9211510926373</v>
      </c>
      <c r="AX296">
        <f t="shared" si="168"/>
        <v>0.85493696425521115</v>
      </c>
      <c r="AY296">
        <f t="shared" si="169"/>
        <v>0.18842834101255759</v>
      </c>
      <c r="AZ296">
        <v>2.7</v>
      </c>
      <c r="BA296">
        <v>0.5</v>
      </c>
      <c r="BB296" t="s">
        <v>355</v>
      </c>
      <c r="BC296">
        <v>2</v>
      </c>
      <c r="BD296" t="b">
        <v>1</v>
      </c>
      <c r="BE296">
        <v>1665514774.1875</v>
      </c>
      <c r="BF296">
        <v>1838.415</v>
      </c>
      <c r="BG296">
        <v>1860.6612500000001</v>
      </c>
      <c r="BH296">
        <v>37.308900000000001</v>
      </c>
      <c r="BI296">
        <v>37.060887499999993</v>
      </c>
      <c r="BJ296">
        <v>1837.74125</v>
      </c>
      <c r="BK296">
        <v>37.086150000000004</v>
      </c>
      <c r="BL296">
        <v>649.97974999999997</v>
      </c>
      <c r="BM296">
        <v>101.089125</v>
      </c>
      <c r="BN296">
        <v>9.9848550000000008E-2</v>
      </c>
      <c r="BO296">
        <v>34.133337500000003</v>
      </c>
      <c r="BP296">
        <v>34.723062499999997</v>
      </c>
      <c r="BQ296">
        <v>999.9</v>
      </c>
      <c r="BR296">
        <v>0</v>
      </c>
      <c r="BS296">
        <v>0</v>
      </c>
      <c r="BT296">
        <v>9026.4850000000006</v>
      </c>
      <c r="BU296">
        <v>0</v>
      </c>
      <c r="BV296">
        <v>123.59287500000001</v>
      </c>
      <c r="BW296">
        <v>-22.246024999999999</v>
      </c>
      <c r="BX296">
        <v>1909.6624999999999</v>
      </c>
      <c r="BY296">
        <v>1932.2725</v>
      </c>
      <c r="BZ296">
        <v>0.24803487499999999</v>
      </c>
      <c r="CA296">
        <v>1860.6612500000001</v>
      </c>
      <c r="CB296">
        <v>37.060887499999993</v>
      </c>
      <c r="CC296">
        <v>3.7715287499999999</v>
      </c>
      <c r="CD296">
        <v>3.74645625</v>
      </c>
      <c r="CE296">
        <v>27.894337499999999</v>
      </c>
      <c r="CF296">
        <v>27.7800625</v>
      </c>
      <c r="CG296">
        <v>1199.9962499999999</v>
      </c>
      <c r="CH296">
        <v>0.50001874999999996</v>
      </c>
      <c r="CI296">
        <v>0.49998124999999988</v>
      </c>
      <c r="CJ296">
        <v>0</v>
      </c>
      <c r="CK296">
        <v>880.93650000000002</v>
      </c>
      <c r="CL296">
        <v>4.9990899999999998</v>
      </c>
      <c r="CM296">
        <v>9163.5637500000012</v>
      </c>
      <c r="CN296">
        <v>9557.901249999999</v>
      </c>
      <c r="CO296">
        <v>44.375</v>
      </c>
      <c r="CP296">
        <v>46.163749999999993</v>
      </c>
      <c r="CQ296">
        <v>45.186999999999998</v>
      </c>
      <c r="CR296">
        <v>45.311999999999998</v>
      </c>
      <c r="CS296">
        <v>45.835624999999993</v>
      </c>
      <c r="CT296">
        <v>597.52</v>
      </c>
      <c r="CU296">
        <v>597.47624999999994</v>
      </c>
      <c r="CV296">
        <v>0</v>
      </c>
      <c r="CW296">
        <v>1665514781.0999999</v>
      </c>
      <c r="CX296">
        <v>0</v>
      </c>
      <c r="CY296">
        <v>1665512677.5999999</v>
      </c>
      <c r="CZ296" t="s">
        <v>356</v>
      </c>
      <c r="DA296">
        <v>1665512677.5999999</v>
      </c>
      <c r="DB296">
        <v>1665512677.5999999</v>
      </c>
      <c r="DC296">
        <v>8</v>
      </c>
      <c r="DD296">
        <v>0</v>
      </c>
      <c r="DE296">
        <v>1.7000000000000001E-2</v>
      </c>
      <c r="DF296">
        <v>7.1999999999999995E-2</v>
      </c>
      <c r="DG296">
        <v>0.223</v>
      </c>
      <c r="DH296">
        <v>415</v>
      </c>
      <c r="DI296">
        <v>36</v>
      </c>
      <c r="DJ296">
        <v>0.26</v>
      </c>
      <c r="DK296">
        <v>0.31</v>
      </c>
      <c r="DL296">
        <v>-22.2679425</v>
      </c>
      <c r="DM296">
        <v>1.330469043154112E-2</v>
      </c>
      <c r="DN296">
        <v>8.3852641244924142E-2</v>
      </c>
      <c r="DO296">
        <v>1</v>
      </c>
      <c r="DP296">
        <v>0.27396812500000001</v>
      </c>
      <c r="DQ296">
        <v>-0.1142349230769239</v>
      </c>
      <c r="DR296">
        <v>1.4151466777665669E-2</v>
      </c>
      <c r="DS296">
        <v>0</v>
      </c>
      <c r="DT296">
        <v>0</v>
      </c>
      <c r="DU296">
        <v>0</v>
      </c>
      <c r="DV296">
        <v>0</v>
      </c>
      <c r="DW296">
        <v>-1</v>
      </c>
      <c r="DX296">
        <v>1</v>
      </c>
      <c r="DY296">
        <v>2</v>
      </c>
      <c r="DZ296" t="s">
        <v>357</v>
      </c>
      <c r="EA296">
        <v>3.29419</v>
      </c>
      <c r="EB296">
        <v>2.6255199999999999</v>
      </c>
      <c r="EC296">
        <v>0.26901999999999998</v>
      </c>
      <c r="ED296">
        <v>0.26933600000000002</v>
      </c>
      <c r="EE296">
        <v>0.1474</v>
      </c>
      <c r="EF296">
        <v>0.14532400000000001</v>
      </c>
      <c r="EG296">
        <v>22061.599999999999</v>
      </c>
      <c r="EH296">
        <v>22523.3</v>
      </c>
      <c r="EI296">
        <v>28111.1</v>
      </c>
      <c r="EJ296">
        <v>29708.2</v>
      </c>
      <c r="EK296">
        <v>32924.1</v>
      </c>
      <c r="EL296">
        <v>35302.699999999997</v>
      </c>
      <c r="EM296">
        <v>39605.199999999997</v>
      </c>
      <c r="EN296">
        <v>42519.1</v>
      </c>
      <c r="EO296">
        <v>1.85805</v>
      </c>
      <c r="EP296">
        <v>2.1295199999999999</v>
      </c>
      <c r="EQ296">
        <v>0.103772</v>
      </c>
      <c r="ER296">
        <v>0</v>
      </c>
      <c r="ES296">
        <v>33.054499999999997</v>
      </c>
      <c r="ET296">
        <v>999.9</v>
      </c>
      <c r="EU296">
        <v>67</v>
      </c>
      <c r="EV296">
        <v>38.5</v>
      </c>
      <c r="EW296">
        <v>45.328400000000002</v>
      </c>
      <c r="EX296">
        <v>57.057400000000001</v>
      </c>
      <c r="EY296">
        <v>-1.9431099999999999</v>
      </c>
      <c r="EZ296">
        <v>2</v>
      </c>
      <c r="FA296">
        <v>0.67384100000000002</v>
      </c>
      <c r="FB296">
        <v>1.39273</v>
      </c>
      <c r="FC296">
        <v>20.2638</v>
      </c>
      <c r="FD296">
        <v>5.2178899999999997</v>
      </c>
      <c r="FE296">
        <v>12.0055</v>
      </c>
      <c r="FF296">
        <v>4.9852999999999996</v>
      </c>
      <c r="FG296">
        <v>3.2846500000000001</v>
      </c>
      <c r="FH296">
        <v>6646.2</v>
      </c>
      <c r="FI296">
        <v>9999</v>
      </c>
      <c r="FJ296">
        <v>9999</v>
      </c>
      <c r="FK296">
        <v>492.9</v>
      </c>
      <c r="FL296">
        <v>1.8658399999999999</v>
      </c>
      <c r="FM296">
        <v>1.8621799999999999</v>
      </c>
      <c r="FN296">
        <v>1.86429</v>
      </c>
      <c r="FO296">
        <v>1.8603499999999999</v>
      </c>
      <c r="FP296">
        <v>1.8611</v>
      </c>
      <c r="FQ296">
        <v>1.8601700000000001</v>
      </c>
      <c r="FR296">
        <v>1.8618699999999999</v>
      </c>
      <c r="FS296">
        <v>1.85849</v>
      </c>
      <c r="FT296">
        <v>0</v>
      </c>
      <c r="FU296">
        <v>0</v>
      </c>
      <c r="FV296">
        <v>0</v>
      </c>
      <c r="FW296">
        <v>0</v>
      </c>
      <c r="FX296" t="s">
        <v>358</v>
      </c>
      <c r="FY296" t="s">
        <v>359</v>
      </c>
      <c r="FZ296" t="s">
        <v>360</v>
      </c>
      <c r="GA296" t="s">
        <v>360</v>
      </c>
      <c r="GB296" t="s">
        <v>360</v>
      </c>
      <c r="GC296" t="s">
        <v>360</v>
      </c>
      <c r="GD296">
        <v>0</v>
      </c>
      <c r="GE296">
        <v>100</v>
      </c>
      <c r="GF296">
        <v>100</v>
      </c>
      <c r="GG296">
        <v>0.67</v>
      </c>
      <c r="GH296">
        <v>0.22270000000000001</v>
      </c>
      <c r="GI296">
        <v>-0.28072112553630851</v>
      </c>
      <c r="GJ296">
        <v>8.4540356221501391E-4</v>
      </c>
      <c r="GK296">
        <v>6.8779579211309249E-8</v>
      </c>
      <c r="GL296">
        <v>-1.3381725072044801E-10</v>
      </c>
      <c r="GM296">
        <v>0.2227800000000002</v>
      </c>
      <c r="GN296">
        <v>0</v>
      </c>
      <c r="GO296">
        <v>0</v>
      </c>
      <c r="GP296">
        <v>0</v>
      </c>
      <c r="GQ296">
        <v>1</v>
      </c>
      <c r="GR296">
        <v>2082</v>
      </c>
      <c r="GS296">
        <v>3</v>
      </c>
      <c r="GT296">
        <v>35</v>
      </c>
      <c r="GU296">
        <v>35</v>
      </c>
      <c r="GV296">
        <v>35</v>
      </c>
      <c r="GW296">
        <v>4.5629900000000001</v>
      </c>
      <c r="GX296">
        <v>2.5415000000000001</v>
      </c>
      <c r="GY296">
        <v>2.04834</v>
      </c>
      <c r="GZ296">
        <v>2.6098599999999998</v>
      </c>
      <c r="HA296">
        <v>2.1972700000000001</v>
      </c>
      <c r="HB296">
        <v>2.36694</v>
      </c>
      <c r="HC296">
        <v>42.912100000000002</v>
      </c>
      <c r="HD296">
        <v>16.014600000000002</v>
      </c>
      <c r="HE296">
        <v>18</v>
      </c>
      <c r="HF296">
        <v>462.39600000000002</v>
      </c>
      <c r="HG296">
        <v>724.28499999999997</v>
      </c>
      <c r="HH296">
        <v>31.000800000000002</v>
      </c>
      <c r="HI296">
        <v>35.651499999999999</v>
      </c>
      <c r="HJ296">
        <v>30</v>
      </c>
      <c r="HK296">
        <v>35.534599999999998</v>
      </c>
      <c r="HL296">
        <v>35.500399999999999</v>
      </c>
      <c r="HM296">
        <v>91.207899999999995</v>
      </c>
      <c r="HN296">
        <v>21.7319</v>
      </c>
      <c r="HO296">
        <v>77.942899999999995</v>
      </c>
      <c r="HP296">
        <v>31</v>
      </c>
      <c r="HQ296">
        <v>1875.72</v>
      </c>
      <c r="HR296">
        <v>37.117100000000001</v>
      </c>
      <c r="HS296">
        <v>98.946299999999994</v>
      </c>
      <c r="HT296">
        <v>98.545000000000002</v>
      </c>
    </row>
    <row r="297" spans="1:228" x14ac:dyDescent="0.2">
      <c r="A297">
        <v>282</v>
      </c>
      <c r="B297">
        <v>1665514780.5</v>
      </c>
      <c r="C297">
        <v>1121.5</v>
      </c>
      <c r="D297" t="s">
        <v>923</v>
      </c>
      <c r="E297" t="s">
        <v>924</v>
      </c>
      <c r="F297">
        <v>4</v>
      </c>
      <c r="G297">
        <v>1665514778.5</v>
      </c>
      <c r="H297">
        <f t="shared" si="136"/>
        <v>6.3790261226821603E-4</v>
      </c>
      <c r="I297">
        <f t="shared" si="137"/>
        <v>0.63790261226821598</v>
      </c>
      <c r="J297">
        <f t="shared" si="138"/>
        <v>28.962280541596286</v>
      </c>
      <c r="K297">
        <f t="shared" si="139"/>
        <v>1845.6271428571431</v>
      </c>
      <c r="L297">
        <f t="shared" si="140"/>
        <v>466.54703058806734</v>
      </c>
      <c r="M297">
        <f t="shared" si="141"/>
        <v>47.20969914184689</v>
      </c>
      <c r="N297">
        <f t="shared" si="142"/>
        <v>186.75823964089059</v>
      </c>
      <c r="O297">
        <f t="shared" si="143"/>
        <v>3.4611480228977101E-2</v>
      </c>
      <c r="P297">
        <f t="shared" si="144"/>
        <v>3.6822087608675713</v>
      </c>
      <c r="Q297">
        <f t="shared" si="145"/>
        <v>3.4431751434669457E-2</v>
      </c>
      <c r="R297">
        <f t="shared" si="146"/>
        <v>2.153591459263347E-2</v>
      </c>
      <c r="S297">
        <f t="shared" si="147"/>
        <v>226.1134543770433</v>
      </c>
      <c r="T297">
        <f t="shared" si="148"/>
        <v>35.071489220256581</v>
      </c>
      <c r="U297">
        <f t="shared" si="149"/>
        <v>34.730742857142857</v>
      </c>
      <c r="V297">
        <f t="shared" si="150"/>
        <v>5.5646946792098824</v>
      </c>
      <c r="W297">
        <f t="shared" si="151"/>
        <v>70.158755090673068</v>
      </c>
      <c r="X297">
        <f t="shared" si="152"/>
        <v>3.7765282029252885</v>
      </c>
      <c r="Y297">
        <f t="shared" si="153"/>
        <v>5.382832403517579</v>
      </c>
      <c r="Z297">
        <f t="shared" si="154"/>
        <v>1.7881664762845939</v>
      </c>
      <c r="AA297">
        <f t="shared" si="155"/>
        <v>-28.131505201028325</v>
      </c>
      <c r="AB297">
        <f t="shared" si="156"/>
        <v>-118.62419886067069</v>
      </c>
      <c r="AC297">
        <f t="shared" si="157"/>
        <v>-7.4821009456909637</v>
      </c>
      <c r="AD297">
        <f t="shared" si="158"/>
        <v>71.875649369653317</v>
      </c>
      <c r="AE297">
        <f t="shared" si="159"/>
        <v>52.170725188610888</v>
      </c>
      <c r="AF297">
        <f t="shared" si="160"/>
        <v>0.62326462219503531</v>
      </c>
      <c r="AG297">
        <f t="shared" si="161"/>
        <v>28.962280541596286</v>
      </c>
      <c r="AH297">
        <v>1939.180908145978</v>
      </c>
      <c r="AI297">
        <v>1919.7396969696961</v>
      </c>
      <c r="AJ297">
        <v>1.7108041031562611</v>
      </c>
      <c r="AK297">
        <v>66.723164534499389</v>
      </c>
      <c r="AL297">
        <f t="shared" si="162"/>
        <v>0.63790261226821598</v>
      </c>
      <c r="AM297">
        <v>37.071667961683929</v>
      </c>
      <c r="AN297">
        <v>37.326556764705913</v>
      </c>
      <c r="AO297">
        <v>3.3305092401528561E-5</v>
      </c>
      <c r="AP297">
        <v>87.376067795283461</v>
      </c>
      <c r="AQ297">
        <v>190</v>
      </c>
      <c r="AR297">
        <v>29</v>
      </c>
      <c r="AS297">
        <f t="shared" si="163"/>
        <v>1</v>
      </c>
      <c r="AT297">
        <f t="shared" si="164"/>
        <v>0</v>
      </c>
      <c r="AU297">
        <f t="shared" si="165"/>
        <v>47193.743372292687</v>
      </c>
      <c r="AV297">
        <f t="shared" si="166"/>
        <v>1199.994285714286</v>
      </c>
      <c r="AW297">
        <f t="shared" si="167"/>
        <v>1025.9197421642714</v>
      </c>
      <c r="AX297">
        <f t="shared" si="168"/>
        <v>0.85493718959970022</v>
      </c>
      <c r="AY297">
        <f t="shared" si="169"/>
        <v>0.18842877592742141</v>
      </c>
      <c r="AZ297">
        <v>2.7</v>
      </c>
      <c r="BA297">
        <v>0.5</v>
      </c>
      <c r="BB297" t="s">
        <v>355</v>
      </c>
      <c r="BC297">
        <v>2</v>
      </c>
      <c r="BD297" t="b">
        <v>1</v>
      </c>
      <c r="BE297">
        <v>1665514778.5</v>
      </c>
      <c r="BF297">
        <v>1845.6271428571431</v>
      </c>
      <c r="BG297">
        <v>1867.774285714286</v>
      </c>
      <c r="BH297">
        <v>37.32131428571428</v>
      </c>
      <c r="BI297">
        <v>37.072099999999999</v>
      </c>
      <c r="BJ297">
        <v>1844.954285714286</v>
      </c>
      <c r="BK297">
        <v>37.098542857142853</v>
      </c>
      <c r="BL297">
        <v>650.04685714285722</v>
      </c>
      <c r="BM297">
        <v>101.08928571428569</v>
      </c>
      <c r="BN297">
        <v>0.1002965714285714</v>
      </c>
      <c r="BO297">
        <v>34.133185714285723</v>
      </c>
      <c r="BP297">
        <v>34.730742857142857</v>
      </c>
      <c r="BQ297">
        <v>999.89999999999986</v>
      </c>
      <c r="BR297">
        <v>0</v>
      </c>
      <c r="BS297">
        <v>0</v>
      </c>
      <c r="BT297">
        <v>9012.408571428572</v>
      </c>
      <c r="BU297">
        <v>0</v>
      </c>
      <c r="BV297">
        <v>123.7257142857143</v>
      </c>
      <c r="BW297">
        <v>-22.146371428571431</v>
      </c>
      <c r="BX297">
        <v>1917.18</v>
      </c>
      <c r="BY297">
        <v>1939.681428571429</v>
      </c>
      <c r="BZ297">
        <v>0.24924028571428569</v>
      </c>
      <c r="CA297">
        <v>1867.774285714286</v>
      </c>
      <c r="CB297">
        <v>37.072099999999999</v>
      </c>
      <c r="CC297">
        <v>3.772782857142857</v>
      </c>
      <c r="CD297">
        <v>3.7475871428571428</v>
      </c>
      <c r="CE297">
        <v>27.900028571428571</v>
      </c>
      <c r="CF297">
        <v>27.785242857142858</v>
      </c>
      <c r="CG297">
        <v>1199.994285714286</v>
      </c>
      <c r="CH297">
        <v>0.50001200000000001</v>
      </c>
      <c r="CI297">
        <v>0.49998799999999999</v>
      </c>
      <c r="CJ297">
        <v>0</v>
      </c>
      <c r="CK297">
        <v>880.8471428571429</v>
      </c>
      <c r="CL297">
        <v>4.9990899999999998</v>
      </c>
      <c r="CM297">
        <v>9162.8671428571415</v>
      </c>
      <c r="CN297">
        <v>9557.85</v>
      </c>
      <c r="CO297">
        <v>44.383857142857153</v>
      </c>
      <c r="CP297">
        <v>46.186999999999998</v>
      </c>
      <c r="CQ297">
        <v>45.186999999999998</v>
      </c>
      <c r="CR297">
        <v>45.311999999999998</v>
      </c>
      <c r="CS297">
        <v>45.811999999999998</v>
      </c>
      <c r="CT297">
        <v>597.5100000000001</v>
      </c>
      <c r="CU297">
        <v>597.48428571428565</v>
      </c>
      <c r="CV297">
        <v>0</v>
      </c>
      <c r="CW297">
        <v>1665514785.3</v>
      </c>
      <c r="CX297">
        <v>0</v>
      </c>
      <c r="CY297">
        <v>1665512677.5999999</v>
      </c>
      <c r="CZ297" t="s">
        <v>356</v>
      </c>
      <c r="DA297">
        <v>1665512677.5999999</v>
      </c>
      <c r="DB297">
        <v>1665512677.5999999</v>
      </c>
      <c r="DC297">
        <v>8</v>
      </c>
      <c r="DD297">
        <v>0</v>
      </c>
      <c r="DE297">
        <v>1.7000000000000001E-2</v>
      </c>
      <c r="DF297">
        <v>7.1999999999999995E-2</v>
      </c>
      <c r="DG297">
        <v>0.223</v>
      </c>
      <c r="DH297">
        <v>415</v>
      </c>
      <c r="DI297">
        <v>36</v>
      </c>
      <c r="DJ297">
        <v>0.26</v>
      </c>
      <c r="DK297">
        <v>0.31</v>
      </c>
      <c r="DL297">
        <v>-22.260445000000001</v>
      </c>
      <c r="DM297">
        <v>0.66836622889306874</v>
      </c>
      <c r="DN297">
        <v>9.2584464004496561E-2</v>
      </c>
      <c r="DO297">
        <v>0</v>
      </c>
      <c r="DP297">
        <v>0.267023275</v>
      </c>
      <c r="DQ297">
        <v>-0.14621541838649191</v>
      </c>
      <c r="DR297">
        <v>1.6302644271693319E-2</v>
      </c>
      <c r="DS297">
        <v>0</v>
      </c>
      <c r="DT297">
        <v>0</v>
      </c>
      <c r="DU297">
        <v>0</v>
      </c>
      <c r="DV297">
        <v>0</v>
      </c>
      <c r="DW297">
        <v>-1</v>
      </c>
      <c r="DX297">
        <v>0</v>
      </c>
      <c r="DY297">
        <v>2</v>
      </c>
      <c r="DZ297" t="s">
        <v>363</v>
      </c>
      <c r="EA297">
        <v>3.2945099999999998</v>
      </c>
      <c r="EB297">
        <v>2.6255899999999999</v>
      </c>
      <c r="EC297">
        <v>0.26957399999999998</v>
      </c>
      <c r="ED297">
        <v>0.26987499999999998</v>
      </c>
      <c r="EE297">
        <v>0.14743200000000001</v>
      </c>
      <c r="EF297">
        <v>0.14532800000000001</v>
      </c>
      <c r="EG297">
        <v>22044.7</v>
      </c>
      <c r="EH297">
        <v>22507.1</v>
      </c>
      <c r="EI297">
        <v>28110.9</v>
      </c>
      <c r="EJ297">
        <v>29708.799999999999</v>
      </c>
      <c r="EK297">
        <v>32923.199999999997</v>
      </c>
      <c r="EL297">
        <v>35303.199999999997</v>
      </c>
      <c r="EM297">
        <v>39605.5</v>
      </c>
      <c r="EN297">
        <v>42519.9</v>
      </c>
      <c r="EO297">
        <v>1.85928</v>
      </c>
      <c r="EP297">
        <v>2.1293500000000001</v>
      </c>
      <c r="EQ297">
        <v>0.103578</v>
      </c>
      <c r="ER297">
        <v>0</v>
      </c>
      <c r="ES297">
        <v>33.061100000000003</v>
      </c>
      <c r="ET297">
        <v>999.9</v>
      </c>
      <c r="EU297">
        <v>67</v>
      </c>
      <c r="EV297">
        <v>38.5</v>
      </c>
      <c r="EW297">
        <v>45.3322</v>
      </c>
      <c r="EX297">
        <v>57.237400000000001</v>
      </c>
      <c r="EY297">
        <v>-2.0552899999999998</v>
      </c>
      <c r="EZ297">
        <v>2</v>
      </c>
      <c r="FA297">
        <v>0.67384900000000003</v>
      </c>
      <c r="FB297">
        <v>1.3960999999999999</v>
      </c>
      <c r="FC297">
        <v>20.2638</v>
      </c>
      <c r="FD297">
        <v>5.2180400000000002</v>
      </c>
      <c r="FE297">
        <v>12.007300000000001</v>
      </c>
      <c r="FF297">
        <v>4.9858000000000002</v>
      </c>
      <c r="FG297">
        <v>3.2846500000000001</v>
      </c>
      <c r="FH297">
        <v>6646.5</v>
      </c>
      <c r="FI297">
        <v>9999</v>
      </c>
      <c r="FJ297">
        <v>9999</v>
      </c>
      <c r="FK297">
        <v>492.9</v>
      </c>
      <c r="FL297">
        <v>1.8658399999999999</v>
      </c>
      <c r="FM297">
        <v>1.8621799999999999</v>
      </c>
      <c r="FN297">
        <v>1.8642700000000001</v>
      </c>
      <c r="FO297">
        <v>1.8603499999999999</v>
      </c>
      <c r="FP297">
        <v>1.86111</v>
      </c>
      <c r="FQ297">
        <v>1.8601799999999999</v>
      </c>
      <c r="FR297">
        <v>1.86188</v>
      </c>
      <c r="FS297">
        <v>1.85846</v>
      </c>
      <c r="FT297">
        <v>0</v>
      </c>
      <c r="FU297">
        <v>0</v>
      </c>
      <c r="FV297">
        <v>0</v>
      </c>
      <c r="FW297">
        <v>0</v>
      </c>
      <c r="FX297" t="s">
        <v>358</v>
      </c>
      <c r="FY297" t="s">
        <v>359</v>
      </c>
      <c r="FZ297" t="s">
        <v>360</v>
      </c>
      <c r="GA297" t="s">
        <v>360</v>
      </c>
      <c r="GB297" t="s">
        <v>360</v>
      </c>
      <c r="GC297" t="s">
        <v>360</v>
      </c>
      <c r="GD297">
        <v>0</v>
      </c>
      <c r="GE297">
        <v>100</v>
      </c>
      <c r="GF297">
        <v>100</v>
      </c>
      <c r="GG297">
        <v>0.67</v>
      </c>
      <c r="GH297">
        <v>0.22270000000000001</v>
      </c>
      <c r="GI297">
        <v>-0.28072112553630851</v>
      </c>
      <c r="GJ297">
        <v>8.4540356221501391E-4</v>
      </c>
      <c r="GK297">
        <v>6.8779579211309249E-8</v>
      </c>
      <c r="GL297">
        <v>-1.3381725072044801E-10</v>
      </c>
      <c r="GM297">
        <v>0.2227800000000002</v>
      </c>
      <c r="GN297">
        <v>0</v>
      </c>
      <c r="GO297">
        <v>0</v>
      </c>
      <c r="GP297">
        <v>0</v>
      </c>
      <c r="GQ297">
        <v>1</v>
      </c>
      <c r="GR297">
        <v>2082</v>
      </c>
      <c r="GS297">
        <v>3</v>
      </c>
      <c r="GT297">
        <v>35</v>
      </c>
      <c r="GU297">
        <v>35</v>
      </c>
      <c r="GV297">
        <v>35</v>
      </c>
      <c r="GW297">
        <v>4.5751999999999997</v>
      </c>
      <c r="GX297">
        <v>2.5354000000000001</v>
      </c>
      <c r="GY297">
        <v>2.04834</v>
      </c>
      <c r="GZ297">
        <v>2.6098599999999998</v>
      </c>
      <c r="HA297">
        <v>2.1972700000000001</v>
      </c>
      <c r="HB297">
        <v>2.3547400000000001</v>
      </c>
      <c r="HC297">
        <v>42.912100000000002</v>
      </c>
      <c r="HD297">
        <v>16.005800000000001</v>
      </c>
      <c r="HE297">
        <v>18</v>
      </c>
      <c r="HF297">
        <v>463.13799999999998</v>
      </c>
      <c r="HG297">
        <v>724.12</v>
      </c>
      <c r="HH297">
        <v>31.000900000000001</v>
      </c>
      <c r="HI297">
        <v>35.648899999999998</v>
      </c>
      <c r="HJ297">
        <v>30</v>
      </c>
      <c r="HK297">
        <v>35.533000000000001</v>
      </c>
      <c r="HL297">
        <v>35.500399999999999</v>
      </c>
      <c r="HM297">
        <v>91.459900000000005</v>
      </c>
      <c r="HN297">
        <v>21.7319</v>
      </c>
      <c r="HO297">
        <v>77.942899999999995</v>
      </c>
      <c r="HP297">
        <v>31</v>
      </c>
      <c r="HQ297">
        <v>1882.41</v>
      </c>
      <c r="HR297">
        <v>37.117699999999999</v>
      </c>
      <c r="HS297">
        <v>98.9465</v>
      </c>
      <c r="HT297">
        <v>98.546899999999994</v>
      </c>
    </row>
    <row r="298" spans="1:228" x14ac:dyDescent="0.2">
      <c r="A298">
        <v>283</v>
      </c>
      <c r="B298">
        <v>1665514784.5</v>
      </c>
      <c r="C298">
        <v>1125.5</v>
      </c>
      <c r="D298" t="s">
        <v>925</v>
      </c>
      <c r="E298" t="s">
        <v>926</v>
      </c>
      <c r="F298">
        <v>4</v>
      </c>
      <c r="G298">
        <v>1665514782.1875</v>
      </c>
      <c r="H298">
        <f t="shared" si="136"/>
        <v>6.4938953576094711E-4</v>
      </c>
      <c r="I298">
        <f t="shared" si="137"/>
        <v>0.64938953576094716</v>
      </c>
      <c r="J298">
        <f t="shared" si="138"/>
        <v>28.581243850393403</v>
      </c>
      <c r="K298">
        <f t="shared" si="139"/>
        <v>1851.7225000000001</v>
      </c>
      <c r="L298">
        <f t="shared" si="140"/>
        <v>511.69093489412529</v>
      </c>
      <c r="M298">
        <f t="shared" si="141"/>
        <v>51.777166458445812</v>
      </c>
      <c r="N298">
        <f t="shared" si="142"/>
        <v>187.37276269548818</v>
      </c>
      <c r="O298">
        <f t="shared" si="143"/>
        <v>3.5201736684334371E-2</v>
      </c>
      <c r="P298">
        <f t="shared" si="144"/>
        <v>3.6794721879594183</v>
      </c>
      <c r="Q298">
        <f t="shared" si="145"/>
        <v>3.5015705810998055E-2</v>
      </c>
      <c r="R298">
        <f t="shared" si="146"/>
        <v>2.1901448138442272E-2</v>
      </c>
      <c r="S298">
        <f t="shared" si="147"/>
        <v>226.11293885922893</v>
      </c>
      <c r="T298">
        <f t="shared" si="148"/>
        <v>35.074677417338123</v>
      </c>
      <c r="U298">
        <f t="shared" si="149"/>
        <v>34.739212500000001</v>
      </c>
      <c r="V298">
        <f t="shared" si="150"/>
        <v>5.5673102707731612</v>
      </c>
      <c r="W298">
        <f t="shared" si="151"/>
        <v>70.154828992432613</v>
      </c>
      <c r="X298">
        <f t="shared" si="152"/>
        <v>3.777356414249132</v>
      </c>
      <c r="Y298">
        <f t="shared" si="153"/>
        <v>5.3843141926218419</v>
      </c>
      <c r="Z298">
        <f t="shared" si="154"/>
        <v>1.7899538565240292</v>
      </c>
      <c r="AA298">
        <f t="shared" si="155"/>
        <v>-28.638078527057768</v>
      </c>
      <c r="AB298">
        <f t="shared" si="156"/>
        <v>-119.23634763711011</v>
      </c>
      <c r="AC298">
        <f t="shared" si="157"/>
        <v>-7.5267975619181033</v>
      </c>
      <c r="AD298">
        <f t="shared" si="158"/>
        <v>70.71171513314296</v>
      </c>
      <c r="AE298">
        <f t="shared" si="159"/>
        <v>52.207224396057235</v>
      </c>
      <c r="AF298">
        <f t="shared" si="160"/>
        <v>0.64118343966717695</v>
      </c>
      <c r="AG298">
        <f t="shared" si="161"/>
        <v>28.581243850393403</v>
      </c>
      <c r="AH298">
        <v>1946.058842989496</v>
      </c>
      <c r="AI298">
        <v>1926.6728484848479</v>
      </c>
      <c r="AJ298">
        <v>1.7377523773745021</v>
      </c>
      <c r="AK298">
        <v>66.723164534499389</v>
      </c>
      <c r="AL298">
        <f t="shared" si="162"/>
        <v>0.64938953576094716</v>
      </c>
      <c r="AM298">
        <v>37.073341545488162</v>
      </c>
      <c r="AN298">
        <v>37.332744411764693</v>
      </c>
      <c r="AO298">
        <v>4.7486918553613792E-5</v>
      </c>
      <c r="AP298">
        <v>87.376067795283461</v>
      </c>
      <c r="AQ298">
        <v>189</v>
      </c>
      <c r="AR298">
        <v>29</v>
      </c>
      <c r="AS298">
        <f t="shared" si="163"/>
        <v>1</v>
      </c>
      <c r="AT298">
        <f t="shared" si="164"/>
        <v>0</v>
      </c>
      <c r="AU298">
        <f t="shared" si="165"/>
        <v>47144.236178404994</v>
      </c>
      <c r="AV298">
        <f t="shared" si="166"/>
        <v>1199.99125</v>
      </c>
      <c r="AW298">
        <f t="shared" si="167"/>
        <v>1025.9171760928646</v>
      </c>
      <c r="AX298">
        <f t="shared" si="168"/>
        <v>0.85493721399457256</v>
      </c>
      <c r="AY298">
        <f t="shared" si="169"/>
        <v>0.18842882300952521</v>
      </c>
      <c r="AZ298">
        <v>2.7</v>
      </c>
      <c r="BA298">
        <v>0.5</v>
      </c>
      <c r="BB298" t="s">
        <v>355</v>
      </c>
      <c r="BC298">
        <v>2</v>
      </c>
      <c r="BD298" t="b">
        <v>1</v>
      </c>
      <c r="BE298">
        <v>1665514782.1875</v>
      </c>
      <c r="BF298">
        <v>1851.7225000000001</v>
      </c>
      <c r="BG298">
        <v>1873.9</v>
      </c>
      <c r="BH298">
        <v>37.329949999999997</v>
      </c>
      <c r="BI298">
        <v>37.073575000000012</v>
      </c>
      <c r="BJ298">
        <v>1851.0525</v>
      </c>
      <c r="BK298">
        <v>37.107212500000003</v>
      </c>
      <c r="BL298">
        <v>650.05162500000006</v>
      </c>
      <c r="BM298">
        <v>101.08825</v>
      </c>
      <c r="BN298">
        <v>0.10010986249999999</v>
      </c>
      <c r="BO298">
        <v>34.138125000000002</v>
      </c>
      <c r="BP298">
        <v>34.739212500000001</v>
      </c>
      <c r="BQ298">
        <v>999.9</v>
      </c>
      <c r="BR298">
        <v>0</v>
      </c>
      <c r="BS298">
        <v>0</v>
      </c>
      <c r="BT298">
        <v>9003.0475000000006</v>
      </c>
      <c r="BU298">
        <v>0</v>
      </c>
      <c r="BV298">
        <v>124.01837500000001</v>
      </c>
      <c r="BW298">
        <v>-22.1787125</v>
      </c>
      <c r="BX298">
        <v>1923.5274999999999</v>
      </c>
      <c r="BY298">
        <v>1946.0487499999999</v>
      </c>
      <c r="BZ298">
        <v>0.25638250000000001</v>
      </c>
      <c r="CA298">
        <v>1873.9</v>
      </c>
      <c r="CB298">
        <v>37.073575000000012</v>
      </c>
      <c r="CC298">
        <v>3.7736149999999991</v>
      </c>
      <c r="CD298">
        <v>3.7476987500000001</v>
      </c>
      <c r="CE298">
        <v>27.903825000000001</v>
      </c>
      <c r="CF298">
        <v>27.785762500000001</v>
      </c>
      <c r="CG298">
        <v>1199.99125</v>
      </c>
      <c r="CH298">
        <v>0.50000999999999995</v>
      </c>
      <c r="CI298">
        <v>0.49998999999999999</v>
      </c>
      <c r="CJ298">
        <v>0</v>
      </c>
      <c r="CK298">
        <v>880.72375</v>
      </c>
      <c r="CL298">
        <v>4.9990899999999998</v>
      </c>
      <c r="CM298">
        <v>9161.1649999999991</v>
      </c>
      <c r="CN298">
        <v>9557.8212500000009</v>
      </c>
      <c r="CO298">
        <v>44.390500000000003</v>
      </c>
      <c r="CP298">
        <v>46.186999999999998</v>
      </c>
      <c r="CQ298">
        <v>45.186999999999998</v>
      </c>
      <c r="CR298">
        <v>45.335624999999993</v>
      </c>
      <c r="CS298">
        <v>45.811999999999998</v>
      </c>
      <c r="CT298">
        <v>597.50749999999994</v>
      </c>
      <c r="CU298">
        <v>597.4837500000001</v>
      </c>
      <c r="CV298">
        <v>0</v>
      </c>
      <c r="CW298">
        <v>1665514789.5</v>
      </c>
      <c r="CX298">
        <v>0</v>
      </c>
      <c r="CY298">
        <v>1665512677.5999999</v>
      </c>
      <c r="CZ298" t="s">
        <v>356</v>
      </c>
      <c r="DA298">
        <v>1665512677.5999999</v>
      </c>
      <c r="DB298">
        <v>1665512677.5999999</v>
      </c>
      <c r="DC298">
        <v>8</v>
      </c>
      <c r="DD298">
        <v>0</v>
      </c>
      <c r="DE298">
        <v>1.7000000000000001E-2</v>
      </c>
      <c r="DF298">
        <v>7.1999999999999995E-2</v>
      </c>
      <c r="DG298">
        <v>0.223</v>
      </c>
      <c r="DH298">
        <v>415</v>
      </c>
      <c r="DI298">
        <v>36</v>
      </c>
      <c r="DJ298">
        <v>0.26</v>
      </c>
      <c r="DK298">
        <v>0.31</v>
      </c>
      <c r="DL298">
        <v>-22.231590000000001</v>
      </c>
      <c r="DM298">
        <v>0.61290281425898241</v>
      </c>
      <c r="DN298">
        <v>8.4705267840907914E-2</v>
      </c>
      <c r="DO298">
        <v>0</v>
      </c>
      <c r="DP298">
        <v>0.26194152500000001</v>
      </c>
      <c r="DQ298">
        <v>-0.1103580675422135</v>
      </c>
      <c r="DR298">
        <v>1.4735494867814071E-2</v>
      </c>
      <c r="DS298">
        <v>0</v>
      </c>
      <c r="DT298">
        <v>0</v>
      </c>
      <c r="DU298">
        <v>0</v>
      </c>
      <c r="DV298">
        <v>0</v>
      </c>
      <c r="DW298">
        <v>-1</v>
      </c>
      <c r="DX298">
        <v>0</v>
      </c>
      <c r="DY298">
        <v>2</v>
      </c>
      <c r="DZ298" t="s">
        <v>363</v>
      </c>
      <c r="EA298">
        <v>3.2943899999999999</v>
      </c>
      <c r="EB298">
        <v>2.6255000000000002</v>
      </c>
      <c r="EC298">
        <v>0.27013700000000002</v>
      </c>
      <c r="ED298">
        <v>0.27044000000000001</v>
      </c>
      <c r="EE298">
        <v>0.147452</v>
      </c>
      <c r="EF298">
        <v>0.14533499999999999</v>
      </c>
      <c r="EG298">
        <v>22027.5</v>
      </c>
      <c r="EH298">
        <v>22489.4</v>
      </c>
      <c r="EI298">
        <v>28110.799999999999</v>
      </c>
      <c r="EJ298">
        <v>29708.7</v>
      </c>
      <c r="EK298">
        <v>32922.199999999997</v>
      </c>
      <c r="EL298">
        <v>35302.9</v>
      </c>
      <c r="EM298">
        <v>39605.199999999997</v>
      </c>
      <c r="EN298">
        <v>42519.8</v>
      </c>
      <c r="EO298">
        <v>1.8604000000000001</v>
      </c>
      <c r="EP298">
        <v>2.12948</v>
      </c>
      <c r="EQ298">
        <v>0.103265</v>
      </c>
      <c r="ER298">
        <v>0</v>
      </c>
      <c r="ES298">
        <v>33.0685</v>
      </c>
      <c r="ET298">
        <v>999.9</v>
      </c>
      <c r="EU298">
        <v>67</v>
      </c>
      <c r="EV298">
        <v>38.5</v>
      </c>
      <c r="EW298">
        <v>45.330199999999998</v>
      </c>
      <c r="EX298">
        <v>57.147399999999998</v>
      </c>
      <c r="EY298">
        <v>-2.1033599999999999</v>
      </c>
      <c r="EZ298">
        <v>2</v>
      </c>
      <c r="FA298">
        <v>0.67379599999999995</v>
      </c>
      <c r="FB298">
        <v>1.4005399999999999</v>
      </c>
      <c r="FC298">
        <v>20.263500000000001</v>
      </c>
      <c r="FD298">
        <v>5.2181899999999999</v>
      </c>
      <c r="FE298">
        <v>12.0062</v>
      </c>
      <c r="FF298">
        <v>4.9859999999999998</v>
      </c>
      <c r="FG298">
        <v>3.2846500000000001</v>
      </c>
      <c r="FH298">
        <v>6646.5</v>
      </c>
      <c r="FI298">
        <v>9999</v>
      </c>
      <c r="FJ298">
        <v>9999</v>
      </c>
      <c r="FK298">
        <v>492.9</v>
      </c>
      <c r="FL298">
        <v>1.8658399999999999</v>
      </c>
      <c r="FM298">
        <v>1.8621799999999999</v>
      </c>
      <c r="FN298">
        <v>1.86425</v>
      </c>
      <c r="FO298">
        <v>1.8603499999999999</v>
      </c>
      <c r="FP298">
        <v>1.8610899999999999</v>
      </c>
      <c r="FQ298">
        <v>1.8601700000000001</v>
      </c>
      <c r="FR298">
        <v>1.86188</v>
      </c>
      <c r="FS298">
        <v>1.85846</v>
      </c>
      <c r="FT298">
        <v>0</v>
      </c>
      <c r="FU298">
        <v>0</v>
      </c>
      <c r="FV298">
        <v>0</v>
      </c>
      <c r="FW298">
        <v>0</v>
      </c>
      <c r="FX298" t="s">
        <v>358</v>
      </c>
      <c r="FY298" t="s">
        <v>359</v>
      </c>
      <c r="FZ298" t="s">
        <v>360</v>
      </c>
      <c r="GA298" t="s">
        <v>360</v>
      </c>
      <c r="GB298" t="s">
        <v>360</v>
      </c>
      <c r="GC298" t="s">
        <v>360</v>
      </c>
      <c r="GD298">
        <v>0</v>
      </c>
      <c r="GE298">
        <v>100</v>
      </c>
      <c r="GF298">
        <v>100</v>
      </c>
      <c r="GG298">
        <v>0.67</v>
      </c>
      <c r="GH298">
        <v>0.2228</v>
      </c>
      <c r="GI298">
        <v>-0.28072112553630851</v>
      </c>
      <c r="GJ298">
        <v>8.4540356221501391E-4</v>
      </c>
      <c r="GK298">
        <v>6.8779579211309249E-8</v>
      </c>
      <c r="GL298">
        <v>-1.3381725072044801E-10</v>
      </c>
      <c r="GM298">
        <v>0.2227800000000002</v>
      </c>
      <c r="GN298">
        <v>0</v>
      </c>
      <c r="GO298">
        <v>0</v>
      </c>
      <c r="GP298">
        <v>0</v>
      </c>
      <c r="GQ298">
        <v>1</v>
      </c>
      <c r="GR298">
        <v>2082</v>
      </c>
      <c r="GS298">
        <v>3</v>
      </c>
      <c r="GT298">
        <v>35</v>
      </c>
      <c r="GU298">
        <v>35.1</v>
      </c>
      <c r="GV298">
        <v>35.1</v>
      </c>
      <c r="GW298">
        <v>4.5873999999999997</v>
      </c>
      <c r="GX298">
        <v>2.5329600000000001</v>
      </c>
      <c r="GY298">
        <v>2.04834</v>
      </c>
      <c r="GZ298">
        <v>2.6098599999999998</v>
      </c>
      <c r="HA298">
        <v>2.1972700000000001</v>
      </c>
      <c r="HB298">
        <v>2.3596200000000001</v>
      </c>
      <c r="HC298">
        <v>42.885199999999998</v>
      </c>
      <c r="HD298">
        <v>16.014600000000002</v>
      </c>
      <c r="HE298">
        <v>18</v>
      </c>
      <c r="HF298">
        <v>463.82400000000001</v>
      </c>
      <c r="HG298">
        <v>724.21100000000001</v>
      </c>
      <c r="HH298">
        <v>31.001100000000001</v>
      </c>
      <c r="HI298">
        <v>35.648299999999999</v>
      </c>
      <c r="HJ298">
        <v>29.9999</v>
      </c>
      <c r="HK298">
        <v>35.5321</v>
      </c>
      <c r="HL298">
        <v>35.497999999999998</v>
      </c>
      <c r="HM298">
        <v>91.707599999999999</v>
      </c>
      <c r="HN298">
        <v>21.7319</v>
      </c>
      <c r="HO298">
        <v>77.942899999999995</v>
      </c>
      <c r="HP298">
        <v>31</v>
      </c>
      <c r="HQ298">
        <v>1889.09</v>
      </c>
      <c r="HR298">
        <v>37.117699999999999</v>
      </c>
      <c r="HS298">
        <v>98.945899999999995</v>
      </c>
      <c r="HT298">
        <v>98.546400000000006</v>
      </c>
    </row>
    <row r="299" spans="1:228" x14ac:dyDescent="0.2">
      <c r="A299">
        <v>284</v>
      </c>
      <c r="B299">
        <v>1665514788.5</v>
      </c>
      <c r="C299">
        <v>1129.5</v>
      </c>
      <c r="D299" t="s">
        <v>927</v>
      </c>
      <c r="E299" t="s">
        <v>928</v>
      </c>
      <c r="F299">
        <v>4</v>
      </c>
      <c r="G299">
        <v>1665514786.5</v>
      </c>
      <c r="H299">
        <f t="shared" si="136"/>
        <v>6.5916848458634958E-4</v>
      </c>
      <c r="I299">
        <f t="shared" si="137"/>
        <v>0.65916848458634958</v>
      </c>
      <c r="J299">
        <f t="shared" si="138"/>
        <v>29.175534046133812</v>
      </c>
      <c r="K299">
        <f t="shared" si="139"/>
        <v>1858.8771428571431</v>
      </c>
      <c r="L299">
        <f t="shared" si="140"/>
        <v>511.18042234603871</v>
      </c>
      <c r="M299">
        <f t="shared" si="141"/>
        <v>51.726843811868733</v>
      </c>
      <c r="N299">
        <f t="shared" si="142"/>
        <v>188.10158494085249</v>
      </c>
      <c r="O299">
        <f t="shared" si="143"/>
        <v>3.5728959981295015E-2</v>
      </c>
      <c r="P299">
        <f t="shared" si="144"/>
        <v>3.6825341824822169</v>
      </c>
      <c r="Q299">
        <f t="shared" si="145"/>
        <v>3.5537489724011433E-2</v>
      </c>
      <c r="R299">
        <f t="shared" si="146"/>
        <v>2.222804820775379E-2</v>
      </c>
      <c r="S299">
        <f t="shared" si="147"/>
        <v>226.1134543770433</v>
      </c>
      <c r="T299">
        <f t="shared" si="148"/>
        <v>35.077718246266706</v>
      </c>
      <c r="U299">
        <f t="shared" si="149"/>
        <v>34.742471428571427</v>
      </c>
      <c r="V299">
        <f t="shared" si="150"/>
        <v>5.5683169764047644</v>
      </c>
      <c r="W299">
        <f t="shared" si="151"/>
        <v>70.145024651888292</v>
      </c>
      <c r="X299">
        <f t="shared" si="152"/>
        <v>3.778053120857539</v>
      </c>
      <c r="Y299">
        <f t="shared" si="153"/>
        <v>5.3860600086849271</v>
      </c>
      <c r="Z299">
        <f t="shared" si="154"/>
        <v>1.7902638555472254</v>
      </c>
      <c r="AA299">
        <f t="shared" si="155"/>
        <v>-29.069330170258016</v>
      </c>
      <c r="AB299">
        <f t="shared" si="156"/>
        <v>-118.82754289854303</v>
      </c>
      <c r="AC299">
        <f t="shared" si="157"/>
        <v>-7.4950865992881361</v>
      </c>
      <c r="AD299">
        <f t="shared" si="158"/>
        <v>70.721494708954125</v>
      </c>
      <c r="AE299">
        <f t="shared" si="159"/>
        <v>52.532539538359828</v>
      </c>
      <c r="AF299">
        <f t="shared" si="160"/>
        <v>0.6565187308843945</v>
      </c>
      <c r="AG299">
        <f t="shared" si="161"/>
        <v>29.175534046133812</v>
      </c>
      <c r="AH299">
        <v>1953.1248659248581</v>
      </c>
      <c r="AI299">
        <v>1933.5576363636369</v>
      </c>
      <c r="AJ299">
        <v>1.7190804103156561</v>
      </c>
      <c r="AK299">
        <v>66.723164534499389</v>
      </c>
      <c r="AL299">
        <f t="shared" si="162"/>
        <v>0.65916848458634958</v>
      </c>
      <c r="AM299">
        <v>37.074138853667343</v>
      </c>
      <c r="AN299">
        <v>37.33759205882351</v>
      </c>
      <c r="AO299">
        <v>2.2587128421615209E-5</v>
      </c>
      <c r="AP299">
        <v>87.376067795283461</v>
      </c>
      <c r="AQ299">
        <v>189</v>
      </c>
      <c r="AR299">
        <v>29</v>
      </c>
      <c r="AS299">
        <f t="shared" si="163"/>
        <v>1</v>
      </c>
      <c r="AT299">
        <f t="shared" si="164"/>
        <v>0</v>
      </c>
      <c r="AU299">
        <f t="shared" si="165"/>
        <v>47197.89823196103</v>
      </c>
      <c r="AV299">
        <f t="shared" si="166"/>
        <v>1199.994285714286</v>
      </c>
      <c r="AW299">
        <f t="shared" si="167"/>
        <v>1025.9197421642714</v>
      </c>
      <c r="AX299">
        <f t="shared" si="168"/>
        <v>0.85493718959970022</v>
      </c>
      <c r="AY299">
        <f t="shared" si="169"/>
        <v>0.18842877592742141</v>
      </c>
      <c r="AZ299">
        <v>2.7</v>
      </c>
      <c r="BA299">
        <v>0.5</v>
      </c>
      <c r="BB299" t="s">
        <v>355</v>
      </c>
      <c r="BC299">
        <v>2</v>
      </c>
      <c r="BD299" t="b">
        <v>1</v>
      </c>
      <c r="BE299">
        <v>1665514786.5</v>
      </c>
      <c r="BF299">
        <v>1858.8771428571431</v>
      </c>
      <c r="BG299">
        <v>1881.204285714286</v>
      </c>
      <c r="BH299">
        <v>37.335871428571423</v>
      </c>
      <c r="BI299">
        <v>37.073357142857148</v>
      </c>
      <c r="BJ299">
        <v>1858.208571428572</v>
      </c>
      <c r="BK299">
        <v>37.113114285714289</v>
      </c>
      <c r="BL299">
        <v>650.02900000000011</v>
      </c>
      <c r="BM299">
        <v>101.0908571428571</v>
      </c>
      <c r="BN299">
        <v>0.10011487142857139</v>
      </c>
      <c r="BO299">
        <v>34.143942857142861</v>
      </c>
      <c r="BP299">
        <v>34.742471428571427</v>
      </c>
      <c r="BQ299">
        <v>999.89999999999986</v>
      </c>
      <c r="BR299">
        <v>0</v>
      </c>
      <c r="BS299">
        <v>0</v>
      </c>
      <c r="BT299">
        <v>9013.3928571428569</v>
      </c>
      <c r="BU299">
        <v>0</v>
      </c>
      <c r="BV299">
        <v>124.0004285714286</v>
      </c>
      <c r="BW299">
        <v>-22.325199999999999</v>
      </c>
      <c r="BX299">
        <v>1930.971428571429</v>
      </c>
      <c r="BY299">
        <v>1953.63</v>
      </c>
      <c r="BZ299">
        <v>0.26253199999999999</v>
      </c>
      <c r="CA299">
        <v>1881.204285714286</v>
      </c>
      <c r="CB299">
        <v>37.073357142857148</v>
      </c>
      <c r="CC299">
        <v>3.7743157142857142</v>
      </c>
      <c r="CD299">
        <v>3.7477771428571431</v>
      </c>
      <c r="CE299">
        <v>27.90701428571429</v>
      </c>
      <c r="CF299">
        <v>27.786114285714291</v>
      </c>
      <c r="CG299">
        <v>1199.994285714286</v>
      </c>
      <c r="CH299">
        <v>0.50000999999999995</v>
      </c>
      <c r="CI299">
        <v>0.49998999999999999</v>
      </c>
      <c r="CJ299">
        <v>0</v>
      </c>
      <c r="CK299">
        <v>880.64400000000001</v>
      </c>
      <c r="CL299">
        <v>4.9990899999999998</v>
      </c>
      <c r="CM299">
        <v>9158.6242857142843</v>
      </c>
      <c r="CN299">
        <v>9557.8385714285705</v>
      </c>
      <c r="CO299">
        <v>44.375</v>
      </c>
      <c r="CP299">
        <v>46.169285714285721</v>
      </c>
      <c r="CQ299">
        <v>45.186999999999998</v>
      </c>
      <c r="CR299">
        <v>45.330000000000013</v>
      </c>
      <c r="CS299">
        <v>45.811999999999998</v>
      </c>
      <c r="CT299">
        <v>597.5100000000001</v>
      </c>
      <c r="CU299">
        <v>597.48428571428576</v>
      </c>
      <c r="CV299">
        <v>0</v>
      </c>
      <c r="CW299">
        <v>1665514793.0999999</v>
      </c>
      <c r="CX299">
        <v>0</v>
      </c>
      <c r="CY299">
        <v>1665512677.5999999</v>
      </c>
      <c r="CZ299" t="s">
        <v>356</v>
      </c>
      <c r="DA299">
        <v>1665512677.5999999</v>
      </c>
      <c r="DB299">
        <v>1665512677.5999999</v>
      </c>
      <c r="DC299">
        <v>8</v>
      </c>
      <c r="DD299">
        <v>0</v>
      </c>
      <c r="DE299">
        <v>1.7000000000000001E-2</v>
      </c>
      <c r="DF299">
        <v>7.1999999999999995E-2</v>
      </c>
      <c r="DG299">
        <v>0.223</v>
      </c>
      <c r="DH299">
        <v>415</v>
      </c>
      <c r="DI299">
        <v>36</v>
      </c>
      <c r="DJ299">
        <v>0.26</v>
      </c>
      <c r="DK299">
        <v>0.31</v>
      </c>
      <c r="DL299">
        <v>-22.221967500000002</v>
      </c>
      <c r="DM299">
        <v>1.418499061916478E-2</v>
      </c>
      <c r="DN299">
        <v>7.3305615021974732E-2</v>
      </c>
      <c r="DO299">
        <v>1</v>
      </c>
      <c r="DP299">
        <v>0.25929267499999997</v>
      </c>
      <c r="DQ299">
        <v>-6.0155741088180933E-2</v>
      </c>
      <c r="DR299">
        <v>1.295450013390617E-2</v>
      </c>
      <c r="DS299">
        <v>1</v>
      </c>
      <c r="DT299">
        <v>0</v>
      </c>
      <c r="DU299">
        <v>0</v>
      </c>
      <c r="DV299">
        <v>0</v>
      </c>
      <c r="DW299">
        <v>-1</v>
      </c>
      <c r="DX299">
        <v>2</v>
      </c>
      <c r="DY299">
        <v>2</v>
      </c>
      <c r="DZ299" t="s">
        <v>576</v>
      </c>
      <c r="EA299">
        <v>3.2943099999999998</v>
      </c>
      <c r="EB299">
        <v>2.6253799999999998</v>
      </c>
      <c r="EC299">
        <v>0.27068500000000001</v>
      </c>
      <c r="ED299">
        <v>0.27099600000000001</v>
      </c>
      <c r="EE299">
        <v>0.14746500000000001</v>
      </c>
      <c r="EF299">
        <v>0.14532600000000001</v>
      </c>
      <c r="EG299">
        <v>22011</v>
      </c>
      <c r="EH299">
        <v>22472.400000000001</v>
      </c>
      <c r="EI299">
        <v>28111</v>
      </c>
      <c r="EJ299">
        <v>29708.9</v>
      </c>
      <c r="EK299">
        <v>32921.9</v>
      </c>
      <c r="EL299">
        <v>35303.5</v>
      </c>
      <c r="EM299">
        <v>39605.4</v>
      </c>
      <c r="EN299">
        <v>42520</v>
      </c>
      <c r="EO299">
        <v>1.86077</v>
      </c>
      <c r="EP299">
        <v>2.1296200000000001</v>
      </c>
      <c r="EQ299">
        <v>0.10366</v>
      </c>
      <c r="ER299">
        <v>0</v>
      </c>
      <c r="ES299">
        <v>33.075899999999997</v>
      </c>
      <c r="ET299">
        <v>999.9</v>
      </c>
      <c r="EU299">
        <v>67</v>
      </c>
      <c r="EV299">
        <v>38.5</v>
      </c>
      <c r="EW299">
        <v>45.3339</v>
      </c>
      <c r="EX299">
        <v>57.2074</v>
      </c>
      <c r="EY299">
        <v>-2.0592999999999999</v>
      </c>
      <c r="EZ299">
        <v>2</v>
      </c>
      <c r="FA299">
        <v>0.67373000000000005</v>
      </c>
      <c r="FB299">
        <v>1.4057999999999999</v>
      </c>
      <c r="FC299">
        <v>20.2637</v>
      </c>
      <c r="FD299">
        <v>5.2181899999999999</v>
      </c>
      <c r="FE299">
        <v>12.0061</v>
      </c>
      <c r="FF299">
        <v>4.9859499999999999</v>
      </c>
      <c r="FG299">
        <v>3.2845499999999999</v>
      </c>
      <c r="FH299">
        <v>6646.8</v>
      </c>
      <c r="FI299">
        <v>9999</v>
      </c>
      <c r="FJ299">
        <v>9999</v>
      </c>
      <c r="FK299">
        <v>492.9</v>
      </c>
      <c r="FL299">
        <v>1.8658399999999999</v>
      </c>
      <c r="FM299">
        <v>1.8621799999999999</v>
      </c>
      <c r="FN299">
        <v>1.8642700000000001</v>
      </c>
      <c r="FO299">
        <v>1.8603499999999999</v>
      </c>
      <c r="FP299">
        <v>1.86111</v>
      </c>
      <c r="FQ299">
        <v>1.86015</v>
      </c>
      <c r="FR299">
        <v>1.86188</v>
      </c>
      <c r="FS299">
        <v>1.85846</v>
      </c>
      <c r="FT299">
        <v>0</v>
      </c>
      <c r="FU299">
        <v>0</v>
      </c>
      <c r="FV299">
        <v>0</v>
      </c>
      <c r="FW299">
        <v>0</v>
      </c>
      <c r="FX299" t="s">
        <v>358</v>
      </c>
      <c r="FY299" t="s">
        <v>359</v>
      </c>
      <c r="FZ299" t="s">
        <v>360</v>
      </c>
      <c r="GA299" t="s">
        <v>360</v>
      </c>
      <c r="GB299" t="s">
        <v>360</v>
      </c>
      <c r="GC299" t="s">
        <v>360</v>
      </c>
      <c r="GD299">
        <v>0</v>
      </c>
      <c r="GE299">
        <v>100</v>
      </c>
      <c r="GF299">
        <v>100</v>
      </c>
      <c r="GG299">
        <v>0.67</v>
      </c>
      <c r="GH299">
        <v>0.22270000000000001</v>
      </c>
      <c r="GI299">
        <v>-0.28072112553630851</v>
      </c>
      <c r="GJ299">
        <v>8.4540356221501391E-4</v>
      </c>
      <c r="GK299">
        <v>6.8779579211309249E-8</v>
      </c>
      <c r="GL299">
        <v>-1.3381725072044801E-10</v>
      </c>
      <c r="GM299">
        <v>0.2227800000000002</v>
      </c>
      <c r="GN299">
        <v>0</v>
      </c>
      <c r="GO299">
        <v>0</v>
      </c>
      <c r="GP299">
        <v>0</v>
      </c>
      <c r="GQ299">
        <v>1</v>
      </c>
      <c r="GR299">
        <v>2082</v>
      </c>
      <c r="GS299">
        <v>3</v>
      </c>
      <c r="GT299">
        <v>35</v>
      </c>
      <c r="GU299">
        <v>35.200000000000003</v>
      </c>
      <c r="GV299">
        <v>35.200000000000003</v>
      </c>
      <c r="GW299">
        <v>4.5996100000000002</v>
      </c>
      <c r="GX299">
        <v>2.5268600000000001</v>
      </c>
      <c r="GY299">
        <v>2.04834</v>
      </c>
      <c r="GZ299">
        <v>2.6110799999999998</v>
      </c>
      <c r="HA299">
        <v>2.1972700000000001</v>
      </c>
      <c r="HB299">
        <v>2.3791500000000001</v>
      </c>
      <c r="HC299">
        <v>42.885199999999998</v>
      </c>
      <c r="HD299">
        <v>16.014600000000002</v>
      </c>
      <c r="HE299">
        <v>18</v>
      </c>
      <c r="HF299">
        <v>464.03800000000001</v>
      </c>
      <c r="HG299">
        <v>724.34199999999998</v>
      </c>
      <c r="HH299">
        <v>31.001300000000001</v>
      </c>
      <c r="HI299">
        <v>35.648299999999999</v>
      </c>
      <c r="HJ299">
        <v>29.9999</v>
      </c>
      <c r="HK299">
        <v>35.529699999999998</v>
      </c>
      <c r="HL299">
        <v>35.497100000000003</v>
      </c>
      <c r="HM299">
        <v>91.955200000000005</v>
      </c>
      <c r="HN299">
        <v>21.7319</v>
      </c>
      <c r="HO299">
        <v>77.942899999999995</v>
      </c>
      <c r="HP299">
        <v>31</v>
      </c>
      <c r="HQ299">
        <v>1895.77</v>
      </c>
      <c r="HR299">
        <v>37.117699999999999</v>
      </c>
      <c r="HS299">
        <v>98.946399999999997</v>
      </c>
      <c r="HT299">
        <v>98.547200000000004</v>
      </c>
    </row>
    <row r="300" spans="1:228" x14ac:dyDescent="0.2">
      <c r="A300">
        <v>285</v>
      </c>
      <c r="B300">
        <v>1665514792.5</v>
      </c>
      <c r="C300">
        <v>1133.5</v>
      </c>
      <c r="D300" t="s">
        <v>929</v>
      </c>
      <c r="E300" t="s">
        <v>930</v>
      </c>
      <c r="F300">
        <v>4</v>
      </c>
      <c r="G300">
        <v>1665514790.1875</v>
      </c>
      <c r="H300">
        <f t="shared" si="136"/>
        <v>6.8039599254726224E-4</v>
      </c>
      <c r="I300">
        <f t="shared" si="137"/>
        <v>0.68039599254726224</v>
      </c>
      <c r="J300">
        <f t="shared" si="138"/>
        <v>28.399236823841711</v>
      </c>
      <c r="K300">
        <f t="shared" si="139"/>
        <v>1865.00875</v>
      </c>
      <c r="L300">
        <f t="shared" si="140"/>
        <v>588.42017425732161</v>
      </c>
      <c r="M300">
        <f t="shared" si="141"/>
        <v>59.54254637575562</v>
      </c>
      <c r="N300">
        <f t="shared" si="142"/>
        <v>188.72121461203159</v>
      </c>
      <c r="O300">
        <f t="shared" si="143"/>
        <v>3.6814384956888747E-2</v>
      </c>
      <c r="P300">
        <f t="shared" si="144"/>
        <v>3.6783983681807104</v>
      </c>
      <c r="Q300">
        <f t="shared" si="145"/>
        <v>3.6610913040069137E-2</v>
      </c>
      <c r="R300">
        <f t="shared" si="146"/>
        <v>2.290000786734793E-2</v>
      </c>
      <c r="S300">
        <f t="shared" si="147"/>
        <v>226.11502385920255</v>
      </c>
      <c r="T300">
        <f t="shared" si="148"/>
        <v>35.079639200960756</v>
      </c>
      <c r="U300">
        <f t="shared" si="149"/>
        <v>34.755225000000003</v>
      </c>
      <c r="V300">
        <f t="shared" si="150"/>
        <v>5.5722581645105986</v>
      </c>
      <c r="W300">
        <f t="shared" si="151"/>
        <v>70.133668231632257</v>
      </c>
      <c r="X300">
        <f t="shared" si="152"/>
        <v>3.7785718388856067</v>
      </c>
      <c r="Y300">
        <f t="shared" si="153"/>
        <v>5.3876717618790746</v>
      </c>
      <c r="Z300">
        <f t="shared" si="154"/>
        <v>1.793686325624992</v>
      </c>
      <c r="AA300">
        <f t="shared" si="155"/>
        <v>-30.005463271334264</v>
      </c>
      <c r="AB300">
        <f t="shared" si="156"/>
        <v>-120.15839446354688</v>
      </c>
      <c r="AC300">
        <f t="shared" si="157"/>
        <v>-7.5882231061039294</v>
      </c>
      <c r="AD300">
        <f t="shared" si="158"/>
        <v>68.362943018217479</v>
      </c>
      <c r="AE300">
        <f t="shared" si="159"/>
        <v>52.415206333370335</v>
      </c>
      <c r="AF300">
        <f t="shared" si="160"/>
        <v>0.67322051305792285</v>
      </c>
      <c r="AG300">
        <f t="shared" si="161"/>
        <v>28.399236823841711</v>
      </c>
      <c r="AH300">
        <v>1959.9402871440291</v>
      </c>
      <c r="AI300">
        <v>1940.538303030303</v>
      </c>
      <c r="AJ300">
        <v>1.760726218305446</v>
      </c>
      <c r="AK300">
        <v>66.723164534499389</v>
      </c>
      <c r="AL300">
        <f t="shared" si="162"/>
        <v>0.68039599254726224</v>
      </c>
      <c r="AM300">
        <v>37.071759446417417</v>
      </c>
      <c r="AN300">
        <v>37.343727647058813</v>
      </c>
      <c r="AO300">
        <v>1.8862574022617941E-5</v>
      </c>
      <c r="AP300">
        <v>87.376067795283461</v>
      </c>
      <c r="AQ300">
        <v>189</v>
      </c>
      <c r="AR300">
        <v>29</v>
      </c>
      <c r="AS300">
        <f t="shared" si="163"/>
        <v>1</v>
      </c>
      <c r="AT300">
        <f t="shared" si="164"/>
        <v>0</v>
      </c>
      <c r="AU300">
        <f t="shared" si="165"/>
        <v>47123.411511560851</v>
      </c>
      <c r="AV300">
        <f t="shared" si="166"/>
        <v>1200.0025000000001</v>
      </c>
      <c r="AW300">
        <f t="shared" si="167"/>
        <v>1025.9267760928512</v>
      </c>
      <c r="AX300">
        <f t="shared" si="168"/>
        <v>0.85493719895821152</v>
      </c>
      <c r="AY300">
        <f t="shared" si="169"/>
        <v>0.18842879398934798</v>
      </c>
      <c r="AZ300">
        <v>2.7</v>
      </c>
      <c r="BA300">
        <v>0.5</v>
      </c>
      <c r="BB300" t="s">
        <v>355</v>
      </c>
      <c r="BC300">
        <v>2</v>
      </c>
      <c r="BD300" t="b">
        <v>1</v>
      </c>
      <c r="BE300">
        <v>1665514790.1875</v>
      </c>
      <c r="BF300">
        <v>1865.00875</v>
      </c>
      <c r="BG300">
        <v>1887.3025</v>
      </c>
      <c r="BH300">
        <v>37.341162500000003</v>
      </c>
      <c r="BI300">
        <v>37.071962499999998</v>
      </c>
      <c r="BJ300">
        <v>1864.34375</v>
      </c>
      <c r="BK300">
        <v>37.118375</v>
      </c>
      <c r="BL300">
        <v>650.00762499999996</v>
      </c>
      <c r="BM300">
        <v>101.09050000000001</v>
      </c>
      <c r="BN300">
        <v>0.1000250375</v>
      </c>
      <c r="BO300">
        <v>34.149312499999994</v>
      </c>
      <c r="BP300">
        <v>34.755225000000003</v>
      </c>
      <c r="BQ300">
        <v>999.9</v>
      </c>
      <c r="BR300">
        <v>0</v>
      </c>
      <c r="BS300">
        <v>0</v>
      </c>
      <c r="BT300">
        <v>8999.1387500000019</v>
      </c>
      <c r="BU300">
        <v>0</v>
      </c>
      <c r="BV300">
        <v>123.311875</v>
      </c>
      <c r="BW300">
        <v>-22.293125</v>
      </c>
      <c r="BX300">
        <v>1937.3525</v>
      </c>
      <c r="BY300">
        <v>1959.9612500000001</v>
      </c>
      <c r="BZ300">
        <v>0.26919500000000002</v>
      </c>
      <c r="CA300">
        <v>1887.3025</v>
      </c>
      <c r="CB300">
        <v>37.071962499999998</v>
      </c>
      <c r="CC300">
        <v>3.7748349999999999</v>
      </c>
      <c r="CD300">
        <v>3.7476212499999999</v>
      </c>
      <c r="CE300">
        <v>27.909375000000001</v>
      </c>
      <c r="CF300">
        <v>27.785387499999999</v>
      </c>
      <c r="CG300">
        <v>1200.0025000000001</v>
      </c>
      <c r="CH300">
        <v>0.50000999999999995</v>
      </c>
      <c r="CI300">
        <v>0.49998999999999999</v>
      </c>
      <c r="CJ300">
        <v>0</v>
      </c>
      <c r="CK300">
        <v>880.45637499999998</v>
      </c>
      <c r="CL300">
        <v>4.9990899999999998</v>
      </c>
      <c r="CM300">
        <v>9157.0037499999999</v>
      </c>
      <c r="CN300">
        <v>9557.9125000000004</v>
      </c>
      <c r="CO300">
        <v>44.382750000000001</v>
      </c>
      <c r="CP300">
        <v>46.155999999999999</v>
      </c>
      <c r="CQ300">
        <v>45.186999999999998</v>
      </c>
      <c r="CR300">
        <v>45.335624999999993</v>
      </c>
      <c r="CS300">
        <v>45.811999999999998</v>
      </c>
      <c r="CT300">
        <v>597.51374999999996</v>
      </c>
      <c r="CU300">
        <v>597.48874999999998</v>
      </c>
      <c r="CV300">
        <v>0</v>
      </c>
      <c r="CW300">
        <v>1665514797.3</v>
      </c>
      <c r="CX300">
        <v>0</v>
      </c>
      <c r="CY300">
        <v>1665512677.5999999</v>
      </c>
      <c r="CZ300" t="s">
        <v>356</v>
      </c>
      <c r="DA300">
        <v>1665512677.5999999</v>
      </c>
      <c r="DB300">
        <v>1665512677.5999999</v>
      </c>
      <c r="DC300">
        <v>8</v>
      </c>
      <c r="DD300">
        <v>0</v>
      </c>
      <c r="DE300">
        <v>1.7000000000000001E-2</v>
      </c>
      <c r="DF300">
        <v>7.1999999999999995E-2</v>
      </c>
      <c r="DG300">
        <v>0.223</v>
      </c>
      <c r="DH300">
        <v>415</v>
      </c>
      <c r="DI300">
        <v>36</v>
      </c>
      <c r="DJ300">
        <v>0.26</v>
      </c>
      <c r="DK300">
        <v>0.31</v>
      </c>
      <c r="DL300">
        <v>-22.231995000000001</v>
      </c>
      <c r="DM300">
        <v>-0.36805778611627088</v>
      </c>
      <c r="DN300">
        <v>7.5489293777329616E-2</v>
      </c>
      <c r="DO300">
        <v>0</v>
      </c>
      <c r="DP300">
        <v>0.25672957499999999</v>
      </c>
      <c r="DQ300">
        <v>5.9425024390243532E-2</v>
      </c>
      <c r="DR300">
        <v>9.161955208599035E-3</v>
      </c>
      <c r="DS300">
        <v>1</v>
      </c>
      <c r="DT300">
        <v>0</v>
      </c>
      <c r="DU300">
        <v>0</v>
      </c>
      <c r="DV300">
        <v>0</v>
      </c>
      <c r="DW300">
        <v>-1</v>
      </c>
      <c r="DX300">
        <v>1</v>
      </c>
      <c r="DY300">
        <v>2</v>
      </c>
      <c r="DZ300" t="s">
        <v>357</v>
      </c>
      <c r="EA300">
        <v>3.29434</v>
      </c>
      <c r="EB300">
        <v>2.62521</v>
      </c>
      <c r="EC300">
        <v>0.27124900000000002</v>
      </c>
      <c r="ED300">
        <v>0.27154800000000001</v>
      </c>
      <c r="EE300">
        <v>0.147477</v>
      </c>
      <c r="EF300">
        <v>0.14533299999999999</v>
      </c>
      <c r="EG300">
        <v>21994.6</v>
      </c>
      <c r="EH300">
        <v>22455</v>
      </c>
      <c r="EI300">
        <v>28111.9</v>
      </c>
      <c r="EJ300">
        <v>29708.6</v>
      </c>
      <c r="EK300">
        <v>32922.300000000003</v>
      </c>
      <c r="EL300">
        <v>35303</v>
      </c>
      <c r="EM300">
        <v>39606.400000000001</v>
      </c>
      <c r="EN300">
        <v>42519.8</v>
      </c>
      <c r="EO300">
        <v>1.8610500000000001</v>
      </c>
      <c r="EP300">
        <v>2.1295500000000001</v>
      </c>
      <c r="EQ300">
        <v>0.103146</v>
      </c>
      <c r="ER300">
        <v>0</v>
      </c>
      <c r="ES300">
        <v>33.083300000000001</v>
      </c>
      <c r="ET300">
        <v>999.9</v>
      </c>
      <c r="EU300">
        <v>67</v>
      </c>
      <c r="EV300">
        <v>38.5</v>
      </c>
      <c r="EW300">
        <v>45.329799999999999</v>
      </c>
      <c r="EX300">
        <v>57.177399999999999</v>
      </c>
      <c r="EY300">
        <v>-1.9831700000000001</v>
      </c>
      <c r="EZ300">
        <v>2</v>
      </c>
      <c r="FA300">
        <v>0.67331600000000003</v>
      </c>
      <c r="FB300">
        <v>1.4106399999999999</v>
      </c>
      <c r="FC300">
        <v>20.2637</v>
      </c>
      <c r="FD300">
        <v>5.2172900000000002</v>
      </c>
      <c r="FE300">
        <v>12.005800000000001</v>
      </c>
      <c r="FF300">
        <v>4.9854000000000003</v>
      </c>
      <c r="FG300">
        <v>3.2844500000000001</v>
      </c>
      <c r="FH300">
        <v>6646.8</v>
      </c>
      <c r="FI300">
        <v>9999</v>
      </c>
      <c r="FJ300">
        <v>9999</v>
      </c>
      <c r="FK300">
        <v>492.9</v>
      </c>
      <c r="FL300">
        <v>1.8658399999999999</v>
      </c>
      <c r="FM300">
        <v>1.8621700000000001</v>
      </c>
      <c r="FN300">
        <v>1.86425</v>
      </c>
      <c r="FO300">
        <v>1.8603499999999999</v>
      </c>
      <c r="FP300">
        <v>1.86111</v>
      </c>
      <c r="FQ300">
        <v>1.86016</v>
      </c>
      <c r="FR300">
        <v>1.8618699999999999</v>
      </c>
      <c r="FS300">
        <v>1.85846</v>
      </c>
      <c r="FT300">
        <v>0</v>
      </c>
      <c r="FU300">
        <v>0</v>
      </c>
      <c r="FV300">
        <v>0</v>
      </c>
      <c r="FW300">
        <v>0</v>
      </c>
      <c r="FX300" t="s">
        <v>358</v>
      </c>
      <c r="FY300" t="s">
        <v>359</v>
      </c>
      <c r="FZ300" t="s">
        <v>360</v>
      </c>
      <c r="GA300" t="s">
        <v>360</v>
      </c>
      <c r="GB300" t="s">
        <v>360</v>
      </c>
      <c r="GC300" t="s">
        <v>360</v>
      </c>
      <c r="GD300">
        <v>0</v>
      </c>
      <c r="GE300">
        <v>100</v>
      </c>
      <c r="GF300">
        <v>100</v>
      </c>
      <c r="GG300">
        <v>0.67</v>
      </c>
      <c r="GH300">
        <v>0.2228</v>
      </c>
      <c r="GI300">
        <v>-0.28072112553630851</v>
      </c>
      <c r="GJ300">
        <v>8.4540356221501391E-4</v>
      </c>
      <c r="GK300">
        <v>6.8779579211309249E-8</v>
      </c>
      <c r="GL300">
        <v>-1.3381725072044801E-10</v>
      </c>
      <c r="GM300">
        <v>0.2227800000000002</v>
      </c>
      <c r="GN300">
        <v>0</v>
      </c>
      <c r="GO300">
        <v>0</v>
      </c>
      <c r="GP300">
        <v>0</v>
      </c>
      <c r="GQ300">
        <v>1</v>
      </c>
      <c r="GR300">
        <v>2082</v>
      </c>
      <c r="GS300">
        <v>3</v>
      </c>
      <c r="GT300">
        <v>35</v>
      </c>
      <c r="GU300">
        <v>35.200000000000003</v>
      </c>
      <c r="GV300">
        <v>35.200000000000003</v>
      </c>
      <c r="GW300">
        <v>4.6118199999999998</v>
      </c>
      <c r="GX300">
        <v>2.52563</v>
      </c>
      <c r="GY300">
        <v>2.04834</v>
      </c>
      <c r="GZ300">
        <v>2.6110799999999998</v>
      </c>
      <c r="HA300">
        <v>2.1972700000000001</v>
      </c>
      <c r="HB300">
        <v>2.3791500000000001</v>
      </c>
      <c r="HC300">
        <v>42.912100000000002</v>
      </c>
      <c r="HD300">
        <v>16.005800000000001</v>
      </c>
      <c r="HE300">
        <v>18</v>
      </c>
      <c r="HF300">
        <v>464.20699999999999</v>
      </c>
      <c r="HG300">
        <v>724.27099999999996</v>
      </c>
      <c r="HH300">
        <v>31.001300000000001</v>
      </c>
      <c r="HI300">
        <v>35.646500000000003</v>
      </c>
      <c r="HJ300">
        <v>29.9999</v>
      </c>
      <c r="HK300">
        <v>35.529699999999998</v>
      </c>
      <c r="HL300">
        <v>35.497100000000003</v>
      </c>
      <c r="HM300">
        <v>92.198099999999997</v>
      </c>
      <c r="HN300">
        <v>21.7319</v>
      </c>
      <c r="HO300">
        <v>77.942899999999995</v>
      </c>
      <c r="HP300">
        <v>31</v>
      </c>
      <c r="HQ300">
        <v>1902.45</v>
      </c>
      <c r="HR300">
        <v>37.117699999999999</v>
      </c>
      <c r="HS300">
        <v>98.949299999999994</v>
      </c>
      <c r="HT300">
        <v>98.546300000000002</v>
      </c>
    </row>
    <row r="301" spans="1:228" x14ac:dyDescent="0.2">
      <c r="A301">
        <v>286</v>
      </c>
      <c r="B301">
        <v>1665514796.5</v>
      </c>
      <c r="C301">
        <v>1137.5</v>
      </c>
      <c r="D301" t="s">
        <v>931</v>
      </c>
      <c r="E301" t="s">
        <v>932</v>
      </c>
      <c r="F301">
        <v>4</v>
      </c>
      <c r="G301">
        <v>1665514794.5</v>
      </c>
      <c r="H301">
        <f t="shared" si="136"/>
        <v>6.6543629021745623E-4</v>
      </c>
      <c r="I301">
        <f t="shared" si="137"/>
        <v>0.66543629021745621</v>
      </c>
      <c r="J301">
        <f t="shared" si="138"/>
        <v>29.061465208773043</v>
      </c>
      <c r="K301">
        <f t="shared" si="139"/>
        <v>1872.242857142857</v>
      </c>
      <c r="L301">
        <f t="shared" si="140"/>
        <v>539.74303233294233</v>
      </c>
      <c r="M301">
        <f t="shared" si="141"/>
        <v>54.616186388898257</v>
      </c>
      <c r="N301">
        <f t="shared" si="142"/>
        <v>189.45082886761841</v>
      </c>
      <c r="O301">
        <f t="shared" si="143"/>
        <v>3.6026036578627074E-2</v>
      </c>
      <c r="P301">
        <f t="shared" si="144"/>
        <v>3.6818258463439961</v>
      </c>
      <c r="Q301">
        <f t="shared" si="145"/>
        <v>3.5831341168615645E-2</v>
      </c>
      <c r="R301">
        <f t="shared" si="146"/>
        <v>2.2411992950324068E-2</v>
      </c>
      <c r="S301">
        <f t="shared" si="147"/>
        <v>226.11453180561517</v>
      </c>
      <c r="T301">
        <f t="shared" si="148"/>
        <v>35.086862415200223</v>
      </c>
      <c r="U301">
        <f t="shared" si="149"/>
        <v>34.750842857142857</v>
      </c>
      <c r="V301">
        <f t="shared" si="150"/>
        <v>5.5709036940676064</v>
      </c>
      <c r="W301">
        <f t="shared" si="151"/>
        <v>70.113102516478492</v>
      </c>
      <c r="X301">
        <f t="shared" si="152"/>
        <v>3.7784986787979919</v>
      </c>
      <c r="Y301">
        <f t="shared" si="153"/>
        <v>5.3891477386982585</v>
      </c>
      <c r="Z301">
        <f t="shared" si="154"/>
        <v>1.7924050152696145</v>
      </c>
      <c r="AA301">
        <f t="shared" si="155"/>
        <v>-29.345740398589818</v>
      </c>
      <c r="AB301">
        <f t="shared" si="156"/>
        <v>-118.42471103083254</v>
      </c>
      <c r="AC301">
        <f t="shared" si="157"/>
        <v>-7.4717949664011272</v>
      </c>
      <c r="AD301">
        <f t="shared" si="158"/>
        <v>70.872285409791701</v>
      </c>
      <c r="AE301">
        <f t="shared" si="159"/>
        <v>52.733765918291233</v>
      </c>
      <c r="AF301">
        <f t="shared" si="160"/>
        <v>0.66676033006185598</v>
      </c>
      <c r="AG301">
        <f t="shared" si="161"/>
        <v>29.061465208773043</v>
      </c>
      <c r="AH301">
        <v>1967.0908363997571</v>
      </c>
      <c r="AI301">
        <v>1947.482606060606</v>
      </c>
      <c r="AJ301">
        <v>1.7412573815884991</v>
      </c>
      <c r="AK301">
        <v>66.723164534499389</v>
      </c>
      <c r="AL301">
        <f t="shared" si="162"/>
        <v>0.66543629021745621</v>
      </c>
      <c r="AM301">
        <v>37.073123301345639</v>
      </c>
      <c r="AN301">
        <v>37.339130294117638</v>
      </c>
      <c r="AO301">
        <v>1.473105201164153E-5</v>
      </c>
      <c r="AP301">
        <v>87.376067795283461</v>
      </c>
      <c r="AQ301">
        <v>189</v>
      </c>
      <c r="AR301">
        <v>29</v>
      </c>
      <c r="AS301">
        <f t="shared" si="163"/>
        <v>1</v>
      </c>
      <c r="AT301">
        <f t="shared" si="164"/>
        <v>0</v>
      </c>
      <c r="AU301">
        <f t="shared" si="165"/>
        <v>47183.691153894601</v>
      </c>
      <c r="AV301">
        <f t="shared" si="166"/>
        <v>1200</v>
      </c>
      <c r="AW301">
        <f t="shared" si="167"/>
        <v>1025.9246278785572</v>
      </c>
      <c r="AX301">
        <f t="shared" si="168"/>
        <v>0.85493718989879763</v>
      </c>
      <c r="AY301">
        <f t="shared" si="169"/>
        <v>0.18842877650467932</v>
      </c>
      <c r="AZ301">
        <v>2.7</v>
      </c>
      <c r="BA301">
        <v>0.5</v>
      </c>
      <c r="BB301" t="s">
        <v>355</v>
      </c>
      <c r="BC301">
        <v>2</v>
      </c>
      <c r="BD301" t="b">
        <v>1</v>
      </c>
      <c r="BE301">
        <v>1665514794.5</v>
      </c>
      <c r="BF301">
        <v>1872.242857142857</v>
      </c>
      <c r="BG301">
        <v>1894.665714285715</v>
      </c>
      <c r="BH301">
        <v>37.340914285714277</v>
      </c>
      <c r="BI301">
        <v>37.074299999999987</v>
      </c>
      <c r="BJ301">
        <v>1871.5771428571429</v>
      </c>
      <c r="BK301">
        <v>37.118142857142857</v>
      </c>
      <c r="BL301">
        <v>650.01385714285709</v>
      </c>
      <c r="BM301">
        <v>101.0894285714286</v>
      </c>
      <c r="BN301">
        <v>9.9809857142857145E-2</v>
      </c>
      <c r="BO301">
        <v>34.154228571428582</v>
      </c>
      <c r="BP301">
        <v>34.750842857142857</v>
      </c>
      <c r="BQ301">
        <v>999.89999999999986</v>
      </c>
      <c r="BR301">
        <v>0</v>
      </c>
      <c r="BS301">
        <v>0</v>
      </c>
      <c r="BT301">
        <v>9011.0728571428572</v>
      </c>
      <c r="BU301">
        <v>0</v>
      </c>
      <c r="BV301">
        <v>122.94457142857139</v>
      </c>
      <c r="BW301">
        <v>-22.423971428571431</v>
      </c>
      <c r="BX301">
        <v>1944.8671428571431</v>
      </c>
      <c r="BY301">
        <v>1967.6142857142861</v>
      </c>
      <c r="BZ301">
        <v>0.26661699999999999</v>
      </c>
      <c r="CA301">
        <v>1894.665714285715</v>
      </c>
      <c r="CB301">
        <v>37.074299999999987</v>
      </c>
      <c r="CC301">
        <v>3.7747757142857141</v>
      </c>
      <c r="CD301">
        <v>3.7478214285714282</v>
      </c>
      <c r="CE301">
        <v>27.909085714285709</v>
      </c>
      <c r="CF301">
        <v>27.786300000000001</v>
      </c>
      <c r="CG301">
        <v>1200</v>
      </c>
      <c r="CH301">
        <v>0.50000999999999995</v>
      </c>
      <c r="CI301">
        <v>0.49998999999999999</v>
      </c>
      <c r="CJ301">
        <v>0</v>
      </c>
      <c r="CK301">
        <v>880.50614285714278</v>
      </c>
      <c r="CL301">
        <v>4.9990899999999998</v>
      </c>
      <c r="CM301">
        <v>9155.3742857142861</v>
      </c>
      <c r="CN301">
        <v>9557.8785714285714</v>
      </c>
      <c r="CO301">
        <v>44.392714285714291</v>
      </c>
      <c r="CP301">
        <v>46.186999999999998</v>
      </c>
      <c r="CQ301">
        <v>45.186999999999998</v>
      </c>
      <c r="CR301">
        <v>45.375</v>
      </c>
      <c r="CS301">
        <v>45.811999999999998</v>
      </c>
      <c r="CT301">
        <v>597.51285714285711</v>
      </c>
      <c r="CU301">
        <v>597.48714285714289</v>
      </c>
      <c r="CV301">
        <v>0</v>
      </c>
      <c r="CW301">
        <v>1665514801.5</v>
      </c>
      <c r="CX301">
        <v>0</v>
      </c>
      <c r="CY301">
        <v>1665512677.5999999</v>
      </c>
      <c r="CZ301" t="s">
        <v>356</v>
      </c>
      <c r="DA301">
        <v>1665512677.5999999</v>
      </c>
      <c r="DB301">
        <v>1665512677.5999999</v>
      </c>
      <c r="DC301">
        <v>8</v>
      </c>
      <c r="DD301">
        <v>0</v>
      </c>
      <c r="DE301">
        <v>1.7000000000000001E-2</v>
      </c>
      <c r="DF301">
        <v>7.1999999999999995E-2</v>
      </c>
      <c r="DG301">
        <v>0.223</v>
      </c>
      <c r="DH301">
        <v>415</v>
      </c>
      <c r="DI301">
        <v>36</v>
      </c>
      <c r="DJ301">
        <v>0.26</v>
      </c>
      <c r="DK301">
        <v>0.31</v>
      </c>
      <c r="DL301">
        <v>-22.262160000000002</v>
      </c>
      <c r="DM301">
        <v>-0.7678108818010867</v>
      </c>
      <c r="DN301">
        <v>9.6160737309985297E-2</v>
      </c>
      <c r="DO301">
        <v>0</v>
      </c>
      <c r="DP301">
        <v>0.25945657500000002</v>
      </c>
      <c r="DQ301">
        <v>8.6693414634146135E-2</v>
      </c>
      <c r="DR301">
        <v>8.7849285423602045E-3</v>
      </c>
      <c r="DS301">
        <v>1</v>
      </c>
      <c r="DT301">
        <v>0</v>
      </c>
      <c r="DU301">
        <v>0</v>
      </c>
      <c r="DV301">
        <v>0</v>
      </c>
      <c r="DW301">
        <v>-1</v>
      </c>
      <c r="DX301">
        <v>1</v>
      </c>
      <c r="DY301">
        <v>2</v>
      </c>
      <c r="DZ301" t="s">
        <v>357</v>
      </c>
      <c r="EA301">
        <v>3.2941699999999998</v>
      </c>
      <c r="EB301">
        <v>2.6252399999999998</v>
      </c>
      <c r="EC301">
        <v>0.27179999999999999</v>
      </c>
      <c r="ED301">
        <v>0.27210400000000001</v>
      </c>
      <c r="EE301">
        <v>0.14747099999999999</v>
      </c>
      <c r="EF301">
        <v>0.14533199999999999</v>
      </c>
      <c r="EG301">
        <v>21977.1</v>
      </c>
      <c r="EH301">
        <v>22438.1</v>
      </c>
      <c r="EI301">
        <v>28110.9</v>
      </c>
      <c r="EJ301">
        <v>29709.1</v>
      </c>
      <c r="EK301">
        <v>32921.699999999997</v>
      </c>
      <c r="EL301">
        <v>35303.300000000003</v>
      </c>
      <c r="EM301">
        <v>39605.300000000003</v>
      </c>
      <c r="EN301">
        <v>42520</v>
      </c>
      <c r="EO301">
        <v>1.8600699999999999</v>
      </c>
      <c r="EP301">
        <v>2.1297000000000001</v>
      </c>
      <c r="EQ301">
        <v>0.102744</v>
      </c>
      <c r="ER301">
        <v>0</v>
      </c>
      <c r="ES301">
        <v>33.0914</v>
      </c>
      <c r="ET301">
        <v>999.9</v>
      </c>
      <c r="EU301">
        <v>67</v>
      </c>
      <c r="EV301">
        <v>38.5</v>
      </c>
      <c r="EW301">
        <v>45.3309</v>
      </c>
      <c r="EX301">
        <v>56.937399999999997</v>
      </c>
      <c r="EY301">
        <v>-1.89503</v>
      </c>
      <c r="EZ301">
        <v>2</v>
      </c>
      <c r="FA301">
        <v>0.673323</v>
      </c>
      <c r="FB301">
        <v>1.41486</v>
      </c>
      <c r="FC301">
        <v>20.2636</v>
      </c>
      <c r="FD301">
        <v>5.2178899999999997</v>
      </c>
      <c r="FE301">
        <v>12.007099999999999</v>
      </c>
      <c r="FF301">
        <v>4.9855999999999998</v>
      </c>
      <c r="FG301">
        <v>3.2844500000000001</v>
      </c>
      <c r="FH301">
        <v>6646.8</v>
      </c>
      <c r="FI301">
        <v>9999</v>
      </c>
      <c r="FJ301">
        <v>9999</v>
      </c>
      <c r="FK301">
        <v>492.9</v>
      </c>
      <c r="FL301">
        <v>1.8658399999999999</v>
      </c>
      <c r="FM301">
        <v>1.8621799999999999</v>
      </c>
      <c r="FN301">
        <v>1.86425</v>
      </c>
      <c r="FO301">
        <v>1.8603499999999999</v>
      </c>
      <c r="FP301">
        <v>1.86111</v>
      </c>
      <c r="FQ301">
        <v>1.8601300000000001</v>
      </c>
      <c r="FR301">
        <v>1.8618699999999999</v>
      </c>
      <c r="FS301">
        <v>1.8584499999999999</v>
      </c>
      <c r="FT301">
        <v>0</v>
      </c>
      <c r="FU301">
        <v>0</v>
      </c>
      <c r="FV301">
        <v>0</v>
      </c>
      <c r="FW301">
        <v>0</v>
      </c>
      <c r="FX301" t="s">
        <v>358</v>
      </c>
      <c r="FY301" t="s">
        <v>359</v>
      </c>
      <c r="FZ301" t="s">
        <v>360</v>
      </c>
      <c r="GA301" t="s">
        <v>360</v>
      </c>
      <c r="GB301" t="s">
        <v>360</v>
      </c>
      <c r="GC301" t="s">
        <v>360</v>
      </c>
      <c r="GD301">
        <v>0</v>
      </c>
      <c r="GE301">
        <v>100</v>
      </c>
      <c r="GF301">
        <v>100</v>
      </c>
      <c r="GG301">
        <v>0.67</v>
      </c>
      <c r="GH301">
        <v>0.22270000000000001</v>
      </c>
      <c r="GI301">
        <v>-0.28072112553630851</v>
      </c>
      <c r="GJ301">
        <v>8.4540356221501391E-4</v>
      </c>
      <c r="GK301">
        <v>6.8779579211309249E-8</v>
      </c>
      <c r="GL301">
        <v>-1.3381725072044801E-10</v>
      </c>
      <c r="GM301">
        <v>0.2227800000000002</v>
      </c>
      <c r="GN301">
        <v>0</v>
      </c>
      <c r="GO301">
        <v>0</v>
      </c>
      <c r="GP301">
        <v>0</v>
      </c>
      <c r="GQ301">
        <v>1</v>
      </c>
      <c r="GR301">
        <v>2082</v>
      </c>
      <c r="GS301">
        <v>3</v>
      </c>
      <c r="GT301">
        <v>35</v>
      </c>
      <c r="GU301">
        <v>35.299999999999997</v>
      </c>
      <c r="GV301">
        <v>35.299999999999997</v>
      </c>
      <c r="GW301">
        <v>4.6240199999999998</v>
      </c>
      <c r="GX301">
        <v>2.5268600000000001</v>
      </c>
      <c r="GY301">
        <v>2.04834</v>
      </c>
      <c r="GZ301">
        <v>2.6098599999999998</v>
      </c>
      <c r="HA301">
        <v>2.1972700000000001</v>
      </c>
      <c r="HB301">
        <v>2.3571800000000001</v>
      </c>
      <c r="HC301">
        <v>42.912100000000002</v>
      </c>
      <c r="HD301">
        <v>16.014600000000002</v>
      </c>
      <c r="HE301">
        <v>18</v>
      </c>
      <c r="HF301">
        <v>463.60700000000003</v>
      </c>
      <c r="HG301">
        <v>724.40599999999995</v>
      </c>
      <c r="HH301">
        <v>31.001300000000001</v>
      </c>
      <c r="HI301">
        <v>35.645000000000003</v>
      </c>
      <c r="HJ301">
        <v>30</v>
      </c>
      <c r="HK301">
        <v>35.529699999999998</v>
      </c>
      <c r="HL301">
        <v>35.496400000000001</v>
      </c>
      <c r="HM301">
        <v>92.442300000000003</v>
      </c>
      <c r="HN301">
        <v>21.7319</v>
      </c>
      <c r="HO301">
        <v>77.942899999999995</v>
      </c>
      <c r="HP301">
        <v>31</v>
      </c>
      <c r="HQ301">
        <v>1909.12</v>
      </c>
      <c r="HR301">
        <v>37.117699999999999</v>
      </c>
      <c r="HS301">
        <v>98.946200000000005</v>
      </c>
      <c r="HT301">
        <v>98.547399999999996</v>
      </c>
    </row>
    <row r="302" spans="1:228" x14ac:dyDescent="0.2">
      <c r="A302">
        <v>287</v>
      </c>
      <c r="B302">
        <v>1665514800.5</v>
      </c>
      <c r="C302">
        <v>1141.5</v>
      </c>
      <c r="D302" t="s">
        <v>933</v>
      </c>
      <c r="E302" t="s">
        <v>934</v>
      </c>
      <c r="F302">
        <v>4</v>
      </c>
      <c r="G302">
        <v>1665514798.1875</v>
      </c>
      <c r="H302">
        <f t="shared" si="136"/>
        <v>6.6579159048681146E-4</v>
      </c>
      <c r="I302">
        <f t="shared" si="137"/>
        <v>0.66579159048681147</v>
      </c>
      <c r="J302">
        <f t="shared" si="138"/>
        <v>29.215917069036763</v>
      </c>
      <c r="K302">
        <f t="shared" si="139"/>
        <v>1878.35</v>
      </c>
      <c r="L302">
        <f t="shared" si="140"/>
        <v>538.58626156402613</v>
      </c>
      <c r="M302">
        <f t="shared" si="141"/>
        <v>54.499718013390108</v>
      </c>
      <c r="N302">
        <f t="shared" si="142"/>
        <v>190.07084405230748</v>
      </c>
      <c r="O302">
        <f t="shared" si="143"/>
        <v>3.601843783528292E-2</v>
      </c>
      <c r="P302">
        <f t="shared" si="144"/>
        <v>3.6827155429815952</v>
      </c>
      <c r="Q302">
        <f t="shared" si="145"/>
        <v>3.5823871050883666E-2</v>
      </c>
      <c r="R302">
        <f t="shared" si="146"/>
        <v>2.2407312667626286E-2</v>
      </c>
      <c r="S302">
        <f t="shared" si="147"/>
        <v>226.11333785917429</v>
      </c>
      <c r="T302">
        <f t="shared" si="148"/>
        <v>35.090314938387714</v>
      </c>
      <c r="U302">
        <f t="shared" si="149"/>
        <v>34.754912500000003</v>
      </c>
      <c r="V302">
        <f t="shared" si="150"/>
        <v>5.5721615648420544</v>
      </c>
      <c r="W302">
        <f t="shared" si="151"/>
        <v>70.096940768295312</v>
      </c>
      <c r="X302">
        <f t="shared" si="152"/>
        <v>3.7784163205259649</v>
      </c>
      <c r="Y302">
        <f t="shared" si="153"/>
        <v>5.3902727838230193</v>
      </c>
      <c r="Z302">
        <f t="shared" si="154"/>
        <v>1.7937452443160895</v>
      </c>
      <c r="AA302">
        <f t="shared" si="155"/>
        <v>-29.361409140468385</v>
      </c>
      <c r="AB302">
        <f t="shared" si="156"/>
        <v>-118.51749962085448</v>
      </c>
      <c r="AC302">
        <f t="shared" si="157"/>
        <v>-7.4761278803564188</v>
      </c>
      <c r="AD302">
        <f t="shared" si="158"/>
        <v>70.758301217495003</v>
      </c>
      <c r="AE302">
        <f t="shared" si="159"/>
        <v>52.630670686400308</v>
      </c>
      <c r="AF302">
        <f t="shared" si="160"/>
        <v>0.66666726371732055</v>
      </c>
      <c r="AG302">
        <f t="shared" si="161"/>
        <v>29.215917069036763</v>
      </c>
      <c r="AH302">
        <v>1973.9509912541121</v>
      </c>
      <c r="AI302">
        <v>1954.337212121211</v>
      </c>
      <c r="AJ302">
        <v>1.7260450846388331</v>
      </c>
      <c r="AK302">
        <v>66.723164534499389</v>
      </c>
      <c r="AL302">
        <f t="shared" si="162"/>
        <v>0.66579159048681147</v>
      </c>
      <c r="AM302">
        <v>37.073995503069121</v>
      </c>
      <c r="AN302">
        <v>37.340300588235273</v>
      </c>
      <c r="AO302">
        <v>-1.2769135097622009E-5</v>
      </c>
      <c r="AP302">
        <v>87.376067795283461</v>
      </c>
      <c r="AQ302">
        <v>189</v>
      </c>
      <c r="AR302">
        <v>29</v>
      </c>
      <c r="AS302">
        <f t="shared" si="163"/>
        <v>1</v>
      </c>
      <c r="AT302">
        <f t="shared" si="164"/>
        <v>0</v>
      </c>
      <c r="AU302">
        <f t="shared" si="165"/>
        <v>47198.968803094132</v>
      </c>
      <c r="AV302">
        <f t="shared" si="166"/>
        <v>1199.9937500000001</v>
      </c>
      <c r="AW302">
        <f t="shared" si="167"/>
        <v>1025.9192760928363</v>
      </c>
      <c r="AX302">
        <f t="shared" si="168"/>
        <v>0.85493718287519105</v>
      </c>
      <c r="AY302">
        <f t="shared" si="169"/>
        <v>0.18842876294911892</v>
      </c>
      <c r="AZ302">
        <v>2.7</v>
      </c>
      <c r="BA302">
        <v>0.5</v>
      </c>
      <c r="BB302" t="s">
        <v>355</v>
      </c>
      <c r="BC302">
        <v>2</v>
      </c>
      <c r="BD302" t="b">
        <v>1</v>
      </c>
      <c r="BE302">
        <v>1665514798.1875</v>
      </c>
      <c r="BF302">
        <v>1878.35</v>
      </c>
      <c r="BG302">
        <v>1900.7325000000001</v>
      </c>
      <c r="BH302">
        <v>37.339700000000001</v>
      </c>
      <c r="BI302">
        <v>37.073112499999993</v>
      </c>
      <c r="BJ302">
        <v>1877.6875</v>
      </c>
      <c r="BK302">
        <v>37.116912499999998</v>
      </c>
      <c r="BL302">
        <v>649.98925000000008</v>
      </c>
      <c r="BM302">
        <v>101.09037499999999</v>
      </c>
      <c r="BN302">
        <v>9.9948449999999994E-2</v>
      </c>
      <c r="BO302">
        <v>34.157974999999993</v>
      </c>
      <c r="BP302">
        <v>34.754912500000003</v>
      </c>
      <c r="BQ302">
        <v>999.9</v>
      </c>
      <c r="BR302">
        <v>0</v>
      </c>
      <c r="BS302">
        <v>0</v>
      </c>
      <c r="BT302">
        <v>9014.0625</v>
      </c>
      <c r="BU302">
        <v>0</v>
      </c>
      <c r="BV302">
        <v>123.1125</v>
      </c>
      <c r="BW302">
        <v>-22.381787500000002</v>
      </c>
      <c r="BX302">
        <v>1951.2075</v>
      </c>
      <c r="BY302">
        <v>1973.9112500000001</v>
      </c>
      <c r="BZ302">
        <v>0.266575375</v>
      </c>
      <c r="CA302">
        <v>1900.7325000000001</v>
      </c>
      <c r="CB302">
        <v>37.073112499999993</v>
      </c>
      <c r="CC302">
        <v>3.7746849999999998</v>
      </c>
      <c r="CD302">
        <v>3.7477374999999999</v>
      </c>
      <c r="CE302">
        <v>27.908674999999999</v>
      </c>
      <c r="CF302">
        <v>27.785912499999998</v>
      </c>
      <c r="CG302">
        <v>1199.9937500000001</v>
      </c>
      <c r="CH302">
        <v>0.50000999999999995</v>
      </c>
      <c r="CI302">
        <v>0.49998999999999999</v>
      </c>
      <c r="CJ302">
        <v>0</v>
      </c>
      <c r="CK302">
        <v>880.357125</v>
      </c>
      <c r="CL302">
        <v>4.9990899999999998</v>
      </c>
      <c r="CM302">
        <v>9154.588749999999</v>
      </c>
      <c r="CN302">
        <v>9557.8325000000004</v>
      </c>
      <c r="CO302">
        <v>44.382750000000001</v>
      </c>
      <c r="CP302">
        <v>46.186999999999998</v>
      </c>
      <c r="CQ302">
        <v>45.186999999999998</v>
      </c>
      <c r="CR302">
        <v>45.359250000000003</v>
      </c>
      <c r="CS302">
        <v>45.819875000000003</v>
      </c>
      <c r="CT302">
        <v>597.51</v>
      </c>
      <c r="CU302">
        <v>597.4837500000001</v>
      </c>
      <c r="CV302">
        <v>0</v>
      </c>
      <c r="CW302">
        <v>1665514805.0999999</v>
      </c>
      <c r="CX302">
        <v>0</v>
      </c>
      <c r="CY302">
        <v>1665512677.5999999</v>
      </c>
      <c r="CZ302" t="s">
        <v>356</v>
      </c>
      <c r="DA302">
        <v>1665512677.5999999</v>
      </c>
      <c r="DB302">
        <v>1665512677.5999999</v>
      </c>
      <c r="DC302">
        <v>8</v>
      </c>
      <c r="DD302">
        <v>0</v>
      </c>
      <c r="DE302">
        <v>1.7000000000000001E-2</v>
      </c>
      <c r="DF302">
        <v>7.1999999999999995E-2</v>
      </c>
      <c r="DG302">
        <v>0.223</v>
      </c>
      <c r="DH302">
        <v>415</v>
      </c>
      <c r="DI302">
        <v>36</v>
      </c>
      <c r="DJ302">
        <v>0.26</v>
      </c>
      <c r="DK302">
        <v>0.31</v>
      </c>
      <c r="DL302">
        <v>-22.30784146341464</v>
      </c>
      <c r="DM302">
        <v>-0.88202090592334703</v>
      </c>
      <c r="DN302">
        <v>0.10617325457996619</v>
      </c>
      <c r="DO302">
        <v>0</v>
      </c>
      <c r="DP302">
        <v>0.26367897560975612</v>
      </c>
      <c r="DQ302">
        <v>4.3603191637630219E-2</v>
      </c>
      <c r="DR302">
        <v>5.3324204154595696E-3</v>
      </c>
      <c r="DS302">
        <v>1</v>
      </c>
      <c r="DT302">
        <v>0</v>
      </c>
      <c r="DU302">
        <v>0</v>
      </c>
      <c r="DV302">
        <v>0</v>
      </c>
      <c r="DW302">
        <v>-1</v>
      </c>
      <c r="DX302">
        <v>1</v>
      </c>
      <c r="DY302">
        <v>2</v>
      </c>
      <c r="DZ302" t="s">
        <v>357</v>
      </c>
      <c r="EA302">
        <v>3.2943799999999999</v>
      </c>
      <c r="EB302">
        <v>2.6253000000000002</v>
      </c>
      <c r="EC302">
        <v>0.27235100000000001</v>
      </c>
      <c r="ED302">
        <v>0.27262799999999998</v>
      </c>
      <c r="EE302">
        <v>0.147476</v>
      </c>
      <c r="EF302">
        <v>0.14533599999999999</v>
      </c>
      <c r="EG302">
        <v>21960.3</v>
      </c>
      <c r="EH302">
        <v>22422</v>
      </c>
      <c r="EI302">
        <v>28110.9</v>
      </c>
      <c r="EJ302">
        <v>29709.3</v>
      </c>
      <c r="EK302">
        <v>32921.300000000003</v>
      </c>
      <c r="EL302">
        <v>35303.800000000003</v>
      </c>
      <c r="EM302">
        <v>39605</v>
      </c>
      <c r="EN302">
        <v>42520.7</v>
      </c>
      <c r="EO302">
        <v>1.85975</v>
      </c>
      <c r="EP302">
        <v>2.1296499999999998</v>
      </c>
      <c r="EQ302">
        <v>0.102699</v>
      </c>
      <c r="ER302">
        <v>0</v>
      </c>
      <c r="ES302">
        <v>33.099499999999999</v>
      </c>
      <c r="ET302">
        <v>999.9</v>
      </c>
      <c r="EU302">
        <v>67.099999999999994</v>
      </c>
      <c r="EV302">
        <v>38.5</v>
      </c>
      <c r="EW302">
        <v>45.398499999999999</v>
      </c>
      <c r="EX302">
        <v>57.147399999999998</v>
      </c>
      <c r="EY302">
        <v>-1.92709</v>
      </c>
      <c r="EZ302">
        <v>2</v>
      </c>
      <c r="FA302">
        <v>0.67342199999999997</v>
      </c>
      <c r="FB302">
        <v>1.4178500000000001</v>
      </c>
      <c r="FC302">
        <v>20.263400000000001</v>
      </c>
      <c r="FD302">
        <v>5.2172900000000002</v>
      </c>
      <c r="FE302">
        <v>12.005599999999999</v>
      </c>
      <c r="FF302">
        <v>4.9856499999999997</v>
      </c>
      <c r="FG302">
        <v>3.2844799999999998</v>
      </c>
      <c r="FH302">
        <v>6647.1</v>
      </c>
      <c r="FI302">
        <v>9999</v>
      </c>
      <c r="FJ302">
        <v>9999</v>
      </c>
      <c r="FK302">
        <v>492.9</v>
      </c>
      <c r="FL302">
        <v>1.8658399999999999</v>
      </c>
      <c r="FM302">
        <v>1.8621700000000001</v>
      </c>
      <c r="FN302">
        <v>1.86425</v>
      </c>
      <c r="FO302">
        <v>1.8603499999999999</v>
      </c>
      <c r="FP302">
        <v>1.86111</v>
      </c>
      <c r="FQ302">
        <v>1.86012</v>
      </c>
      <c r="FR302">
        <v>1.8618699999999999</v>
      </c>
      <c r="FS302">
        <v>1.8584099999999999</v>
      </c>
      <c r="FT302">
        <v>0</v>
      </c>
      <c r="FU302">
        <v>0</v>
      </c>
      <c r="FV302">
        <v>0</v>
      </c>
      <c r="FW302">
        <v>0</v>
      </c>
      <c r="FX302" t="s">
        <v>358</v>
      </c>
      <c r="FY302" t="s">
        <v>359</v>
      </c>
      <c r="FZ302" t="s">
        <v>360</v>
      </c>
      <c r="GA302" t="s">
        <v>360</v>
      </c>
      <c r="GB302" t="s">
        <v>360</v>
      </c>
      <c r="GC302" t="s">
        <v>360</v>
      </c>
      <c r="GD302">
        <v>0</v>
      </c>
      <c r="GE302">
        <v>100</v>
      </c>
      <c r="GF302">
        <v>100</v>
      </c>
      <c r="GG302">
        <v>0.66</v>
      </c>
      <c r="GH302">
        <v>0.2228</v>
      </c>
      <c r="GI302">
        <v>-0.28072112553630851</v>
      </c>
      <c r="GJ302">
        <v>8.4540356221501391E-4</v>
      </c>
      <c r="GK302">
        <v>6.8779579211309249E-8</v>
      </c>
      <c r="GL302">
        <v>-1.3381725072044801E-10</v>
      </c>
      <c r="GM302">
        <v>0.2227800000000002</v>
      </c>
      <c r="GN302">
        <v>0</v>
      </c>
      <c r="GO302">
        <v>0</v>
      </c>
      <c r="GP302">
        <v>0</v>
      </c>
      <c r="GQ302">
        <v>1</v>
      </c>
      <c r="GR302">
        <v>2082</v>
      </c>
      <c r="GS302">
        <v>3</v>
      </c>
      <c r="GT302">
        <v>35</v>
      </c>
      <c r="GU302">
        <v>35.4</v>
      </c>
      <c r="GV302">
        <v>35.4</v>
      </c>
      <c r="GW302">
        <v>4.6362300000000003</v>
      </c>
      <c r="GX302">
        <v>2.52563</v>
      </c>
      <c r="GY302">
        <v>2.04834</v>
      </c>
      <c r="GZ302">
        <v>2.6098599999999998</v>
      </c>
      <c r="HA302">
        <v>2.1972700000000001</v>
      </c>
      <c r="HB302">
        <v>2.36938</v>
      </c>
      <c r="HC302">
        <v>42.912100000000002</v>
      </c>
      <c r="HD302">
        <v>16.005800000000001</v>
      </c>
      <c r="HE302">
        <v>18</v>
      </c>
      <c r="HF302">
        <v>463.38499999999999</v>
      </c>
      <c r="HG302">
        <v>724.32899999999995</v>
      </c>
      <c r="HH302">
        <v>31.001000000000001</v>
      </c>
      <c r="HI302">
        <v>35.645000000000003</v>
      </c>
      <c r="HJ302">
        <v>30.0001</v>
      </c>
      <c r="HK302">
        <v>35.526499999999999</v>
      </c>
      <c r="HL302">
        <v>35.493899999999996</v>
      </c>
      <c r="HM302">
        <v>92.695099999999996</v>
      </c>
      <c r="HN302">
        <v>21.7319</v>
      </c>
      <c r="HO302">
        <v>77.942899999999995</v>
      </c>
      <c r="HP302">
        <v>31</v>
      </c>
      <c r="HQ302">
        <v>1915.8</v>
      </c>
      <c r="HR302">
        <v>37.117699999999999</v>
      </c>
      <c r="HS302">
        <v>98.945800000000006</v>
      </c>
      <c r="HT302">
        <v>98.548599999999993</v>
      </c>
    </row>
    <row r="303" spans="1:228" x14ac:dyDescent="0.2">
      <c r="A303">
        <v>288</v>
      </c>
      <c r="B303">
        <v>1665514804.5</v>
      </c>
      <c r="C303">
        <v>1145.5</v>
      </c>
      <c r="D303" t="s">
        <v>935</v>
      </c>
      <c r="E303" t="s">
        <v>936</v>
      </c>
      <c r="F303">
        <v>4</v>
      </c>
      <c r="G303">
        <v>1665514802.5</v>
      </c>
      <c r="H303">
        <f t="shared" si="136"/>
        <v>6.6156644049811687E-4</v>
      </c>
      <c r="I303">
        <f t="shared" si="137"/>
        <v>0.66156644049811686</v>
      </c>
      <c r="J303">
        <f t="shared" si="138"/>
        <v>29.138881684876583</v>
      </c>
      <c r="K303">
        <f t="shared" si="139"/>
        <v>1885.5771428571429</v>
      </c>
      <c r="L303">
        <f t="shared" si="140"/>
        <v>539.35341411097363</v>
      </c>
      <c r="M303">
        <f t="shared" si="141"/>
        <v>54.577219999458428</v>
      </c>
      <c r="N303">
        <f t="shared" si="142"/>
        <v>190.80171898289049</v>
      </c>
      <c r="O303">
        <f t="shared" si="143"/>
        <v>3.5749914505016613E-2</v>
      </c>
      <c r="P303">
        <f t="shared" si="144"/>
        <v>3.6721941322574745</v>
      </c>
      <c r="Q303">
        <f t="shared" si="145"/>
        <v>3.5557683609080001E-2</v>
      </c>
      <c r="R303">
        <f t="shared" si="146"/>
        <v>2.2240737095963213E-2</v>
      </c>
      <c r="S303">
        <f t="shared" si="147"/>
        <v>226.11455194869168</v>
      </c>
      <c r="T303">
        <f t="shared" si="148"/>
        <v>35.09605685362552</v>
      </c>
      <c r="U303">
        <f t="shared" si="149"/>
        <v>34.761114285714292</v>
      </c>
      <c r="V303">
        <f t="shared" si="150"/>
        <v>5.5740789265035442</v>
      </c>
      <c r="W303">
        <f t="shared" si="151"/>
        <v>70.087428410076171</v>
      </c>
      <c r="X303">
        <f t="shared" si="152"/>
        <v>3.7783960032519683</v>
      </c>
      <c r="Y303">
        <f t="shared" si="153"/>
        <v>5.3909753702830461</v>
      </c>
      <c r="Z303">
        <f t="shared" si="154"/>
        <v>1.7956829232515759</v>
      </c>
      <c r="AA303">
        <f t="shared" si="155"/>
        <v>-29.175080025966952</v>
      </c>
      <c r="AB303">
        <f t="shared" si="156"/>
        <v>-118.94357829900834</v>
      </c>
      <c r="AC303">
        <f t="shared" si="157"/>
        <v>-7.5248160047363513</v>
      </c>
      <c r="AD303">
        <f t="shared" si="158"/>
        <v>70.471077618980033</v>
      </c>
      <c r="AE303">
        <f t="shared" si="159"/>
        <v>52.505401566181035</v>
      </c>
      <c r="AF303">
        <f t="shared" si="160"/>
        <v>0.66305028931639953</v>
      </c>
      <c r="AG303">
        <f t="shared" si="161"/>
        <v>29.138881684876583</v>
      </c>
      <c r="AH303">
        <v>1980.81470199315</v>
      </c>
      <c r="AI303">
        <v>1961.2807272727271</v>
      </c>
      <c r="AJ303">
        <v>1.714822186905365</v>
      </c>
      <c r="AK303">
        <v>66.723164534499389</v>
      </c>
      <c r="AL303">
        <f t="shared" si="162"/>
        <v>0.66156644049811686</v>
      </c>
      <c r="AM303">
        <v>37.07421721624371</v>
      </c>
      <c r="AN303">
        <v>37.338710882352927</v>
      </c>
      <c r="AO303">
        <v>7.8614826899552527E-6</v>
      </c>
      <c r="AP303">
        <v>87.376067795283461</v>
      </c>
      <c r="AQ303">
        <v>189</v>
      </c>
      <c r="AR303">
        <v>29</v>
      </c>
      <c r="AS303">
        <f t="shared" si="163"/>
        <v>1</v>
      </c>
      <c r="AT303">
        <f t="shared" si="164"/>
        <v>0</v>
      </c>
      <c r="AU303">
        <f t="shared" si="165"/>
        <v>47011.251266008439</v>
      </c>
      <c r="AV303">
        <f t="shared" si="166"/>
        <v>1199.998571428571</v>
      </c>
      <c r="AW303">
        <f t="shared" si="167"/>
        <v>1025.9235564500991</v>
      </c>
      <c r="AX303">
        <f t="shared" si="168"/>
        <v>0.85493731482426716</v>
      </c>
      <c r="AY303">
        <f t="shared" si="169"/>
        <v>0.18842901761083553</v>
      </c>
      <c r="AZ303">
        <v>2.7</v>
      </c>
      <c r="BA303">
        <v>0.5</v>
      </c>
      <c r="BB303" t="s">
        <v>355</v>
      </c>
      <c r="BC303">
        <v>2</v>
      </c>
      <c r="BD303" t="b">
        <v>1</v>
      </c>
      <c r="BE303">
        <v>1665514802.5</v>
      </c>
      <c r="BF303">
        <v>1885.5771428571429</v>
      </c>
      <c r="BG303">
        <v>1907.9057142857141</v>
      </c>
      <c r="BH303">
        <v>37.339585714285718</v>
      </c>
      <c r="BI303">
        <v>37.074457142857149</v>
      </c>
      <c r="BJ303">
        <v>1884.9157142857141</v>
      </c>
      <c r="BK303">
        <v>37.116814285714277</v>
      </c>
      <c r="BL303">
        <v>650.02014285714279</v>
      </c>
      <c r="BM303">
        <v>101.09</v>
      </c>
      <c r="BN303">
        <v>0.1000890428571428</v>
      </c>
      <c r="BO303">
        <v>34.160314285714279</v>
      </c>
      <c r="BP303">
        <v>34.761114285714292</v>
      </c>
      <c r="BQ303">
        <v>999.89999999999986</v>
      </c>
      <c r="BR303">
        <v>0</v>
      </c>
      <c r="BS303">
        <v>0</v>
      </c>
      <c r="BT303">
        <v>8977.7685714285708</v>
      </c>
      <c r="BU303">
        <v>0</v>
      </c>
      <c r="BV303">
        <v>123.5868571428571</v>
      </c>
      <c r="BW303">
        <v>-22.328471428571429</v>
      </c>
      <c r="BX303">
        <v>1958.712857142857</v>
      </c>
      <c r="BY303">
        <v>1981.3642857142861</v>
      </c>
      <c r="BZ303">
        <v>0.26513114285714279</v>
      </c>
      <c r="CA303">
        <v>1907.9057142857141</v>
      </c>
      <c r="CB303">
        <v>37.074457142857149</v>
      </c>
      <c r="CC303">
        <v>3.7746585714285712</v>
      </c>
      <c r="CD303">
        <v>3.7478571428571432</v>
      </c>
      <c r="CE303">
        <v>27.908557142857141</v>
      </c>
      <c r="CF303">
        <v>27.786471428571421</v>
      </c>
      <c r="CG303">
        <v>1199.998571428571</v>
      </c>
      <c r="CH303">
        <v>0.50000771428571433</v>
      </c>
      <c r="CI303">
        <v>0.49999228571428572</v>
      </c>
      <c r="CJ303">
        <v>0</v>
      </c>
      <c r="CK303">
        <v>880.16242857142856</v>
      </c>
      <c r="CL303">
        <v>4.9990899999999998</v>
      </c>
      <c r="CM303">
        <v>9154.4299999999985</v>
      </c>
      <c r="CN303">
        <v>9557.8842857142863</v>
      </c>
      <c r="CO303">
        <v>44.419285714285721</v>
      </c>
      <c r="CP303">
        <v>46.186999999999998</v>
      </c>
      <c r="CQ303">
        <v>45.186999999999998</v>
      </c>
      <c r="CR303">
        <v>45.33</v>
      </c>
      <c r="CS303">
        <v>45.83</v>
      </c>
      <c r="CT303">
        <v>597.50714285714287</v>
      </c>
      <c r="CU303">
        <v>597.49142857142863</v>
      </c>
      <c r="CV303">
        <v>0</v>
      </c>
      <c r="CW303">
        <v>1665514809.3</v>
      </c>
      <c r="CX303">
        <v>0</v>
      </c>
      <c r="CY303">
        <v>1665512677.5999999</v>
      </c>
      <c r="CZ303" t="s">
        <v>356</v>
      </c>
      <c r="DA303">
        <v>1665512677.5999999</v>
      </c>
      <c r="DB303">
        <v>1665512677.5999999</v>
      </c>
      <c r="DC303">
        <v>8</v>
      </c>
      <c r="DD303">
        <v>0</v>
      </c>
      <c r="DE303">
        <v>1.7000000000000001E-2</v>
      </c>
      <c r="DF303">
        <v>7.1999999999999995E-2</v>
      </c>
      <c r="DG303">
        <v>0.223</v>
      </c>
      <c r="DH303">
        <v>415</v>
      </c>
      <c r="DI303">
        <v>36</v>
      </c>
      <c r="DJ303">
        <v>0.26</v>
      </c>
      <c r="DK303">
        <v>0.31</v>
      </c>
      <c r="DL303">
        <v>-22.332070000000002</v>
      </c>
      <c r="DM303">
        <v>-0.13745966228886339</v>
      </c>
      <c r="DN303">
        <v>8.1430983661011966E-2</v>
      </c>
      <c r="DO303">
        <v>0</v>
      </c>
      <c r="DP303">
        <v>0.26573202499999998</v>
      </c>
      <c r="DQ303">
        <v>1.353652908067465E-2</v>
      </c>
      <c r="DR303">
        <v>3.189003876506738E-3</v>
      </c>
      <c r="DS303">
        <v>1</v>
      </c>
      <c r="DT303">
        <v>0</v>
      </c>
      <c r="DU303">
        <v>0</v>
      </c>
      <c r="DV303">
        <v>0</v>
      </c>
      <c r="DW303">
        <v>-1</v>
      </c>
      <c r="DX303">
        <v>1</v>
      </c>
      <c r="DY303">
        <v>2</v>
      </c>
      <c r="DZ303" t="s">
        <v>357</v>
      </c>
      <c r="EA303">
        <v>3.29434</v>
      </c>
      <c r="EB303">
        <v>2.6252499999999999</v>
      </c>
      <c r="EC303">
        <v>0.27289799999999997</v>
      </c>
      <c r="ED303">
        <v>0.27318999999999999</v>
      </c>
      <c r="EE303">
        <v>0.14746799999999999</v>
      </c>
      <c r="EF303">
        <v>0.14532900000000001</v>
      </c>
      <c r="EG303">
        <v>21943.5</v>
      </c>
      <c r="EH303">
        <v>22404.2</v>
      </c>
      <c r="EI303">
        <v>28110.6</v>
      </c>
      <c r="EJ303">
        <v>29708.799999999999</v>
      </c>
      <c r="EK303">
        <v>32921.300000000003</v>
      </c>
      <c r="EL303">
        <v>35303.5</v>
      </c>
      <c r="EM303">
        <v>39604.6</v>
      </c>
      <c r="EN303">
        <v>42520</v>
      </c>
      <c r="EO303">
        <v>1.8606799999999999</v>
      </c>
      <c r="EP303">
        <v>2.1298300000000001</v>
      </c>
      <c r="EQ303">
        <v>0.10222199999999999</v>
      </c>
      <c r="ER303">
        <v>0</v>
      </c>
      <c r="ES303">
        <v>33.106200000000001</v>
      </c>
      <c r="ET303">
        <v>999.9</v>
      </c>
      <c r="EU303">
        <v>67</v>
      </c>
      <c r="EV303">
        <v>38.5</v>
      </c>
      <c r="EW303">
        <v>45.3294</v>
      </c>
      <c r="EX303">
        <v>57.177399999999999</v>
      </c>
      <c r="EY303">
        <v>-1.8830100000000001</v>
      </c>
      <c r="EZ303">
        <v>2</v>
      </c>
      <c r="FA303">
        <v>0.67333100000000001</v>
      </c>
      <c r="FB303">
        <v>1.4201699999999999</v>
      </c>
      <c r="FC303">
        <v>20.263500000000001</v>
      </c>
      <c r="FD303">
        <v>5.2174399999999999</v>
      </c>
      <c r="FE303">
        <v>12.0062</v>
      </c>
      <c r="FF303">
        <v>4.9859</v>
      </c>
      <c r="FG303">
        <v>3.2845</v>
      </c>
      <c r="FH303">
        <v>6647.1</v>
      </c>
      <c r="FI303">
        <v>9999</v>
      </c>
      <c r="FJ303">
        <v>9999</v>
      </c>
      <c r="FK303">
        <v>492.9</v>
      </c>
      <c r="FL303">
        <v>1.8658399999999999</v>
      </c>
      <c r="FM303">
        <v>1.8621799999999999</v>
      </c>
      <c r="FN303">
        <v>1.8642799999999999</v>
      </c>
      <c r="FO303">
        <v>1.8603499999999999</v>
      </c>
      <c r="FP303">
        <v>1.86111</v>
      </c>
      <c r="FQ303">
        <v>1.86012</v>
      </c>
      <c r="FR303">
        <v>1.86188</v>
      </c>
      <c r="FS303">
        <v>1.8584099999999999</v>
      </c>
      <c r="FT303">
        <v>0</v>
      </c>
      <c r="FU303">
        <v>0</v>
      </c>
      <c r="FV303">
        <v>0</v>
      </c>
      <c r="FW303">
        <v>0</v>
      </c>
      <c r="FX303" t="s">
        <v>358</v>
      </c>
      <c r="FY303" t="s">
        <v>359</v>
      </c>
      <c r="FZ303" t="s">
        <v>360</v>
      </c>
      <c r="GA303" t="s">
        <v>360</v>
      </c>
      <c r="GB303" t="s">
        <v>360</v>
      </c>
      <c r="GC303" t="s">
        <v>360</v>
      </c>
      <c r="GD303">
        <v>0</v>
      </c>
      <c r="GE303">
        <v>100</v>
      </c>
      <c r="GF303">
        <v>100</v>
      </c>
      <c r="GG303">
        <v>0.66</v>
      </c>
      <c r="GH303">
        <v>0.2228</v>
      </c>
      <c r="GI303">
        <v>-0.28072112553630851</v>
      </c>
      <c r="GJ303">
        <v>8.4540356221501391E-4</v>
      </c>
      <c r="GK303">
        <v>6.8779579211309249E-8</v>
      </c>
      <c r="GL303">
        <v>-1.3381725072044801E-10</v>
      </c>
      <c r="GM303">
        <v>0.2227800000000002</v>
      </c>
      <c r="GN303">
        <v>0</v>
      </c>
      <c r="GO303">
        <v>0</v>
      </c>
      <c r="GP303">
        <v>0</v>
      </c>
      <c r="GQ303">
        <v>1</v>
      </c>
      <c r="GR303">
        <v>2082</v>
      </c>
      <c r="GS303">
        <v>3</v>
      </c>
      <c r="GT303">
        <v>35</v>
      </c>
      <c r="GU303">
        <v>35.4</v>
      </c>
      <c r="GV303">
        <v>35.4</v>
      </c>
      <c r="GW303">
        <v>4.6484399999999999</v>
      </c>
      <c r="GX303">
        <v>2.5317400000000001</v>
      </c>
      <c r="GY303">
        <v>2.04834</v>
      </c>
      <c r="GZ303">
        <v>2.6098599999999998</v>
      </c>
      <c r="HA303">
        <v>2.1972700000000001</v>
      </c>
      <c r="HB303">
        <v>2.36328</v>
      </c>
      <c r="HC303">
        <v>42.912100000000002</v>
      </c>
      <c r="HD303">
        <v>16.005800000000001</v>
      </c>
      <c r="HE303">
        <v>18</v>
      </c>
      <c r="HF303">
        <v>463.95400000000001</v>
      </c>
      <c r="HG303">
        <v>724.495</v>
      </c>
      <c r="HH303">
        <v>31.000800000000002</v>
      </c>
      <c r="HI303">
        <v>35.645000000000003</v>
      </c>
      <c r="HJ303">
        <v>30</v>
      </c>
      <c r="HK303">
        <v>35.526499999999999</v>
      </c>
      <c r="HL303">
        <v>35.493899999999996</v>
      </c>
      <c r="HM303">
        <v>92.941500000000005</v>
      </c>
      <c r="HN303">
        <v>21.7319</v>
      </c>
      <c r="HO303">
        <v>77.570700000000002</v>
      </c>
      <c r="HP303">
        <v>31</v>
      </c>
      <c r="HQ303">
        <v>1922.48</v>
      </c>
      <c r="HR303">
        <v>37.117699999999999</v>
      </c>
      <c r="HS303">
        <v>98.944800000000001</v>
      </c>
      <c r="HT303">
        <v>98.546899999999994</v>
      </c>
    </row>
    <row r="304" spans="1:228" x14ac:dyDescent="0.2">
      <c r="A304">
        <v>289</v>
      </c>
      <c r="B304">
        <v>1665514808.5</v>
      </c>
      <c r="C304">
        <v>1149.5</v>
      </c>
      <c r="D304" t="s">
        <v>937</v>
      </c>
      <c r="E304" t="s">
        <v>938</v>
      </c>
      <c r="F304">
        <v>4</v>
      </c>
      <c r="G304">
        <v>1665514806.1875</v>
      </c>
      <c r="H304">
        <f t="shared" si="136"/>
        <v>6.5971667343678461E-4</v>
      </c>
      <c r="I304">
        <f t="shared" si="137"/>
        <v>0.65971667343678464</v>
      </c>
      <c r="J304">
        <f t="shared" si="138"/>
        <v>28.73587192695182</v>
      </c>
      <c r="K304">
        <f t="shared" si="139"/>
        <v>1891.73</v>
      </c>
      <c r="L304">
        <f t="shared" si="140"/>
        <v>559.68444345302771</v>
      </c>
      <c r="M304">
        <f t="shared" si="141"/>
        <v>56.633739564182058</v>
      </c>
      <c r="N304">
        <f t="shared" si="142"/>
        <v>191.42169377581001</v>
      </c>
      <c r="O304">
        <f t="shared" si="143"/>
        <v>3.56511260598079E-2</v>
      </c>
      <c r="P304">
        <f t="shared" si="144"/>
        <v>3.6804802980118532</v>
      </c>
      <c r="Q304">
        <f t="shared" si="145"/>
        <v>3.5460380938681285E-2</v>
      </c>
      <c r="R304">
        <f t="shared" si="146"/>
        <v>2.2179790527933674E-2</v>
      </c>
      <c r="S304">
        <f t="shared" si="147"/>
        <v>226.11415348425692</v>
      </c>
      <c r="T304">
        <f t="shared" si="148"/>
        <v>35.093870796782873</v>
      </c>
      <c r="U304">
        <f t="shared" si="149"/>
        <v>34.760475</v>
      </c>
      <c r="V304">
        <f t="shared" si="150"/>
        <v>5.5738812566114895</v>
      </c>
      <c r="W304">
        <f t="shared" si="151"/>
        <v>70.088487163861998</v>
      </c>
      <c r="X304">
        <f t="shared" si="152"/>
        <v>3.778329027337938</v>
      </c>
      <c r="Y304">
        <f t="shared" si="153"/>
        <v>5.3907983753515296</v>
      </c>
      <c r="Z304">
        <f t="shared" si="154"/>
        <v>1.7955522292735515</v>
      </c>
      <c r="AA304">
        <f t="shared" si="155"/>
        <v>-29.093505298562199</v>
      </c>
      <c r="AB304">
        <f t="shared" si="156"/>
        <v>-119.20204883621841</v>
      </c>
      <c r="AC304">
        <f t="shared" si="157"/>
        <v>-7.5241446721690037</v>
      </c>
      <c r="AD304">
        <f t="shared" si="158"/>
        <v>70.2944546773073</v>
      </c>
      <c r="AE304">
        <f t="shared" si="159"/>
        <v>52.489769069253938</v>
      </c>
      <c r="AF304">
        <f t="shared" si="160"/>
        <v>0.70767615279345442</v>
      </c>
      <c r="AG304">
        <f t="shared" si="161"/>
        <v>28.73587192695182</v>
      </c>
      <c r="AH304">
        <v>1987.7657459191921</v>
      </c>
      <c r="AI304">
        <v>1968.27</v>
      </c>
      <c r="AJ304">
        <v>1.7480397842469031</v>
      </c>
      <c r="AK304">
        <v>66.723164534499389</v>
      </c>
      <c r="AL304">
        <f t="shared" si="162"/>
        <v>0.65971667343678464</v>
      </c>
      <c r="AM304">
        <v>37.07440085494428</v>
      </c>
      <c r="AN304">
        <v>37.338197352941179</v>
      </c>
      <c r="AO304">
        <v>2.4766280461908179E-6</v>
      </c>
      <c r="AP304">
        <v>87.376067795283461</v>
      </c>
      <c r="AQ304">
        <v>189</v>
      </c>
      <c r="AR304">
        <v>29</v>
      </c>
      <c r="AS304">
        <f t="shared" si="163"/>
        <v>1</v>
      </c>
      <c r="AT304">
        <f t="shared" si="164"/>
        <v>0</v>
      </c>
      <c r="AU304">
        <f t="shared" si="165"/>
        <v>47158.877875048325</v>
      </c>
      <c r="AV304">
        <f t="shared" si="166"/>
        <v>1199.9974999999999</v>
      </c>
      <c r="AW304">
        <f t="shared" si="167"/>
        <v>1025.9225385928789</v>
      </c>
      <c r="AX304">
        <f t="shared" si="168"/>
        <v>0.85493722994662824</v>
      </c>
      <c r="AY304">
        <f t="shared" si="169"/>
        <v>0.18842885379699284</v>
      </c>
      <c r="AZ304">
        <v>2.7</v>
      </c>
      <c r="BA304">
        <v>0.5</v>
      </c>
      <c r="BB304" t="s">
        <v>355</v>
      </c>
      <c r="BC304">
        <v>2</v>
      </c>
      <c r="BD304" t="b">
        <v>1</v>
      </c>
      <c r="BE304">
        <v>1665514806.1875</v>
      </c>
      <c r="BF304">
        <v>1891.73</v>
      </c>
      <c r="BG304">
        <v>1914.09</v>
      </c>
      <c r="BH304">
        <v>37.339437500000003</v>
      </c>
      <c r="BI304">
        <v>37.056449999999998</v>
      </c>
      <c r="BJ304">
        <v>1891.07125</v>
      </c>
      <c r="BK304">
        <v>37.116662499999997</v>
      </c>
      <c r="BL304">
        <v>649.98637499999995</v>
      </c>
      <c r="BM304">
        <v>101.08875</v>
      </c>
      <c r="BN304">
        <v>9.9947000000000008E-2</v>
      </c>
      <c r="BO304">
        <v>34.159725000000002</v>
      </c>
      <c r="BP304">
        <v>34.760475</v>
      </c>
      <c r="BQ304">
        <v>999.9</v>
      </c>
      <c r="BR304">
        <v>0</v>
      </c>
      <c r="BS304">
        <v>0</v>
      </c>
      <c r="BT304">
        <v>9006.4850000000006</v>
      </c>
      <c r="BU304">
        <v>0</v>
      </c>
      <c r="BV304">
        <v>123.870125</v>
      </c>
      <c r="BW304">
        <v>-22.360912500000001</v>
      </c>
      <c r="BX304">
        <v>1965.10375</v>
      </c>
      <c r="BY304">
        <v>1987.74875</v>
      </c>
      <c r="BZ304">
        <v>0.28296762500000011</v>
      </c>
      <c r="CA304">
        <v>1914.09</v>
      </c>
      <c r="CB304">
        <v>37.056449999999998</v>
      </c>
      <c r="CC304">
        <v>3.7746012499999999</v>
      </c>
      <c r="CD304">
        <v>3.7459937499999998</v>
      </c>
      <c r="CE304">
        <v>27.908300000000001</v>
      </c>
      <c r="CF304">
        <v>27.777950000000001</v>
      </c>
      <c r="CG304">
        <v>1199.9974999999999</v>
      </c>
      <c r="CH304">
        <v>0.50000812499999991</v>
      </c>
      <c r="CI304">
        <v>0.49999187499999997</v>
      </c>
      <c r="CJ304">
        <v>0</v>
      </c>
      <c r="CK304">
        <v>879.98799999999994</v>
      </c>
      <c r="CL304">
        <v>4.9990899999999998</v>
      </c>
      <c r="CM304">
        <v>9155.3325000000004</v>
      </c>
      <c r="CN304">
        <v>9557.8549999999996</v>
      </c>
      <c r="CO304">
        <v>44.413749999999993</v>
      </c>
      <c r="CP304">
        <v>46.171499999999988</v>
      </c>
      <c r="CQ304">
        <v>45.186999999999998</v>
      </c>
      <c r="CR304">
        <v>45.319875000000003</v>
      </c>
      <c r="CS304">
        <v>45.851374999999997</v>
      </c>
      <c r="CT304">
        <v>597.51</v>
      </c>
      <c r="CU304">
        <v>597.48750000000007</v>
      </c>
      <c r="CV304">
        <v>0</v>
      </c>
      <c r="CW304">
        <v>1665514813.5</v>
      </c>
      <c r="CX304">
        <v>0</v>
      </c>
      <c r="CY304">
        <v>1665512677.5999999</v>
      </c>
      <c r="CZ304" t="s">
        <v>356</v>
      </c>
      <c r="DA304">
        <v>1665512677.5999999</v>
      </c>
      <c r="DB304">
        <v>1665512677.5999999</v>
      </c>
      <c r="DC304">
        <v>8</v>
      </c>
      <c r="DD304">
        <v>0</v>
      </c>
      <c r="DE304">
        <v>1.7000000000000001E-2</v>
      </c>
      <c r="DF304">
        <v>7.1999999999999995E-2</v>
      </c>
      <c r="DG304">
        <v>0.223</v>
      </c>
      <c r="DH304">
        <v>415</v>
      </c>
      <c r="DI304">
        <v>36</v>
      </c>
      <c r="DJ304">
        <v>0.26</v>
      </c>
      <c r="DK304">
        <v>0.31</v>
      </c>
      <c r="DL304">
        <v>-22.352919512195118</v>
      </c>
      <c r="DM304">
        <v>-8.5179094076643216E-2</v>
      </c>
      <c r="DN304">
        <v>8.1004092698507363E-2</v>
      </c>
      <c r="DO304">
        <v>1</v>
      </c>
      <c r="DP304">
        <v>0.26933839024390238</v>
      </c>
      <c r="DQ304">
        <v>3.06983205574928E-2</v>
      </c>
      <c r="DR304">
        <v>6.7781183333129168E-3</v>
      </c>
      <c r="DS304">
        <v>1</v>
      </c>
      <c r="DT304">
        <v>0</v>
      </c>
      <c r="DU304">
        <v>0</v>
      </c>
      <c r="DV304">
        <v>0</v>
      </c>
      <c r="DW304">
        <v>-1</v>
      </c>
      <c r="DX304">
        <v>2</v>
      </c>
      <c r="DY304">
        <v>2</v>
      </c>
      <c r="DZ304" t="s">
        <v>576</v>
      </c>
      <c r="EA304">
        <v>3.2942999999999998</v>
      </c>
      <c r="EB304">
        <v>2.6252599999999999</v>
      </c>
      <c r="EC304">
        <v>0.27345700000000001</v>
      </c>
      <c r="ED304">
        <v>0.273727</v>
      </c>
      <c r="EE304">
        <v>0.14746100000000001</v>
      </c>
      <c r="EF304">
        <v>0.145234</v>
      </c>
      <c r="EG304">
        <v>21926.9</v>
      </c>
      <c r="EH304">
        <v>22387.599999999999</v>
      </c>
      <c r="EI304">
        <v>28111.1</v>
      </c>
      <c r="EJ304">
        <v>29708.9</v>
      </c>
      <c r="EK304">
        <v>32922.1</v>
      </c>
      <c r="EL304">
        <v>35307.599999999999</v>
      </c>
      <c r="EM304">
        <v>39605.199999999997</v>
      </c>
      <c r="EN304">
        <v>42520.1</v>
      </c>
      <c r="EO304">
        <v>1.86052</v>
      </c>
      <c r="EP304">
        <v>2.1297799999999998</v>
      </c>
      <c r="EQ304">
        <v>0.10209500000000001</v>
      </c>
      <c r="ER304">
        <v>0</v>
      </c>
      <c r="ES304">
        <v>33.1113</v>
      </c>
      <c r="ET304">
        <v>999.9</v>
      </c>
      <c r="EU304">
        <v>67</v>
      </c>
      <c r="EV304">
        <v>38.5</v>
      </c>
      <c r="EW304">
        <v>45.329700000000003</v>
      </c>
      <c r="EX304">
        <v>56.757399999999997</v>
      </c>
      <c r="EY304">
        <v>-1.9230799999999999</v>
      </c>
      <c r="EZ304">
        <v>2</v>
      </c>
      <c r="FA304">
        <v>0.67329499999999998</v>
      </c>
      <c r="FB304">
        <v>1.42001</v>
      </c>
      <c r="FC304">
        <v>20.263500000000001</v>
      </c>
      <c r="FD304">
        <v>5.2168400000000004</v>
      </c>
      <c r="FE304">
        <v>12.005599999999999</v>
      </c>
      <c r="FF304">
        <v>4.9855</v>
      </c>
      <c r="FG304">
        <v>3.2844500000000001</v>
      </c>
      <c r="FH304">
        <v>6647.5</v>
      </c>
      <c r="FI304">
        <v>9999</v>
      </c>
      <c r="FJ304">
        <v>9999</v>
      </c>
      <c r="FK304">
        <v>492.9</v>
      </c>
      <c r="FL304">
        <v>1.8658399999999999</v>
      </c>
      <c r="FM304">
        <v>1.8621799999999999</v>
      </c>
      <c r="FN304">
        <v>1.8642700000000001</v>
      </c>
      <c r="FO304">
        <v>1.8603499999999999</v>
      </c>
      <c r="FP304">
        <v>1.8611</v>
      </c>
      <c r="FQ304">
        <v>1.8601300000000001</v>
      </c>
      <c r="FR304">
        <v>1.8618699999999999</v>
      </c>
      <c r="FS304">
        <v>1.8584400000000001</v>
      </c>
      <c r="FT304">
        <v>0</v>
      </c>
      <c r="FU304">
        <v>0</v>
      </c>
      <c r="FV304">
        <v>0</v>
      </c>
      <c r="FW304">
        <v>0</v>
      </c>
      <c r="FX304" t="s">
        <v>358</v>
      </c>
      <c r="FY304" t="s">
        <v>359</v>
      </c>
      <c r="FZ304" t="s">
        <v>360</v>
      </c>
      <c r="GA304" t="s">
        <v>360</v>
      </c>
      <c r="GB304" t="s">
        <v>360</v>
      </c>
      <c r="GC304" t="s">
        <v>360</v>
      </c>
      <c r="GD304">
        <v>0</v>
      </c>
      <c r="GE304">
        <v>100</v>
      </c>
      <c r="GF304">
        <v>100</v>
      </c>
      <c r="GG304">
        <v>0.66</v>
      </c>
      <c r="GH304">
        <v>0.2228</v>
      </c>
      <c r="GI304">
        <v>-0.28072112553630851</v>
      </c>
      <c r="GJ304">
        <v>8.4540356221501391E-4</v>
      </c>
      <c r="GK304">
        <v>6.8779579211309249E-8</v>
      </c>
      <c r="GL304">
        <v>-1.3381725072044801E-10</v>
      </c>
      <c r="GM304">
        <v>0.2227800000000002</v>
      </c>
      <c r="GN304">
        <v>0</v>
      </c>
      <c r="GO304">
        <v>0</v>
      </c>
      <c r="GP304">
        <v>0</v>
      </c>
      <c r="GQ304">
        <v>1</v>
      </c>
      <c r="GR304">
        <v>2082</v>
      </c>
      <c r="GS304">
        <v>3</v>
      </c>
      <c r="GT304">
        <v>35</v>
      </c>
      <c r="GU304">
        <v>35.5</v>
      </c>
      <c r="GV304">
        <v>35.5</v>
      </c>
      <c r="GW304">
        <v>4.6606399999999999</v>
      </c>
      <c r="GX304">
        <v>2.52441</v>
      </c>
      <c r="GY304">
        <v>2.04834</v>
      </c>
      <c r="GZ304">
        <v>2.6110799999999998</v>
      </c>
      <c r="HA304">
        <v>2.1972700000000001</v>
      </c>
      <c r="HB304">
        <v>2.36084</v>
      </c>
      <c r="HC304">
        <v>42.912100000000002</v>
      </c>
      <c r="HD304">
        <v>15.997</v>
      </c>
      <c r="HE304">
        <v>18</v>
      </c>
      <c r="HF304">
        <v>463.86200000000002</v>
      </c>
      <c r="HG304">
        <v>724.447</v>
      </c>
      <c r="HH304">
        <v>31.000299999999999</v>
      </c>
      <c r="HI304">
        <v>35.645000000000003</v>
      </c>
      <c r="HJ304">
        <v>30</v>
      </c>
      <c r="HK304">
        <v>35.526499999999999</v>
      </c>
      <c r="HL304">
        <v>35.493899999999996</v>
      </c>
      <c r="HM304">
        <v>93.186300000000003</v>
      </c>
      <c r="HN304">
        <v>21.7319</v>
      </c>
      <c r="HO304">
        <v>77.570700000000002</v>
      </c>
      <c r="HP304">
        <v>31</v>
      </c>
      <c r="HQ304">
        <v>1929.16</v>
      </c>
      <c r="HR304">
        <v>37.117699999999999</v>
      </c>
      <c r="HS304">
        <v>98.946399999999997</v>
      </c>
      <c r="HT304">
        <v>98.547300000000007</v>
      </c>
    </row>
    <row r="305" spans="1:228" x14ac:dyDescent="0.2">
      <c r="A305">
        <v>290</v>
      </c>
      <c r="B305">
        <v>1665514812.5</v>
      </c>
      <c r="C305">
        <v>1153.5</v>
      </c>
      <c r="D305" t="s">
        <v>939</v>
      </c>
      <c r="E305" t="s">
        <v>940</v>
      </c>
      <c r="F305">
        <v>4</v>
      </c>
      <c r="G305">
        <v>1665514810.5</v>
      </c>
      <c r="H305">
        <f t="shared" si="136"/>
        <v>7.163717010395034E-4</v>
      </c>
      <c r="I305">
        <f t="shared" si="137"/>
        <v>0.71637170103950343</v>
      </c>
      <c r="J305">
        <f t="shared" si="138"/>
        <v>28.676583081736819</v>
      </c>
      <c r="K305">
        <f t="shared" si="139"/>
        <v>1899.062857142857</v>
      </c>
      <c r="L305">
        <f t="shared" si="140"/>
        <v>670.61068004340063</v>
      </c>
      <c r="M305">
        <f t="shared" si="141"/>
        <v>67.858371134248102</v>
      </c>
      <c r="N305">
        <f t="shared" si="142"/>
        <v>192.16412145259233</v>
      </c>
      <c r="O305">
        <f t="shared" si="143"/>
        <v>3.8741591520804794E-2</v>
      </c>
      <c r="P305">
        <f t="shared" si="144"/>
        <v>3.6810911480824684</v>
      </c>
      <c r="Q305">
        <f t="shared" si="145"/>
        <v>3.8516492880169305E-2</v>
      </c>
      <c r="R305">
        <f t="shared" si="146"/>
        <v>2.4092923057936658E-2</v>
      </c>
      <c r="S305">
        <f t="shared" si="147"/>
        <v>226.11384780570879</v>
      </c>
      <c r="T305">
        <f t="shared" si="148"/>
        <v>35.080069385870885</v>
      </c>
      <c r="U305">
        <f t="shared" si="149"/>
        <v>34.755857142857153</v>
      </c>
      <c r="V305">
        <f t="shared" si="150"/>
        <v>5.5724535762907648</v>
      </c>
      <c r="W305">
        <f t="shared" si="151"/>
        <v>70.07797017744069</v>
      </c>
      <c r="X305">
        <f t="shared" si="152"/>
        <v>3.7773809759072714</v>
      </c>
      <c r="Y305">
        <f t="shared" si="153"/>
        <v>5.3902545498146806</v>
      </c>
      <c r="Z305">
        <f t="shared" si="154"/>
        <v>1.7950726003834934</v>
      </c>
      <c r="AA305">
        <f t="shared" si="155"/>
        <v>-31.591992015842099</v>
      </c>
      <c r="AB305">
        <f t="shared" si="156"/>
        <v>-118.66474132839316</v>
      </c>
      <c r="AC305">
        <f t="shared" si="157"/>
        <v>-7.4887514309797725</v>
      </c>
      <c r="AD305">
        <f t="shared" si="158"/>
        <v>68.368363030493768</v>
      </c>
      <c r="AE305">
        <f t="shared" si="159"/>
        <v>52.289790320213726</v>
      </c>
      <c r="AF305">
        <f t="shared" si="160"/>
        <v>0.73957712999358005</v>
      </c>
      <c r="AG305">
        <f t="shared" si="161"/>
        <v>28.676583081736819</v>
      </c>
      <c r="AH305">
        <v>1994.7198265091361</v>
      </c>
      <c r="AI305">
        <v>1975.301030303031</v>
      </c>
      <c r="AJ305">
        <v>1.735745393339605</v>
      </c>
      <c r="AK305">
        <v>66.723164534499389</v>
      </c>
      <c r="AL305">
        <f t="shared" si="162"/>
        <v>0.71637170103950343</v>
      </c>
      <c r="AM305">
        <v>37.037931689596242</v>
      </c>
      <c r="AN305">
        <v>37.324438823529412</v>
      </c>
      <c r="AO305">
        <v>-1.050585116638095E-5</v>
      </c>
      <c r="AP305">
        <v>87.376067795283461</v>
      </c>
      <c r="AQ305">
        <v>189</v>
      </c>
      <c r="AR305">
        <v>29</v>
      </c>
      <c r="AS305">
        <f t="shared" si="163"/>
        <v>1</v>
      </c>
      <c r="AT305">
        <f t="shared" si="164"/>
        <v>0</v>
      </c>
      <c r="AU305">
        <f t="shared" si="165"/>
        <v>47170.036734415487</v>
      </c>
      <c r="AV305">
        <f t="shared" si="166"/>
        <v>1199.995714285714</v>
      </c>
      <c r="AW305">
        <f t="shared" si="167"/>
        <v>1025.9210278786054</v>
      </c>
      <c r="AX305">
        <f t="shared" si="168"/>
        <v>0.85493724324613529</v>
      </c>
      <c r="AY305">
        <f t="shared" si="169"/>
        <v>0.18842887946504117</v>
      </c>
      <c r="AZ305">
        <v>2.7</v>
      </c>
      <c r="BA305">
        <v>0.5</v>
      </c>
      <c r="BB305" t="s">
        <v>355</v>
      </c>
      <c r="BC305">
        <v>2</v>
      </c>
      <c r="BD305" t="b">
        <v>1</v>
      </c>
      <c r="BE305">
        <v>1665514810.5</v>
      </c>
      <c r="BF305">
        <v>1899.062857142857</v>
      </c>
      <c r="BG305">
        <v>1921.3657142857139</v>
      </c>
      <c r="BH305">
        <v>37.329985714285719</v>
      </c>
      <c r="BI305">
        <v>37.034257142857143</v>
      </c>
      <c r="BJ305">
        <v>1898.4057142857141</v>
      </c>
      <c r="BK305">
        <v>37.107199999999999</v>
      </c>
      <c r="BL305">
        <v>650.02700000000004</v>
      </c>
      <c r="BM305">
        <v>101.089</v>
      </c>
      <c r="BN305">
        <v>9.9921014285714288E-2</v>
      </c>
      <c r="BO305">
        <v>34.157914285714277</v>
      </c>
      <c r="BP305">
        <v>34.755857142857153</v>
      </c>
      <c r="BQ305">
        <v>999.89999999999986</v>
      </c>
      <c r="BR305">
        <v>0</v>
      </c>
      <c r="BS305">
        <v>0</v>
      </c>
      <c r="BT305">
        <v>9008.5728571428572</v>
      </c>
      <c r="BU305">
        <v>0</v>
      </c>
      <c r="BV305">
        <v>124.20357142857139</v>
      </c>
      <c r="BW305">
        <v>-22.30375714285714</v>
      </c>
      <c r="BX305">
        <v>1972.701428571429</v>
      </c>
      <c r="BY305">
        <v>1995.257142857143</v>
      </c>
      <c r="BZ305">
        <v>0.29573428571428578</v>
      </c>
      <c r="CA305">
        <v>1921.3657142857139</v>
      </c>
      <c r="CB305">
        <v>37.034257142857143</v>
      </c>
      <c r="CC305">
        <v>3.7736585714285722</v>
      </c>
      <c r="CD305">
        <v>3.7437642857142861</v>
      </c>
      <c r="CE305">
        <v>27.904014285714279</v>
      </c>
      <c r="CF305">
        <v>27.76775714285715</v>
      </c>
      <c r="CG305">
        <v>1199.995714285714</v>
      </c>
      <c r="CH305">
        <v>0.50000785714285712</v>
      </c>
      <c r="CI305">
        <v>0.49999214285714277</v>
      </c>
      <c r="CJ305">
        <v>0</v>
      </c>
      <c r="CK305">
        <v>880.70371428571434</v>
      </c>
      <c r="CL305">
        <v>4.9990899999999998</v>
      </c>
      <c r="CM305">
        <v>9158.2471428571425</v>
      </c>
      <c r="CN305">
        <v>9557.8542857142857</v>
      </c>
      <c r="CO305">
        <v>44.436999999999998</v>
      </c>
      <c r="CP305">
        <v>46.186999999999998</v>
      </c>
      <c r="CQ305">
        <v>45.186999999999998</v>
      </c>
      <c r="CR305">
        <v>45.33</v>
      </c>
      <c r="CS305">
        <v>45.811999999999998</v>
      </c>
      <c r="CT305">
        <v>597.50857142857149</v>
      </c>
      <c r="CU305">
        <v>597.48714285714289</v>
      </c>
      <c r="CV305">
        <v>0</v>
      </c>
      <c r="CW305">
        <v>1665514817.0999999</v>
      </c>
      <c r="CX305">
        <v>0</v>
      </c>
      <c r="CY305">
        <v>1665512677.5999999</v>
      </c>
      <c r="CZ305" t="s">
        <v>356</v>
      </c>
      <c r="DA305">
        <v>1665512677.5999999</v>
      </c>
      <c r="DB305">
        <v>1665512677.5999999</v>
      </c>
      <c r="DC305">
        <v>8</v>
      </c>
      <c r="DD305">
        <v>0</v>
      </c>
      <c r="DE305">
        <v>1.7000000000000001E-2</v>
      </c>
      <c r="DF305">
        <v>7.1999999999999995E-2</v>
      </c>
      <c r="DG305">
        <v>0.223</v>
      </c>
      <c r="DH305">
        <v>415</v>
      </c>
      <c r="DI305">
        <v>36</v>
      </c>
      <c r="DJ305">
        <v>0.26</v>
      </c>
      <c r="DK305">
        <v>0.31</v>
      </c>
      <c r="DL305">
        <v>-22.350480000000001</v>
      </c>
      <c r="DM305">
        <v>0.30218611632270231</v>
      </c>
      <c r="DN305">
        <v>8.1211665418214313E-2</v>
      </c>
      <c r="DO305">
        <v>0</v>
      </c>
      <c r="DP305">
        <v>0.27459452499999998</v>
      </c>
      <c r="DQ305">
        <v>0.1002529643527207</v>
      </c>
      <c r="DR305">
        <v>1.2698782213242931E-2</v>
      </c>
      <c r="DS305">
        <v>0</v>
      </c>
      <c r="DT305">
        <v>0</v>
      </c>
      <c r="DU305">
        <v>0</v>
      </c>
      <c r="DV305">
        <v>0</v>
      </c>
      <c r="DW305">
        <v>-1</v>
      </c>
      <c r="DX305">
        <v>0</v>
      </c>
      <c r="DY305">
        <v>2</v>
      </c>
      <c r="DZ305" t="s">
        <v>363</v>
      </c>
      <c r="EA305">
        <v>3.2943199999999999</v>
      </c>
      <c r="EB305">
        <v>2.6253600000000001</v>
      </c>
      <c r="EC305">
        <v>0.27401199999999998</v>
      </c>
      <c r="ED305">
        <v>0.274283</v>
      </c>
      <c r="EE305">
        <v>0.147423</v>
      </c>
      <c r="EF305">
        <v>0.14522599999999999</v>
      </c>
      <c r="EG305">
        <v>21910</v>
      </c>
      <c r="EH305">
        <v>22370.2</v>
      </c>
      <c r="EI305">
        <v>28111</v>
      </c>
      <c r="EJ305">
        <v>29708.7</v>
      </c>
      <c r="EK305">
        <v>32923.5</v>
      </c>
      <c r="EL305">
        <v>35307.4</v>
      </c>
      <c r="EM305">
        <v>39605.1</v>
      </c>
      <c r="EN305">
        <v>42519.6</v>
      </c>
      <c r="EO305">
        <v>1.8604000000000001</v>
      </c>
      <c r="EP305">
        <v>2.12975</v>
      </c>
      <c r="EQ305">
        <v>0.10129100000000001</v>
      </c>
      <c r="ER305">
        <v>0</v>
      </c>
      <c r="ES305">
        <v>33.115099999999998</v>
      </c>
      <c r="ET305">
        <v>999.9</v>
      </c>
      <c r="EU305">
        <v>67</v>
      </c>
      <c r="EV305">
        <v>38.5</v>
      </c>
      <c r="EW305">
        <v>45.328800000000001</v>
      </c>
      <c r="EX305">
        <v>56.937399999999997</v>
      </c>
      <c r="EY305">
        <v>-1.91106</v>
      </c>
      <c r="EZ305">
        <v>2</v>
      </c>
      <c r="FA305">
        <v>0.67321699999999995</v>
      </c>
      <c r="FB305">
        <v>1.4189000000000001</v>
      </c>
      <c r="FC305">
        <v>20.263400000000001</v>
      </c>
      <c r="FD305">
        <v>5.2168400000000004</v>
      </c>
      <c r="FE305">
        <v>12.005599999999999</v>
      </c>
      <c r="FF305">
        <v>4.9858500000000001</v>
      </c>
      <c r="FG305">
        <v>3.2845800000000001</v>
      </c>
      <c r="FH305">
        <v>6647.5</v>
      </c>
      <c r="FI305">
        <v>9999</v>
      </c>
      <c r="FJ305">
        <v>9999</v>
      </c>
      <c r="FK305">
        <v>492.9</v>
      </c>
      <c r="FL305">
        <v>1.8658399999999999</v>
      </c>
      <c r="FM305">
        <v>1.8621799999999999</v>
      </c>
      <c r="FN305">
        <v>1.8643000000000001</v>
      </c>
      <c r="FO305">
        <v>1.8603499999999999</v>
      </c>
      <c r="FP305">
        <v>1.8610899999999999</v>
      </c>
      <c r="FQ305">
        <v>1.8601700000000001</v>
      </c>
      <c r="FR305">
        <v>1.86188</v>
      </c>
      <c r="FS305">
        <v>1.8584099999999999</v>
      </c>
      <c r="FT305">
        <v>0</v>
      </c>
      <c r="FU305">
        <v>0</v>
      </c>
      <c r="FV305">
        <v>0</v>
      </c>
      <c r="FW305">
        <v>0</v>
      </c>
      <c r="FX305" t="s">
        <v>358</v>
      </c>
      <c r="FY305" t="s">
        <v>359</v>
      </c>
      <c r="FZ305" t="s">
        <v>360</v>
      </c>
      <c r="GA305" t="s">
        <v>360</v>
      </c>
      <c r="GB305" t="s">
        <v>360</v>
      </c>
      <c r="GC305" t="s">
        <v>360</v>
      </c>
      <c r="GD305">
        <v>0</v>
      </c>
      <c r="GE305">
        <v>100</v>
      </c>
      <c r="GF305">
        <v>100</v>
      </c>
      <c r="GG305">
        <v>0.65</v>
      </c>
      <c r="GH305">
        <v>0.22270000000000001</v>
      </c>
      <c r="GI305">
        <v>-0.28072112553630851</v>
      </c>
      <c r="GJ305">
        <v>8.4540356221501391E-4</v>
      </c>
      <c r="GK305">
        <v>6.8779579211309249E-8</v>
      </c>
      <c r="GL305">
        <v>-1.3381725072044801E-10</v>
      </c>
      <c r="GM305">
        <v>0.2227800000000002</v>
      </c>
      <c r="GN305">
        <v>0</v>
      </c>
      <c r="GO305">
        <v>0</v>
      </c>
      <c r="GP305">
        <v>0</v>
      </c>
      <c r="GQ305">
        <v>1</v>
      </c>
      <c r="GR305">
        <v>2082</v>
      </c>
      <c r="GS305">
        <v>3</v>
      </c>
      <c r="GT305">
        <v>35</v>
      </c>
      <c r="GU305">
        <v>35.6</v>
      </c>
      <c r="GV305">
        <v>35.6</v>
      </c>
      <c r="GW305">
        <v>4.6716300000000004</v>
      </c>
      <c r="GX305">
        <v>2.5317400000000001</v>
      </c>
      <c r="GY305">
        <v>2.04834</v>
      </c>
      <c r="GZ305">
        <v>2.6098599999999998</v>
      </c>
      <c r="HA305">
        <v>2.1972700000000001</v>
      </c>
      <c r="HB305">
        <v>2.34619</v>
      </c>
      <c r="HC305">
        <v>42.885199999999998</v>
      </c>
      <c r="HD305">
        <v>15.997</v>
      </c>
      <c r="HE305">
        <v>18</v>
      </c>
      <c r="HF305">
        <v>463.779</v>
      </c>
      <c r="HG305">
        <v>724.40599999999995</v>
      </c>
      <c r="HH305">
        <v>31.0001</v>
      </c>
      <c r="HI305">
        <v>35.645000000000003</v>
      </c>
      <c r="HJ305">
        <v>30</v>
      </c>
      <c r="HK305">
        <v>35.525599999999997</v>
      </c>
      <c r="HL305">
        <v>35.492400000000004</v>
      </c>
      <c r="HM305">
        <v>93.389399999999995</v>
      </c>
      <c r="HN305">
        <v>21.7319</v>
      </c>
      <c r="HO305">
        <v>77.570700000000002</v>
      </c>
      <c r="HP305">
        <v>31</v>
      </c>
      <c r="HQ305">
        <v>1935.84</v>
      </c>
      <c r="HR305">
        <v>37.120800000000003</v>
      </c>
      <c r="HS305">
        <v>98.946100000000001</v>
      </c>
      <c r="HT305">
        <v>98.546199999999999</v>
      </c>
    </row>
    <row r="306" spans="1:228" x14ac:dyDescent="0.2">
      <c r="A306">
        <v>291</v>
      </c>
      <c r="B306">
        <v>1665514816.5</v>
      </c>
      <c r="C306">
        <v>1157.5</v>
      </c>
      <c r="D306" t="s">
        <v>941</v>
      </c>
      <c r="E306" t="s">
        <v>942</v>
      </c>
      <c r="F306">
        <v>4</v>
      </c>
      <c r="G306">
        <v>1665514814.1875</v>
      </c>
      <c r="H306">
        <f t="shared" si="136"/>
        <v>6.9676963291736215E-4</v>
      </c>
      <c r="I306">
        <f t="shared" si="137"/>
        <v>0.69676963291736216</v>
      </c>
      <c r="J306">
        <f t="shared" si="138"/>
        <v>28.040290150476814</v>
      </c>
      <c r="K306">
        <f t="shared" si="139"/>
        <v>1905.2474999999999</v>
      </c>
      <c r="L306">
        <f t="shared" si="140"/>
        <v>669.5089667136092</v>
      </c>
      <c r="M306">
        <f t="shared" si="141"/>
        <v>67.747796004797408</v>
      </c>
      <c r="N306">
        <f t="shared" si="142"/>
        <v>192.79251718202045</v>
      </c>
      <c r="O306">
        <f t="shared" si="143"/>
        <v>3.764999051403381E-2</v>
      </c>
      <c r="P306">
        <f t="shared" si="144"/>
        <v>3.6698064976776639</v>
      </c>
      <c r="Q306">
        <f t="shared" si="145"/>
        <v>3.7436710720415718E-2</v>
      </c>
      <c r="R306">
        <f t="shared" si="146"/>
        <v>2.3417005644876355E-2</v>
      </c>
      <c r="S306">
        <f t="shared" si="147"/>
        <v>226.11585710947725</v>
      </c>
      <c r="T306">
        <f t="shared" si="148"/>
        <v>35.086604453542009</v>
      </c>
      <c r="U306">
        <f t="shared" si="149"/>
        <v>34.755775</v>
      </c>
      <c r="V306">
        <f t="shared" si="150"/>
        <v>5.5724281834628258</v>
      </c>
      <c r="W306">
        <f t="shared" si="151"/>
        <v>70.054784874011588</v>
      </c>
      <c r="X306">
        <f t="shared" si="152"/>
        <v>3.7760782557547254</v>
      </c>
      <c r="Y306">
        <f t="shared" si="153"/>
        <v>5.3901789328819243</v>
      </c>
      <c r="Z306">
        <f t="shared" si="154"/>
        <v>1.7963499277081003</v>
      </c>
      <c r="AA306">
        <f t="shared" si="155"/>
        <v>-30.727540811655672</v>
      </c>
      <c r="AB306">
        <f t="shared" si="156"/>
        <v>-118.33452926926225</v>
      </c>
      <c r="AC306">
        <f t="shared" si="157"/>
        <v>-7.4908638710599842</v>
      </c>
      <c r="AD306">
        <f t="shared" si="158"/>
        <v>69.562923157499341</v>
      </c>
      <c r="AE306">
        <f t="shared" si="159"/>
        <v>52.024453089941389</v>
      </c>
      <c r="AF306">
        <f t="shared" si="160"/>
        <v>0.70656776777685792</v>
      </c>
      <c r="AG306">
        <f t="shared" si="161"/>
        <v>28.040290150476814</v>
      </c>
      <c r="AH306">
        <v>2001.60246504632</v>
      </c>
      <c r="AI306">
        <v>1982.3109090909079</v>
      </c>
      <c r="AJ306">
        <v>1.771905964506395</v>
      </c>
      <c r="AK306">
        <v>66.723164534499389</v>
      </c>
      <c r="AL306">
        <f t="shared" si="162"/>
        <v>0.69676963291736216</v>
      </c>
      <c r="AM306">
        <v>37.032908053878558</v>
      </c>
      <c r="AN306">
        <v>37.311791176470571</v>
      </c>
      <c r="AO306">
        <v>-4.9306504350357578E-5</v>
      </c>
      <c r="AP306">
        <v>87.376067795283461</v>
      </c>
      <c r="AQ306">
        <v>188</v>
      </c>
      <c r="AR306">
        <v>29</v>
      </c>
      <c r="AS306">
        <f t="shared" si="163"/>
        <v>1</v>
      </c>
      <c r="AT306">
        <f t="shared" si="164"/>
        <v>0</v>
      </c>
      <c r="AU306">
        <f t="shared" si="165"/>
        <v>46969.151862396604</v>
      </c>
      <c r="AV306">
        <f t="shared" si="166"/>
        <v>1200.0050000000001</v>
      </c>
      <c r="AW306">
        <f t="shared" si="167"/>
        <v>1025.9291010929935</v>
      </c>
      <c r="AX306">
        <f t="shared" si="168"/>
        <v>0.854937355338514</v>
      </c>
      <c r="AY306">
        <f t="shared" si="169"/>
        <v>0.18842909580333184</v>
      </c>
      <c r="AZ306">
        <v>2.7</v>
      </c>
      <c r="BA306">
        <v>0.5</v>
      </c>
      <c r="BB306" t="s">
        <v>355</v>
      </c>
      <c r="BC306">
        <v>2</v>
      </c>
      <c r="BD306" t="b">
        <v>1</v>
      </c>
      <c r="BE306">
        <v>1665514814.1875</v>
      </c>
      <c r="BF306">
        <v>1905.2474999999999</v>
      </c>
      <c r="BG306">
        <v>1927.41625</v>
      </c>
      <c r="BH306">
        <v>37.316612500000012</v>
      </c>
      <c r="BI306">
        <v>37.034075000000001</v>
      </c>
      <c r="BJ306">
        <v>1904.59</v>
      </c>
      <c r="BK306">
        <v>37.093825000000002</v>
      </c>
      <c r="BL306">
        <v>650.01737500000002</v>
      </c>
      <c r="BM306">
        <v>101.09</v>
      </c>
      <c r="BN306">
        <v>0.100274325</v>
      </c>
      <c r="BO306">
        <v>34.157662500000001</v>
      </c>
      <c r="BP306">
        <v>34.755775</v>
      </c>
      <c r="BQ306">
        <v>999.9</v>
      </c>
      <c r="BR306">
        <v>0</v>
      </c>
      <c r="BS306">
        <v>0</v>
      </c>
      <c r="BT306">
        <v>8969.5324999999993</v>
      </c>
      <c r="BU306">
        <v>0</v>
      </c>
      <c r="BV306">
        <v>124.57599999999999</v>
      </c>
      <c r="BW306">
        <v>-22.1716625</v>
      </c>
      <c r="BX306">
        <v>1979.0987500000001</v>
      </c>
      <c r="BY306">
        <v>2001.54375</v>
      </c>
      <c r="BZ306">
        <v>0.28250825000000002</v>
      </c>
      <c r="CA306">
        <v>1927.41625</v>
      </c>
      <c r="CB306">
        <v>37.034075000000001</v>
      </c>
      <c r="CC306">
        <v>3.772335</v>
      </c>
      <c r="CD306">
        <v>3.7437775000000002</v>
      </c>
      <c r="CE306">
        <v>27.898</v>
      </c>
      <c r="CF306">
        <v>27.767812500000002</v>
      </c>
      <c r="CG306">
        <v>1200.0050000000001</v>
      </c>
      <c r="CH306">
        <v>0.50000449999999996</v>
      </c>
      <c r="CI306">
        <v>0.49999549999999993</v>
      </c>
      <c r="CJ306">
        <v>0</v>
      </c>
      <c r="CK306">
        <v>880.81187499999987</v>
      </c>
      <c r="CL306">
        <v>4.9990899999999998</v>
      </c>
      <c r="CM306">
        <v>9159.8850000000002</v>
      </c>
      <c r="CN306">
        <v>9557.9049999999988</v>
      </c>
      <c r="CO306">
        <v>44.421499999999988</v>
      </c>
      <c r="CP306">
        <v>46.186999999999998</v>
      </c>
      <c r="CQ306">
        <v>45.186999999999998</v>
      </c>
      <c r="CR306">
        <v>45.319875000000003</v>
      </c>
      <c r="CS306">
        <v>45.811999999999998</v>
      </c>
      <c r="CT306">
        <v>597.50874999999996</v>
      </c>
      <c r="CU306">
        <v>597.49625000000003</v>
      </c>
      <c r="CV306">
        <v>0</v>
      </c>
      <c r="CW306">
        <v>1665514821.3</v>
      </c>
      <c r="CX306">
        <v>0</v>
      </c>
      <c r="CY306">
        <v>1665512677.5999999</v>
      </c>
      <c r="CZ306" t="s">
        <v>356</v>
      </c>
      <c r="DA306">
        <v>1665512677.5999999</v>
      </c>
      <c r="DB306">
        <v>1665512677.5999999</v>
      </c>
      <c r="DC306">
        <v>8</v>
      </c>
      <c r="DD306">
        <v>0</v>
      </c>
      <c r="DE306">
        <v>1.7000000000000001E-2</v>
      </c>
      <c r="DF306">
        <v>7.1999999999999995E-2</v>
      </c>
      <c r="DG306">
        <v>0.223</v>
      </c>
      <c r="DH306">
        <v>415</v>
      </c>
      <c r="DI306">
        <v>36</v>
      </c>
      <c r="DJ306">
        <v>0.26</v>
      </c>
      <c r="DK306">
        <v>0.31</v>
      </c>
      <c r="DL306">
        <v>-22.321402439024389</v>
      </c>
      <c r="DM306">
        <v>0.58054285714285969</v>
      </c>
      <c r="DN306">
        <v>0.1142447490127141</v>
      </c>
      <c r="DO306">
        <v>0</v>
      </c>
      <c r="DP306">
        <v>0.27813587804878048</v>
      </c>
      <c r="DQ306">
        <v>9.6142578397213033E-2</v>
      </c>
      <c r="DR306">
        <v>1.2859331933098839E-2</v>
      </c>
      <c r="DS306">
        <v>1</v>
      </c>
      <c r="DT306">
        <v>0</v>
      </c>
      <c r="DU306">
        <v>0</v>
      </c>
      <c r="DV306">
        <v>0</v>
      </c>
      <c r="DW306">
        <v>-1</v>
      </c>
      <c r="DX306">
        <v>1</v>
      </c>
      <c r="DY306">
        <v>2</v>
      </c>
      <c r="DZ306" t="s">
        <v>357</v>
      </c>
      <c r="EA306">
        <v>3.2944200000000001</v>
      </c>
      <c r="EB306">
        <v>2.6252300000000002</v>
      </c>
      <c r="EC306">
        <v>0.27456700000000001</v>
      </c>
      <c r="ED306">
        <v>0.27479599999999998</v>
      </c>
      <c r="EE306">
        <v>0.147396</v>
      </c>
      <c r="EF306">
        <v>0.145236</v>
      </c>
      <c r="EG306">
        <v>21893.5</v>
      </c>
      <c r="EH306">
        <v>22354.6</v>
      </c>
      <c r="EI306">
        <v>28111.599999999999</v>
      </c>
      <c r="EJ306">
        <v>29709.1</v>
      </c>
      <c r="EK306">
        <v>32925.1</v>
      </c>
      <c r="EL306">
        <v>35307.9</v>
      </c>
      <c r="EM306">
        <v>39605.699999999997</v>
      </c>
      <c r="EN306">
        <v>42520.6</v>
      </c>
      <c r="EO306">
        <v>1.8622000000000001</v>
      </c>
      <c r="EP306">
        <v>2.1297000000000001</v>
      </c>
      <c r="EQ306">
        <v>0.101566</v>
      </c>
      <c r="ER306">
        <v>0</v>
      </c>
      <c r="ES306">
        <v>33.118000000000002</v>
      </c>
      <c r="ET306">
        <v>999.9</v>
      </c>
      <c r="EU306">
        <v>67</v>
      </c>
      <c r="EV306">
        <v>38.5</v>
      </c>
      <c r="EW306">
        <v>45.335799999999999</v>
      </c>
      <c r="EX306">
        <v>57.3874</v>
      </c>
      <c r="EY306">
        <v>-2.0152199999999998</v>
      </c>
      <c r="EZ306">
        <v>2</v>
      </c>
      <c r="FA306">
        <v>0.67320400000000002</v>
      </c>
      <c r="FB306">
        <v>1.4198</v>
      </c>
      <c r="FC306">
        <v>20.263200000000001</v>
      </c>
      <c r="FD306">
        <v>5.21624</v>
      </c>
      <c r="FE306">
        <v>12.0052</v>
      </c>
      <c r="FF306">
        <v>4.9856499999999997</v>
      </c>
      <c r="FG306">
        <v>3.2845499999999999</v>
      </c>
      <c r="FH306">
        <v>6647.5</v>
      </c>
      <c r="FI306">
        <v>9999</v>
      </c>
      <c r="FJ306">
        <v>9999</v>
      </c>
      <c r="FK306">
        <v>492.9</v>
      </c>
      <c r="FL306">
        <v>1.8658399999999999</v>
      </c>
      <c r="FM306">
        <v>1.8621799999999999</v>
      </c>
      <c r="FN306">
        <v>1.8642700000000001</v>
      </c>
      <c r="FO306">
        <v>1.8603499999999999</v>
      </c>
      <c r="FP306">
        <v>1.8611</v>
      </c>
      <c r="FQ306">
        <v>1.86016</v>
      </c>
      <c r="FR306">
        <v>1.86188</v>
      </c>
      <c r="FS306">
        <v>1.8584400000000001</v>
      </c>
      <c r="FT306">
        <v>0</v>
      </c>
      <c r="FU306">
        <v>0</v>
      </c>
      <c r="FV306">
        <v>0</v>
      </c>
      <c r="FW306">
        <v>0</v>
      </c>
      <c r="FX306" t="s">
        <v>358</v>
      </c>
      <c r="FY306" t="s">
        <v>359</v>
      </c>
      <c r="FZ306" t="s">
        <v>360</v>
      </c>
      <c r="GA306" t="s">
        <v>360</v>
      </c>
      <c r="GB306" t="s">
        <v>360</v>
      </c>
      <c r="GC306" t="s">
        <v>360</v>
      </c>
      <c r="GD306">
        <v>0</v>
      </c>
      <c r="GE306">
        <v>100</v>
      </c>
      <c r="GF306">
        <v>100</v>
      </c>
      <c r="GG306">
        <v>0.65</v>
      </c>
      <c r="GH306">
        <v>0.2228</v>
      </c>
      <c r="GI306">
        <v>-0.28072112553630851</v>
      </c>
      <c r="GJ306">
        <v>8.4540356221501391E-4</v>
      </c>
      <c r="GK306">
        <v>6.8779579211309249E-8</v>
      </c>
      <c r="GL306">
        <v>-1.3381725072044801E-10</v>
      </c>
      <c r="GM306">
        <v>0.2227800000000002</v>
      </c>
      <c r="GN306">
        <v>0</v>
      </c>
      <c r="GO306">
        <v>0</v>
      </c>
      <c r="GP306">
        <v>0</v>
      </c>
      <c r="GQ306">
        <v>1</v>
      </c>
      <c r="GR306">
        <v>2082</v>
      </c>
      <c r="GS306">
        <v>3</v>
      </c>
      <c r="GT306">
        <v>35</v>
      </c>
      <c r="GU306">
        <v>35.6</v>
      </c>
      <c r="GV306">
        <v>35.6</v>
      </c>
      <c r="GW306">
        <v>4.68384</v>
      </c>
      <c r="GX306">
        <v>2.5341800000000001</v>
      </c>
      <c r="GY306">
        <v>2.04834</v>
      </c>
      <c r="GZ306">
        <v>2.6098599999999998</v>
      </c>
      <c r="HA306">
        <v>2.1972700000000001</v>
      </c>
      <c r="HB306">
        <v>2.3132299999999999</v>
      </c>
      <c r="HC306">
        <v>42.885199999999998</v>
      </c>
      <c r="HD306">
        <v>15.997</v>
      </c>
      <c r="HE306">
        <v>18</v>
      </c>
      <c r="HF306">
        <v>464.87200000000001</v>
      </c>
      <c r="HG306">
        <v>724.33799999999997</v>
      </c>
      <c r="HH306">
        <v>31.0002</v>
      </c>
      <c r="HI306">
        <v>35.645000000000003</v>
      </c>
      <c r="HJ306">
        <v>30</v>
      </c>
      <c r="HK306">
        <v>35.523200000000003</v>
      </c>
      <c r="HL306">
        <v>35.490600000000001</v>
      </c>
      <c r="HM306">
        <v>93.633300000000006</v>
      </c>
      <c r="HN306">
        <v>21.7319</v>
      </c>
      <c r="HO306">
        <v>77.570700000000002</v>
      </c>
      <c r="HP306">
        <v>31</v>
      </c>
      <c r="HQ306">
        <v>1942.53</v>
      </c>
      <c r="HR306">
        <v>37.134900000000002</v>
      </c>
      <c r="HS306">
        <v>98.947800000000001</v>
      </c>
      <c r="HT306">
        <v>98.548199999999994</v>
      </c>
    </row>
    <row r="307" spans="1:228" x14ac:dyDescent="0.2">
      <c r="A307">
        <v>292</v>
      </c>
      <c r="B307">
        <v>1665514820.5</v>
      </c>
      <c r="C307">
        <v>1161.5</v>
      </c>
      <c r="D307" t="s">
        <v>943</v>
      </c>
      <c r="E307" t="s">
        <v>944</v>
      </c>
      <c r="F307">
        <v>4</v>
      </c>
      <c r="G307">
        <v>1665514818.5</v>
      </c>
      <c r="H307">
        <f t="shared" si="136"/>
        <v>6.8130069001319071E-4</v>
      </c>
      <c r="I307">
        <f t="shared" si="137"/>
        <v>0.68130069001319071</v>
      </c>
      <c r="J307">
        <f t="shared" si="138"/>
        <v>28.460187009583876</v>
      </c>
      <c r="K307">
        <f t="shared" si="139"/>
        <v>1912.4057142857141</v>
      </c>
      <c r="L307">
        <f t="shared" si="140"/>
        <v>629.8541314292687</v>
      </c>
      <c r="M307">
        <f t="shared" si="141"/>
        <v>63.73407167432206</v>
      </c>
      <c r="N307">
        <f t="shared" si="142"/>
        <v>193.51369909741751</v>
      </c>
      <c r="O307">
        <f t="shared" si="143"/>
        <v>3.6758531043180442E-2</v>
      </c>
      <c r="P307">
        <f t="shared" si="144"/>
        <v>3.6815009808972885</v>
      </c>
      <c r="Q307">
        <f t="shared" si="145"/>
        <v>3.6555844169152918E-2</v>
      </c>
      <c r="R307">
        <f t="shared" si="146"/>
        <v>2.2865519870794583E-2</v>
      </c>
      <c r="S307">
        <f t="shared" si="147"/>
        <v>226.1174310918949</v>
      </c>
      <c r="T307">
        <f t="shared" si="148"/>
        <v>35.091732936990141</v>
      </c>
      <c r="U307">
        <f t="shared" si="149"/>
        <v>34.761514285714277</v>
      </c>
      <c r="V307">
        <f t="shared" si="150"/>
        <v>5.5742026113228054</v>
      </c>
      <c r="W307">
        <f t="shared" si="151"/>
        <v>70.02492474529582</v>
      </c>
      <c r="X307">
        <f t="shared" si="152"/>
        <v>3.7754501241918286</v>
      </c>
      <c r="Y307">
        <f t="shared" si="153"/>
        <v>5.3915804092962754</v>
      </c>
      <c r="Z307">
        <f t="shared" si="154"/>
        <v>1.7987524871309768</v>
      </c>
      <c r="AA307">
        <f t="shared" si="155"/>
        <v>-30.045360429581709</v>
      </c>
      <c r="AB307">
        <f t="shared" si="156"/>
        <v>-118.92463147770447</v>
      </c>
      <c r="AC307">
        <f t="shared" si="157"/>
        <v>-7.5046859790876939</v>
      </c>
      <c r="AD307">
        <f t="shared" si="158"/>
        <v>69.642753205521032</v>
      </c>
      <c r="AE307">
        <f t="shared" si="159"/>
        <v>51.669782358507113</v>
      </c>
      <c r="AF307">
        <f t="shared" si="160"/>
        <v>0.67692443071004149</v>
      </c>
      <c r="AG307">
        <f t="shared" si="161"/>
        <v>28.460187009583876</v>
      </c>
      <c r="AH307">
        <v>2008.282489530498</v>
      </c>
      <c r="AI307">
        <v>1989.083515151515</v>
      </c>
      <c r="AJ307">
        <v>1.7045364636755129</v>
      </c>
      <c r="AK307">
        <v>66.723164534499389</v>
      </c>
      <c r="AL307">
        <f t="shared" si="162"/>
        <v>0.68130069001319071</v>
      </c>
      <c r="AM307">
        <v>37.038307383457557</v>
      </c>
      <c r="AN307">
        <v>37.310885882352927</v>
      </c>
      <c r="AO307">
        <v>-2.6847910187604301E-5</v>
      </c>
      <c r="AP307">
        <v>87.376067795283461</v>
      </c>
      <c r="AQ307">
        <v>188</v>
      </c>
      <c r="AR307">
        <v>29</v>
      </c>
      <c r="AS307">
        <f t="shared" si="163"/>
        <v>1</v>
      </c>
      <c r="AT307">
        <f t="shared" si="164"/>
        <v>0</v>
      </c>
      <c r="AU307">
        <f t="shared" si="165"/>
        <v>47176.656877691661</v>
      </c>
      <c r="AV307">
        <f t="shared" si="166"/>
        <v>1200.011428571428</v>
      </c>
      <c r="AW307">
        <f t="shared" si="167"/>
        <v>1025.9347850217066</v>
      </c>
      <c r="AX307">
        <f t="shared" si="168"/>
        <v>0.85493751192273759</v>
      </c>
      <c r="AY307">
        <f t="shared" si="169"/>
        <v>0.18842939801088382</v>
      </c>
      <c r="AZ307">
        <v>2.7</v>
      </c>
      <c r="BA307">
        <v>0.5</v>
      </c>
      <c r="BB307" t="s">
        <v>355</v>
      </c>
      <c r="BC307">
        <v>2</v>
      </c>
      <c r="BD307" t="b">
        <v>1</v>
      </c>
      <c r="BE307">
        <v>1665514818.5</v>
      </c>
      <c r="BF307">
        <v>1912.4057142857141</v>
      </c>
      <c r="BG307">
        <v>1934.4057142857141</v>
      </c>
      <c r="BH307">
        <v>37.311014285714293</v>
      </c>
      <c r="BI307">
        <v>37.040328571428567</v>
      </c>
      <c r="BJ307">
        <v>1911.754285714286</v>
      </c>
      <c r="BK307">
        <v>37.088257142857138</v>
      </c>
      <c r="BL307">
        <v>650.01685714285702</v>
      </c>
      <c r="BM307">
        <v>101.08885714285709</v>
      </c>
      <c r="BN307">
        <v>9.9764942857142866E-2</v>
      </c>
      <c r="BO307">
        <v>34.162328571428567</v>
      </c>
      <c r="BP307">
        <v>34.761514285714277</v>
      </c>
      <c r="BQ307">
        <v>999.89999999999986</v>
      </c>
      <c r="BR307">
        <v>0</v>
      </c>
      <c r="BS307">
        <v>0</v>
      </c>
      <c r="BT307">
        <v>9010.0014285714278</v>
      </c>
      <c r="BU307">
        <v>0</v>
      </c>
      <c r="BV307">
        <v>125.15085714285711</v>
      </c>
      <c r="BW307">
        <v>-22.000857142857139</v>
      </c>
      <c r="BX307">
        <v>1986.524285714286</v>
      </c>
      <c r="BY307">
        <v>2008.812857142857</v>
      </c>
      <c r="BZ307">
        <v>0.27071928571428572</v>
      </c>
      <c r="CA307">
        <v>1934.4057142857141</v>
      </c>
      <c r="CB307">
        <v>37.040328571428567</v>
      </c>
      <c r="CC307">
        <v>3.7717271428571428</v>
      </c>
      <c r="CD307">
        <v>3.7443628571428569</v>
      </c>
      <c r="CE307">
        <v>27.895228571428571</v>
      </c>
      <c r="CF307">
        <v>27.770499999999998</v>
      </c>
      <c r="CG307">
        <v>1200.011428571428</v>
      </c>
      <c r="CH307">
        <v>0.5000014285714286</v>
      </c>
      <c r="CI307">
        <v>0.49999857142857129</v>
      </c>
      <c r="CJ307">
        <v>0</v>
      </c>
      <c r="CK307">
        <v>880.63457142857135</v>
      </c>
      <c r="CL307">
        <v>4.9990899999999998</v>
      </c>
      <c r="CM307">
        <v>9159.6914285714283</v>
      </c>
      <c r="CN307">
        <v>9557.9514285714286</v>
      </c>
      <c r="CO307">
        <v>44.436999999999998</v>
      </c>
      <c r="CP307">
        <v>46.186999999999998</v>
      </c>
      <c r="CQ307">
        <v>45.186999999999998</v>
      </c>
      <c r="CR307">
        <v>45.347999999999999</v>
      </c>
      <c r="CS307">
        <v>45.857000000000014</v>
      </c>
      <c r="CT307">
        <v>597.50571428571425</v>
      </c>
      <c r="CU307">
        <v>597.50571428571436</v>
      </c>
      <c r="CV307">
        <v>0</v>
      </c>
      <c r="CW307">
        <v>1665514825.5</v>
      </c>
      <c r="CX307">
        <v>0</v>
      </c>
      <c r="CY307">
        <v>1665512677.5999999</v>
      </c>
      <c r="CZ307" t="s">
        <v>356</v>
      </c>
      <c r="DA307">
        <v>1665512677.5999999</v>
      </c>
      <c r="DB307">
        <v>1665512677.5999999</v>
      </c>
      <c r="DC307">
        <v>8</v>
      </c>
      <c r="DD307">
        <v>0</v>
      </c>
      <c r="DE307">
        <v>1.7000000000000001E-2</v>
      </c>
      <c r="DF307">
        <v>7.1999999999999995E-2</v>
      </c>
      <c r="DG307">
        <v>0.223</v>
      </c>
      <c r="DH307">
        <v>415</v>
      </c>
      <c r="DI307">
        <v>36</v>
      </c>
      <c r="DJ307">
        <v>0.26</v>
      </c>
      <c r="DK307">
        <v>0.31</v>
      </c>
      <c r="DL307">
        <v>-22.23270975609756</v>
      </c>
      <c r="DM307">
        <v>1.086551916376314</v>
      </c>
      <c r="DN307">
        <v>0.16759732637264099</v>
      </c>
      <c r="DO307">
        <v>0</v>
      </c>
      <c r="DP307">
        <v>0.27967617073170731</v>
      </c>
      <c r="DQ307">
        <v>3.5639623693380258E-2</v>
      </c>
      <c r="DR307">
        <v>1.1837324920079431E-2</v>
      </c>
      <c r="DS307">
        <v>1</v>
      </c>
      <c r="DT307">
        <v>0</v>
      </c>
      <c r="DU307">
        <v>0</v>
      </c>
      <c r="DV307">
        <v>0</v>
      </c>
      <c r="DW307">
        <v>-1</v>
      </c>
      <c r="DX307">
        <v>1</v>
      </c>
      <c r="DY307">
        <v>2</v>
      </c>
      <c r="DZ307" t="s">
        <v>357</v>
      </c>
      <c r="EA307">
        <v>3.2942</v>
      </c>
      <c r="EB307">
        <v>2.6252</v>
      </c>
      <c r="EC307">
        <v>0.27509699999999998</v>
      </c>
      <c r="ED307">
        <v>0.27532400000000001</v>
      </c>
      <c r="EE307">
        <v>0.14739099999999999</v>
      </c>
      <c r="EF307">
        <v>0.14532400000000001</v>
      </c>
      <c r="EG307">
        <v>21877.200000000001</v>
      </c>
      <c r="EH307">
        <v>22338.3</v>
      </c>
      <c r="EI307">
        <v>28111.3</v>
      </c>
      <c r="EJ307">
        <v>29709.200000000001</v>
      </c>
      <c r="EK307">
        <v>32925.1</v>
      </c>
      <c r="EL307">
        <v>35304.400000000001</v>
      </c>
      <c r="EM307">
        <v>39605.5</v>
      </c>
      <c r="EN307">
        <v>42520.7</v>
      </c>
      <c r="EO307">
        <v>1.86165</v>
      </c>
      <c r="EP307">
        <v>2.13</v>
      </c>
      <c r="EQ307">
        <v>0.101537</v>
      </c>
      <c r="ER307">
        <v>0</v>
      </c>
      <c r="ES307">
        <v>33.121699999999997</v>
      </c>
      <c r="ET307">
        <v>999.9</v>
      </c>
      <c r="EU307">
        <v>67</v>
      </c>
      <c r="EV307">
        <v>38.4</v>
      </c>
      <c r="EW307">
        <v>45.086500000000001</v>
      </c>
      <c r="EX307">
        <v>57.057400000000001</v>
      </c>
      <c r="EY307">
        <v>-2.0112199999999998</v>
      </c>
      <c r="EZ307">
        <v>2</v>
      </c>
      <c r="FA307">
        <v>0.67292700000000005</v>
      </c>
      <c r="FB307">
        <v>1.4217900000000001</v>
      </c>
      <c r="FC307">
        <v>20.263500000000001</v>
      </c>
      <c r="FD307">
        <v>5.2163899999999996</v>
      </c>
      <c r="FE307">
        <v>12.0052</v>
      </c>
      <c r="FF307">
        <v>4.9858500000000001</v>
      </c>
      <c r="FG307">
        <v>3.2845499999999999</v>
      </c>
      <c r="FH307">
        <v>6647.8</v>
      </c>
      <c r="FI307">
        <v>9999</v>
      </c>
      <c r="FJ307">
        <v>9999</v>
      </c>
      <c r="FK307">
        <v>492.9</v>
      </c>
      <c r="FL307">
        <v>1.8658399999999999</v>
      </c>
      <c r="FM307">
        <v>1.8621799999999999</v>
      </c>
      <c r="FN307">
        <v>1.8643099999999999</v>
      </c>
      <c r="FO307">
        <v>1.8603499999999999</v>
      </c>
      <c r="FP307">
        <v>1.8611</v>
      </c>
      <c r="FQ307">
        <v>1.8601399999999999</v>
      </c>
      <c r="FR307">
        <v>1.86188</v>
      </c>
      <c r="FS307">
        <v>1.8584700000000001</v>
      </c>
      <c r="FT307">
        <v>0</v>
      </c>
      <c r="FU307">
        <v>0</v>
      </c>
      <c r="FV307">
        <v>0</v>
      </c>
      <c r="FW307">
        <v>0</v>
      </c>
      <c r="FX307" t="s">
        <v>358</v>
      </c>
      <c r="FY307" t="s">
        <v>359</v>
      </c>
      <c r="FZ307" t="s">
        <v>360</v>
      </c>
      <c r="GA307" t="s">
        <v>360</v>
      </c>
      <c r="GB307" t="s">
        <v>360</v>
      </c>
      <c r="GC307" t="s">
        <v>360</v>
      </c>
      <c r="GD307">
        <v>0</v>
      </c>
      <c r="GE307">
        <v>100</v>
      </c>
      <c r="GF307">
        <v>100</v>
      </c>
      <c r="GG307">
        <v>0.65</v>
      </c>
      <c r="GH307">
        <v>0.2228</v>
      </c>
      <c r="GI307">
        <v>-0.28072112553630851</v>
      </c>
      <c r="GJ307">
        <v>8.4540356221501391E-4</v>
      </c>
      <c r="GK307">
        <v>6.8779579211309249E-8</v>
      </c>
      <c r="GL307">
        <v>-1.3381725072044801E-10</v>
      </c>
      <c r="GM307">
        <v>0.2227800000000002</v>
      </c>
      <c r="GN307">
        <v>0</v>
      </c>
      <c r="GO307">
        <v>0</v>
      </c>
      <c r="GP307">
        <v>0</v>
      </c>
      <c r="GQ307">
        <v>1</v>
      </c>
      <c r="GR307">
        <v>2082</v>
      </c>
      <c r="GS307">
        <v>3</v>
      </c>
      <c r="GT307">
        <v>35</v>
      </c>
      <c r="GU307">
        <v>35.700000000000003</v>
      </c>
      <c r="GV307">
        <v>35.700000000000003</v>
      </c>
      <c r="GW307">
        <v>4.6936</v>
      </c>
      <c r="GX307">
        <v>2.52563</v>
      </c>
      <c r="GY307">
        <v>2.04834</v>
      </c>
      <c r="GZ307">
        <v>2.6098599999999998</v>
      </c>
      <c r="HA307">
        <v>2.1972700000000001</v>
      </c>
      <c r="HB307">
        <v>2.36816</v>
      </c>
      <c r="HC307">
        <v>42.885199999999998</v>
      </c>
      <c r="HD307">
        <v>16.005800000000001</v>
      </c>
      <c r="HE307">
        <v>18</v>
      </c>
      <c r="HF307">
        <v>464.53199999999998</v>
      </c>
      <c r="HG307">
        <v>724.62199999999996</v>
      </c>
      <c r="HH307">
        <v>31.000399999999999</v>
      </c>
      <c r="HI307">
        <v>35.645000000000003</v>
      </c>
      <c r="HJ307">
        <v>29.9999</v>
      </c>
      <c r="HK307">
        <v>35.523200000000003</v>
      </c>
      <c r="HL307">
        <v>35.490600000000001</v>
      </c>
      <c r="HM307">
        <v>93.867999999999995</v>
      </c>
      <c r="HN307">
        <v>21.453199999999999</v>
      </c>
      <c r="HO307">
        <v>77.570700000000002</v>
      </c>
      <c r="HP307">
        <v>31</v>
      </c>
      <c r="HQ307">
        <v>1949.37</v>
      </c>
      <c r="HR307">
        <v>37.137900000000002</v>
      </c>
      <c r="HS307">
        <v>98.947000000000003</v>
      </c>
      <c r="HT307">
        <v>98.548400000000001</v>
      </c>
    </row>
    <row r="308" spans="1:228" x14ac:dyDescent="0.2">
      <c r="A308">
        <v>293</v>
      </c>
      <c r="B308">
        <v>1665514824.5</v>
      </c>
      <c r="C308">
        <v>1165.5</v>
      </c>
      <c r="D308" t="s">
        <v>945</v>
      </c>
      <c r="E308" t="s">
        <v>946</v>
      </c>
      <c r="F308">
        <v>4</v>
      </c>
      <c r="G308">
        <v>1665514822.1875</v>
      </c>
      <c r="H308">
        <f t="shared" si="136"/>
        <v>6.6521825657450478E-4</v>
      </c>
      <c r="I308">
        <f t="shared" si="137"/>
        <v>0.66521825657450473</v>
      </c>
      <c r="J308">
        <f t="shared" si="138"/>
        <v>29.376066750219852</v>
      </c>
      <c r="K308">
        <f t="shared" si="139"/>
        <v>1918.44</v>
      </c>
      <c r="L308">
        <f t="shared" si="140"/>
        <v>565.27498026816477</v>
      </c>
      <c r="M308">
        <f t="shared" si="141"/>
        <v>57.199504724154004</v>
      </c>
      <c r="N308">
        <f t="shared" si="142"/>
        <v>194.12466794647202</v>
      </c>
      <c r="O308">
        <f t="shared" si="143"/>
        <v>3.5877010233962801E-2</v>
      </c>
      <c r="P308">
        <f t="shared" si="144"/>
        <v>3.6797593799216775</v>
      </c>
      <c r="Q308">
        <f t="shared" si="145"/>
        <v>3.5683809792360577E-2</v>
      </c>
      <c r="R308">
        <f t="shared" si="146"/>
        <v>2.2319652506762391E-2</v>
      </c>
      <c r="S308">
        <f t="shared" si="147"/>
        <v>226.11476960936693</v>
      </c>
      <c r="T308">
        <f t="shared" si="148"/>
        <v>35.097842661485096</v>
      </c>
      <c r="U308">
        <f t="shared" si="149"/>
        <v>34.764212499999999</v>
      </c>
      <c r="V308">
        <f t="shared" si="150"/>
        <v>5.5750369940118603</v>
      </c>
      <c r="W308">
        <f t="shared" si="151"/>
        <v>70.022867060524547</v>
      </c>
      <c r="X308">
        <f t="shared" si="152"/>
        <v>3.7758327600232056</v>
      </c>
      <c r="Y308">
        <f t="shared" si="153"/>
        <v>5.3922852898318903</v>
      </c>
      <c r="Z308">
        <f t="shared" si="154"/>
        <v>1.7992042339886547</v>
      </c>
      <c r="AA308">
        <f t="shared" si="155"/>
        <v>-29.336125114935662</v>
      </c>
      <c r="AB308">
        <f t="shared" si="156"/>
        <v>-118.93816038989506</v>
      </c>
      <c r="AC308">
        <f t="shared" si="157"/>
        <v>-7.5092768440877435</v>
      </c>
      <c r="AD308">
        <f t="shared" si="158"/>
        <v>70.331207260448465</v>
      </c>
      <c r="AE308">
        <f t="shared" si="159"/>
        <v>51.662329771163691</v>
      </c>
      <c r="AF308">
        <f t="shared" si="160"/>
        <v>0.50153728161451039</v>
      </c>
      <c r="AG308">
        <f t="shared" si="161"/>
        <v>29.376066750219852</v>
      </c>
      <c r="AH308">
        <v>2015.0771303016611</v>
      </c>
      <c r="AI308">
        <v>1995.7706060606049</v>
      </c>
      <c r="AJ308">
        <v>1.63326318090949</v>
      </c>
      <c r="AK308">
        <v>66.723164534499389</v>
      </c>
      <c r="AL308">
        <f t="shared" si="162"/>
        <v>0.66521825657450473</v>
      </c>
      <c r="AM308">
        <v>37.055994941879327</v>
      </c>
      <c r="AN308">
        <v>37.322122352941172</v>
      </c>
      <c r="AO308">
        <v>-2.0996044355202789E-5</v>
      </c>
      <c r="AP308">
        <v>87.376067795283461</v>
      </c>
      <c r="AQ308">
        <v>189</v>
      </c>
      <c r="AR308">
        <v>29</v>
      </c>
      <c r="AS308">
        <f t="shared" si="163"/>
        <v>1</v>
      </c>
      <c r="AT308">
        <f t="shared" si="164"/>
        <v>0</v>
      </c>
      <c r="AU308">
        <f t="shared" si="165"/>
        <v>47145.280110419175</v>
      </c>
      <c r="AV308">
        <f t="shared" si="166"/>
        <v>1200</v>
      </c>
      <c r="AW308">
        <f t="shared" si="167"/>
        <v>1025.924751092936</v>
      </c>
      <c r="AX308">
        <f t="shared" si="168"/>
        <v>0.85493729257744677</v>
      </c>
      <c r="AY308">
        <f t="shared" si="169"/>
        <v>0.18842897467447245</v>
      </c>
      <c r="AZ308">
        <v>2.7</v>
      </c>
      <c r="BA308">
        <v>0.5</v>
      </c>
      <c r="BB308" t="s">
        <v>355</v>
      </c>
      <c r="BC308">
        <v>2</v>
      </c>
      <c r="BD308" t="b">
        <v>1</v>
      </c>
      <c r="BE308">
        <v>1665514822.1875</v>
      </c>
      <c r="BF308">
        <v>1918.44</v>
      </c>
      <c r="BG308">
        <v>1940.3</v>
      </c>
      <c r="BH308">
        <v>37.314725000000003</v>
      </c>
      <c r="BI308">
        <v>37.114162500000013</v>
      </c>
      <c r="BJ308">
        <v>1917.79</v>
      </c>
      <c r="BK308">
        <v>37.091949999999997</v>
      </c>
      <c r="BL308">
        <v>649.98237500000005</v>
      </c>
      <c r="BM308">
        <v>101.088875</v>
      </c>
      <c r="BN308">
        <v>9.9938799999999994E-2</v>
      </c>
      <c r="BO308">
        <v>34.164675000000003</v>
      </c>
      <c r="BP308">
        <v>34.764212499999999</v>
      </c>
      <c r="BQ308">
        <v>999.9</v>
      </c>
      <c r="BR308">
        <v>0</v>
      </c>
      <c r="BS308">
        <v>0</v>
      </c>
      <c r="BT308">
        <v>9003.9837499999994</v>
      </c>
      <c r="BU308">
        <v>0</v>
      </c>
      <c r="BV308">
        <v>125.53387499999999</v>
      </c>
      <c r="BW308">
        <v>-21.858587499999999</v>
      </c>
      <c r="BX308">
        <v>1992.80375</v>
      </c>
      <c r="BY308">
        <v>2015.0887499999999</v>
      </c>
      <c r="BZ308">
        <v>0.20057050000000001</v>
      </c>
      <c r="CA308">
        <v>1940.3</v>
      </c>
      <c r="CB308">
        <v>37.114162500000013</v>
      </c>
      <c r="CC308">
        <v>3.7721100000000001</v>
      </c>
      <c r="CD308">
        <v>3.7518362500000002</v>
      </c>
      <c r="CE308">
        <v>27.896987500000002</v>
      </c>
      <c r="CF308">
        <v>27.804637499999998</v>
      </c>
      <c r="CG308">
        <v>1200</v>
      </c>
      <c r="CH308">
        <v>0.50000624999999999</v>
      </c>
      <c r="CI308">
        <v>0.49999375000000001</v>
      </c>
      <c r="CJ308">
        <v>0</v>
      </c>
      <c r="CK308">
        <v>880.54475000000002</v>
      </c>
      <c r="CL308">
        <v>4.9990899999999998</v>
      </c>
      <c r="CM308">
        <v>9159.6375000000007</v>
      </c>
      <c r="CN308">
        <v>9557.89</v>
      </c>
      <c r="CO308">
        <v>44.429250000000003</v>
      </c>
      <c r="CP308">
        <v>46.186999999999998</v>
      </c>
      <c r="CQ308">
        <v>45.186999999999998</v>
      </c>
      <c r="CR308">
        <v>45.343499999999999</v>
      </c>
      <c r="CS308">
        <v>45.851374999999997</v>
      </c>
      <c r="CT308">
        <v>597.50874999999996</v>
      </c>
      <c r="CU308">
        <v>597.49125000000004</v>
      </c>
      <c r="CV308">
        <v>0</v>
      </c>
      <c r="CW308">
        <v>1665514829.0999999</v>
      </c>
      <c r="CX308">
        <v>0</v>
      </c>
      <c r="CY308">
        <v>1665512677.5999999</v>
      </c>
      <c r="CZ308" t="s">
        <v>356</v>
      </c>
      <c r="DA308">
        <v>1665512677.5999999</v>
      </c>
      <c r="DB308">
        <v>1665512677.5999999</v>
      </c>
      <c r="DC308">
        <v>8</v>
      </c>
      <c r="DD308">
        <v>0</v>
      </c>
      <c r="DE308">
        <v>1.7000000000000001E-2</v>
      </c>
      <c r="DF308">
        <v>7.1999999999999995E-2</v>
      </c>
      <c r="DG308">
        <v>0.223</v>
      </c>
      <c r="DH308">
        <v>415</v>
      </c>
      <c r="DI308">
        <v>36</v>
      </c>
      <c r="DJ308">
        <v>0.26</v>
      </c>
      <c r="DK308">
        <v>0.31</v>
      </c>
      <c r="DL308">
        <v>-22.15220731707317</v>
      </c>
      <c r="DM308">
        <v>2.022031358884981</v>
      </c>
      <c r="DN308">
        <v>0.2217518921086753</v>
      </c>
      <c r="DO308">
        <v>0</v>
      </c>
      <c r="DP308">
        <v>0.26845268292682928</v>
      </c>
      <c r="DQ308">
        <v>-0.22850891289198569</v>
      </c>
      <c r="DR308">
        <v>3.3446264523961142E-2</v>
      </c>
      <c r="DS308">
        <v>0</v>
      </c>
      <c r="DT308">
        <v>0</v>
      </c>
      <c r="DU308">
        <v>0</v>
      </c>
      <c r="DV308">
        <v>0</v>
      </c>
      <c r="DW308">
        <v>-1</v>
      </c>
      <c r="DX308">
        <v>0</v>
      </c>
      <c r="DY308">
        <v>2</v>
      </c>
      <c r="DZ308" t="s">
        <v>363</v>
      </c>
      <c r="EA308">
        <v>3.2944100000000001</v>
      </c>
      <c r="EB308">
        <v>2.62527</v>
      </c>
      <c r="EC308">
        <v>0.27562300000000001</v>
      </c>
      <c r="ED308">
        <v>0.27585799999999999</v>
      </c>
      <c r="EE308">
        <v>0.14744199999999999</v>
      </c>
      <c r="EF308">
        <v>0.14552399999999999</v>
      </c>
      <c r="EG308">
        <v>21861.5</v>
      </c>
      <c r="EH308">
        <v>22321.8</v>
      </c>
      <c r="EI308">
        <v>28111.599999999999</v>
      </c>
      <c r="EJ308">
        <v>29709.3</v>
      </c>
      <c r="EK308">
        <v>32923.800000000003</v>
      </c>
      <c r="EL308">
        <v>35296.300000000003</v>
      </c>
      <c r="EM308">
        <v>39606.199999999997</v>
      </c>
      <c r="EN308">
        <v>42520.9</v>
      </c>
      <c r="EO308">
        <v>1.861</v>
      </c>
      <c r="EP308">
        <v>2.1298300000000001</v>
      </c>
      <c r="EQ308">
        <v>0.101276</v>
      </c>
      <c r="ER308">
        <v>0</v>
      </c>
      <c r="ES308">
        <v>33.125399999999999</v>
      </c>
      <c r="ET308">
        <v>999.9</v>
      </c>
      <c r="EU308">
        <v>67</v>
      </c>
      <c r="EV308">
        <v>38.4</v>
      </c>
      <c r="EW308">
        <v>45.082900000000002</v>
      </c>
      <c r="EX308">
        <v>57.117400000000004</v>
      </c>
      <c r="EY308">
        <v>-2.0552899999999998</v>
      </c>
      <c r="EZ308">
        <v>2</v>
      </c>
      <c r="FA308">
        <v>0.67300800000000005</v>
      </c>
      <c r="FB308">
        <v>1.42282</v>
      </c>
      <c r="FC308">
        <v>20.263500000000001</v>
      </c>
      <c r="FD308">
        <v>5.2165400000000002</v>
      </c>
      <c r="FE308">
        <v>12.005800000000001</v>
      </c>
      <c r="FF308">
        <v>4.9859999999999998</v>
      </c>
      <c r="FG308">
        <v>3.2846500000000001</v>
      </c>
      <c r="FH308">
        <v>6647.8</v>
      </c>
      <c r="FI308">
        <v>9999</v>
      </c>
      <c r="FJ308">
        <v>9999</v>
      </c>
      <c r="FK308">
        <v>492.9</v>
      </c>
      <c r="FL308">
        <v>1.8658300000000001</v>
      </c>
      <c r="FM308">
        <v>1.8621799999999999</v>
      </c>
      <c r="FN308">
        <v>1.86429</v>
      </c>
      <c r="FO308">
        <v>1.8603499999999999</v>
      </c>
      <c r="FP308">
        <v>1.8611</v>
      </c>
      <c r="FQ308">
        <v>1.86015</v>
      </c>
      <c r="FR308">
        <v>1.86188</v>
      </c>
      <c r="FS308">
        <v>1.85846</v>
      </c>
      <c r="FT308">
        <v>0</v>
      </c>
      <c r="FU308">
        <v>0</v>
      </c>
      <c r="FV308">
        <v>0</v>
      </c>
      <c r="FW308">
        <v>0</v>
      </c>
      <c r="FX308" t="s">
        <v>358</v>
      </c>
      <c r="FY308" t="s">
        <v>359</v>
      </c>
      <c r="FZ308" t="s">
        <v>360</v>
      </c>
      <c r="GA308" t="s">
        <v>360</v>
      </c>
      <c r="GB308" t="s">
        <v>360</v>
      </c>
      <c r="GC308" t="s">
        <v>360</v>
      </c>
      <c r="GD308">
        <v>0</v>
      </c>
      <c r="GE308">
        <v>100</v>
      </c>
      <c r="GF308">
        <v>100</v>
      </c>
      <c r="GG308">
        <v>0.65</v>
      </c>
      <c r="GH308">
        <v>0.2228</v>
      </c>
      <c r="GI308">
        <v>-0.28072112553630851</v>
      </c>
      <c r="GJ308">
        <v>8.4540356221501391E-4</v>
      </c>
      <c r="GK308">
        <v>6.8779579211309249E-8</v>
      </c>
      <c r="GL308">
        <v>-1.3381725072044801E-10</v>
      </c>
      <c r="GM308">
        <v>0.2227800000000002</v>
      </c>
      <c r="GN308">
        <v>0</v>
      </c>
      <c r="GO308">
        <v>0</v>
      </c>
      <c r="GP308">
        <v>0</v>
      </c>
      <c r="GQ308">
        <v>1</v>
      </c>
      <c r="GR308">
        <v>2082</v>
      </c>
      <c r="GS308">
        <v>3</v>
      </c>
      <c r="GT308">
        <v>35</v>
      </c>
      <c r="GU308">
        <v>35.799999999999997</v>
      </c>
      <c r="GV308">
        <v>35.799999999999997</v>
      </c>
      <c r="GW308">
        <v>4.7070299999999996</v>
      </c>
      <c r="GX308">
        <v>2.5280800000000001</v>
      </c>
      <c r="GY308">
        <v>2.04834</v>
      </c>
      <c r="GZ308">
        <v>2.6110799999999998</v>
      </c>
      <c r="HA308">
        <v>2.1972700000000001</v>
      </c>
      <c r="HB308">
        <v>2.3767100000000001</v>
      </c>
      <c r="HC308">
        <v>42.885199999999998</v>
      </c>
      <c r="HD308">
        <v>16.005800000000001</v>
      </c>
      <c r="HE308">
        <v>18</v>
      </c>
      <c r="HF308">
        <v>464.13200000000001</v>
      </c>
      <c r="HG308">
        <v>724.45600000000002</v>
      </c>
      <c r="HH308">
        <v>31.000299999999999</v>
      </c>
      <c r="HI308">
        <v>35.645000000000003</v>
      </c>
      <c r="HJ308">
        <v>30.0002</v>
      </c>
      <c r="HK308">
        <v>35.523200000000003</v>
      </c>
      <c r="HL308">
        <v>35.490600000000001</v>
      </c>
      <c r="HM308">
        <v>94.112399999999994</v>
      </c>
      <c r="HN308">
        <v>21.453199999999999</v>
      </c>
      <c r="HO308">
        <v>77.570700000000002</v>
      </c>
      <c r="HP308">
        <v>31</v>
      </c>
      <c r="HQ308">
        <v>1956.07</v>
      </c>
      <c r="HR308">
        <v>37.130299999999998</v>
      </c>
      <c r="HS308">
        <v>98.948499999999996</v>
      </c>
      <c r="HT308">
        <v>98.5488</v>
      </c>
    </row>
    <row r="309" spans="1:228" x14ac:dyDescent="0.2">
      <c r="A309">
        <v>294</v>
      </c>
      <c r="B309">
        <v>1665514828.5</v>
      </c>
      <c r="C309">
        <v>1169.5</v>
      </c>
      <c r="D309" t="s">
        <v>947</v>
      </c>
      <c r="E309" t="s">
        <v>948</v>
      </c>
      <c r="F309">
        <v>4</v>
      </c>
      <c r="G309">
        <v>1665514826.5</v>
      </c>
      <c r="H309">
        <f t="shared" si="136"/>
        <v>5.9896125744757559E-4</v>
      </c>
      <c r="I309">
        <f t="shared" si="137"/>
        <v>0.59896125744757556</v>
      </c>
      <c r="J309">
        <f t="shared" si="138"/>
        <v>28.343213825130487</v>
      </c>
      <c r="K309">
        <f t="shared" si="139"/>
        <v>1925.442857142858</v>
      </c>
      <c r="L309">
        <f t="shared" si="140"/>
        <v>481.72508214235728</v>
      </c>
      <c r="M309">
        <f t="shared" si="141"/>
        <v>48.745570009817541</v>
      </c>
      <c r="N309">
        <f t="shared" si="142"/>
        <v>194.83479908364862</v>
      </c>
      <c r="O309">
        <f t="shared" si="143"/>
        <v>3.2345253050871235E-2</v>
      </c>
      <c r="P309">
        <f t="shared" si="144"/>
        <v>3.6711739388352926</v>
      </c>
      <c r="Q309">
        <f t="shared" si="145"/>
        <v>3.218776252139189E-2</v>
      </c>
      <c r="R309">
        <f t="shared" si="146"/>
        <v>2.0131437387768732E-2</v>
      </c>
      <c r="S309">
        <f t="shared" si="147"/>
        <v>226.11523594859801</v>
      </c>
      <c r="T309">
        <f t="shared" si="148"/>
        <v>35.118735444534295</v>
      </c>
      <c r="U309">
        <f t="shared" si="149"/>
        <v>34.763800000000003</v>
      </c>
      <c r="V309">
        <f t="shared" si="150"/>
        <v>5.574909427484565</v>
      </c>
      <c r="W309">
        <f t="shared" si="151"/>
        <v>70.061665852657313</v>
      </c>
      <c r="X309">
        <f t="shared" si="152"/>
        <v>3.7789676603801214</v>
      </c>
      <c r="Y309">
        <f t="shared" si="153"/>
        <v>5.3937736341117724</v>
      </c>
      <c r="Z309">
        <f t="shared" si="154"/>
        <v>1.7959417671044435</v>
      </c>
      <c r="AA309">
        <f t="shared" si="155"/>
        <v>-26.414191453438082</v>
      </c>
      <c r="AB309">
        <f t="shared" si="156"/>
        <v>-117.5986048572755</v>
      </c>
      <c r="AC309">
        <f t="shared" si="157"/>
        <v>-7.442230923538883</v>
      </c>
      <c r="AD309">
        <f t="shared" si="158"/>
        <v>74.660208714345529</v>
      </c>
      <c r="AE309">
        <f t="shared" si="159"/>
        <v>52.269797568195528</v>
      </c>
      <c r="AF309">
        <f t="shared" si="160"/>
        <v>0.5063352622212498</v>
      </c>
      <c r="AG309">
        <f t="shared" si="161"/>
        <v>28.343213825130487</v>
      </c>
      <c r="AH309">
        <v>2022.173601401287</v>
      </c>
      <c r="AI309">
        <v>2002.7852727272721</v>
      </c>
      <c r="AJ309">
        <v>1.763454369716954</v>
      </c>
      <c r="AK309">
        <v>66.723164534499389</v>
      </c>
      <c r="AL309">
        <f t="shared" si="162"/>
        <v>0.59896125744757556</v>
      </c>
      <c r="AM309">
        <v>37.14600685025809</v>
      </c>
      <c r="AN309">
        <v>37.358885882352929</v>
      </c>
      <c r="AO309">
        <v>5.0038382199348204E-3</v>
      </c>
      <c r="AP309">
        <v>87.376067795283461</v>
      </c>
      <c r="AQ309">
        <v>189</v>
      </c>
      <c r="AR309">
        <v>29</v>
      </c>
      <c r="AS309">
        <f t="shared" si="163"/>
        <v>1</v>
      </c>
      <c r="AT309">
        <f t="shared" si="164"/>
        <v>0</v>
      </c>
      <c r="AU309">
        <f t="shared" si="165"/>
        <v>46991.661301778564</v>
      </c>
      <c r="AV309">
        <f t="shared" si="166"/>
        <v>1200.002857142857</v>
      </c>
      <c r="AW309">
        <f t="shared" si="167"/>
        <v>1025.9271564500507</v>
      </c>
      <c r="AX309">
        <f t="shared" si="168"/>
        <v>0.85493726147680071</v>
      </c>
      <c r="AY309">
        <f t="shared" si="169"/>
        <v>0.18842891465022538</v>
      </c>
      <c r="AZ309">
        <v>2.7</v>
      </c>
      <c r="BA309">
        <v>0.5</v>
      </c>
      <c r="BB309" t="s">
        <v>355</v>
      </c>
      <c r="BC309">
        <v>2</v>
      </c>
      <c r="BD309" t="b">
        <v>1</v>
      </c>
      <c r="BE309">
        <v>1665514826.5</v>
      </c>
      <c r="BF309">
        <v>1925.442857142858</v>
      </c>
      <c r="BG309">
        <v>1947.558571428571</v>
      </c>
      <c r="BH309">
        <v>37.345414285714277</v>
      </c>
      <c r="BI309">
        <v>37.142957142857149</v>
      </c>
      <c r="BJ309">
        <v>1924.798571428571</v>
      </c>
      <c r="BK309">
        <v>37.122657142857143</v>
      </c>
      <c r="BL309">
        <v>650.03885714285718</v>
      </c>
      <c r="BM309">
        <v>101.0895714285714</v>
      </c>
      <c r="BN309">
        <v>0.1000319714285714</v>
      </c>
      <c r="BO309">
        <v>34.169628571428568</v>
      </c>
      <c r="BP309">
        <v>34.763800000000003</v>
      </c>
      <c r="BQ309">
        <v>999.89999999999986</v>
      </c>
      <c r="BR309">
        <v>0</v>
      </c>
      <c r="BS309">
        <v>0</v>
      </c>
      <c r="BT309">
        <v>8974.2871428571434</v>
      </c>
      <c r="BU309">
        <v>0</v>
      </c>
      <c r="BV309">
        <v>125.9507142857143</v>
      </c>
      <c r="BW309">
        <v>-22.114914285714281</v>
      </c>
      <c r="BX309">
        <v>2000.14</v>
      </c>
      <c r="BY309">
        <v>2022.6885714285711</v>
      </c>
      <c r="BZ309">
        <v>0.202488</v>
      </c>
      <c r="CA309">
        <v>1947.558571428571</v>
      </c>
      <c r="CB309">
        <v>37.142957142857149</v>
      </c>
      <c r="CC309">
        <v>3.775235714285714</v>
      </c>
      <c r="CD309">
        <v>3.7547671428571432</v>
      </c>
      <c r="CE309">
        <v>27.911185714285711</v>
      </c>
      <c r="CF309">
        <v>27.818000000000001</v>
      </c>
      <c r="CG309">
        <v>1200.002857142857</v>
      </c>
      <c r="CH309">
        <v>0.50000785714285712</v>
      </c>
      <c r="CI309">
        <v>0.49999214285714277</v>
      </c>
      <c r="CJ309">
        <v>0</v>
      </c>
      <c r="CK309">
        <v>880.32885714285715</v>
      </c>
      <c r="CL309">
        <v>4.9990899999999998</v>
      </c>
      <c r="CM309">
        <v>9159.65</v>
      </c>
      <c r="CN309">
        <v>9557.9057142857146</v>
      </c>
      <c r="CO309">
        <v>44.436999999999998</v>
      </c>
      <c r="CP309">
        <v>46.186999999999998</v>
      </c>
      <c r="CQ309">
        <v>45.186999999999998</v>
      </c>
      <c r="CR309">
        <v>45.311999999999998</v>
      </c>
      <c r="CS309">
        <v>45.847999999999999</v>
      </c>
      <c r="CT309">
        <v>597.51142857142861</v>
      </c>
      <c r="CU309">
        <v>597.49142857142851</v>
      </c>
      <c r="CV309">
        <v>0</v>
      </c>
      <c r="CW309">
        <v>1665514833.3</v>
      </c>
      <c r="CX309">
        <v>0</v>
      </c>
      <c r="CY309">
        <v>1665512677.5999999</v>
      </c>
      <c r="CZ309" t="s">
        <v>356</v>
      </c>
      <c r="DA309">
        <v>1665512677.5999999</v>
      </c>
      <c r="DB309">
        <v>1665512677.5999999</v>
      </c>
      <c r="DC309">
        <v>8</v>
      </c>
      <c r="DD309">
        <v>0</v>
      </c>
      <c r="DE309">
        <v>1.7000000000000001E-2</v>
      </c>
      <c r="DF309">
        <v>7.1999999999999995E-2</v>
      </c>
      <c r="DG309">
        <v>0.223</v>
      </c>
      <c r="DH309">
        <v>415</v>
      </c>
      <c r="DI309">
        <v>36</v>
      </c>
      <c r="DJ309">
        <v>0.26</v>
      </c>
      <c r="DK309">
        <v>0.31</v>
      </c>
      <c r="DL309">
        <v>-22.09029756097561</v>
      </c>
      <c r="DM309">
        <v>1.1706501742160229</v>
      </c>
      <c r="DN309">
        <v>0.18605368552245949</v>
      </c>
      <c r="DO309">
        <v>0</v>
      </c>
      <c r="DP309">
        <v>0.25289719512195119</v>
      </c>
      <c r="DQ309">
        <v>-0.40070170034843178</v>
      </c>
      <c r="DR309">
        <v>4.3705923801889403E-2</v>
      </c>
      <c r="DS309">
        <v>0</v>
      </c>
      <c r="DT309">
        <v>0</v>
      </c>
      <c r="DU309">
        <v>0</v>
      </c>
      <c r="DV309">
        <v>0</v>
      </c>
      <c r="DW309">
        <v>-1</v>
      </c>
      <c r="DX309">
        <v>0</v>
      </c>
      <c r="DY309">
        <v>2</v>
      </c>
      <c r="DZ309" t="s">
        <v>363</v>
      </c>
      <c r="EA309">
        <v>3.29426</v>
      </c>
      <c r="EB309">
        <v>2.6250599999999999</v>
      </c>
      <c r="EC309">
        <v>0.27617199999999997</v>
      </c>
      <c r="ED309">
        <v>0.27640300000000001</v>
      </c>
      <c r="EE309">
        <v>0.14752499999999999</v>
      </c>
      <c r="EF309">
        <v>0.14551500000000001</v>
      </c>
      <c r="EG309">
        <v>21844.799999999999</v>
      </c>
      <c r="EH309">
        <v>22304.400000000001</v>
      </c>
      <c r="EI309">
        <v>28111.7</v>
      </c>
      <c r="EJ309">
        <v>29708.6</v>
      </c>
      <c r="EK309">
        <v>32920.400000000001</v>
      </c>
      <c r="EL309">
        <v>35296</v>
      </c>
      <c r="EM309">
        <v>39605.9</v>
      </c>
      <c r="EN309">
        <v>42520</v>
      </c>
      <c r="EO309">
        <v>1.8613999999999999</v>
      </c>
      <c r="EP309">
        <v>2.1298499999999998</v>
      </c>
      <c r="EQ309">
        <v>0.101253</v>
      </c>
      <c r="ER309">
        <v>0</v>
      </c>
      <c r="ES309">
        <v>33.130600000000001</v>
      </c>
      <c r="ET309">
        <v>999.9</v>
      </c>
      <c r="EU309">
        <v>67</v>
      </c>
      <c r="EV309">
        <v>38.4</v>
      </c>
      <c r="EW309">
        <v>45.090699999999998</v>
      </c>
      <c r="EX309">
        <v>57.087400000000002</v>
      </c>
      <c r="EY309">
        <v>-1.9351</v>
      </c>
      <c r="EZ309">
        <v>2</v>
      </c>
      <c r="FA309">
        <v>0.67293999999999998</v>
      </c>
      <c r="FB309">
        <v>1.4230499999999999</v>
      </c>
      <c r="FC309">
        <v>20.2636</v>
      </c>
      <c r="FD309">
        <v>5.2163899999999996</v>
      </c>
      <c r="FE309">
        <v>12.0052</v>
      </c>
      <c r="FF309">
        <v>4.9861000000000004</v>
      </c>
      <c r="FG309">
        <v>3.2846799999999998</v>
      </c>
      <c r="FH309">
        <v>6647.8</v>
      </c>
      <c r="FI309">
        <v>9999</v>
      </c>
      <c r="FJ309">
        <v>9999</v>
      </c>
      <c r="FK309">
        <v>492.9</v>
      </c>
      <c r="FL309">
        <v>1.8658399999999999</v>
      </c>
      <c r="FM309">
        <v>1.8621799999999999</v>
      </c>
      <c r="FN309">
        <v>1.86429</v>
      </c>
      <c r="FO309">
        <v>1.8603499999999999</v>
      </c>
      <c r="FP309">
        <v>1.8610899999999999</v>
      </c>
      <c r="FQ309">
        <v>1.8601700000000001</v>
      </c>
      <c r="FR309">
        <v>1.86188</v>
      </c>
      <c r="FS309">
        <v>1.85842</v>
      </c>
      <c r="FT309">
        <v>0</v>
      </c>
      <c r="FU309">
        <v>0</v>
      </c>
      <c r="FV309">
        <v>0</v>
      </c>
      <c r="FW309">
        <v>0</v>
      </c>
      <c r="FX309" t="s">
        <v>358</v>
      </c>
      <c r="FY309" t="s">
        <v>359</v>
      </c>
      <c r="FZ309" t="s">
        <v>360</v>
      </c>
      <c r="GA309" t="s">
        <v>360</v>
      </c>
      <c r="GB309" t="s">
        <v>360</v>
      </c>
      <c r="GC309" t="s">
        <v>360</v>
      </c>
      <c r="GD309">
        <v>0</v>
      </c>
      <c r="GE309">
        <v>100</v>
      </c>
      <c r="GF309">
        <v>100</v>
      </c>
      <c r="GG309">
        <v>0.64</v>
      </c>
      <c r="GH309">
        <v>0.2228</v>
      </c>
      <c r="GI309">
        <v>-0.28072112553630851</v>
      </c>
      <c r="GJ309">
        <v>8.4540356221501391E-4</v>
      </c>
      <c r="GK309">
        <v>6.8779579211309249E-8</v>
      </c>
      <c r="GL309">
        <v>-1.3381725072044801E-10</v>
      </c>
      <c r="GM309">
        <v>0.2227800000000002</v>
      </c>
      <c r="GN309">
        <v>0</v>
      </c>
      <c r="GO309">
        <v>0</v>
      </c>
      <c r="GP309">
        <v>0</v>
      </c>
      <c r="GQ309">
        <v>1</v>
      </c>
      <c r="GR309">
        <v>2082</v>
      </c>
      <c r="GS309">
        <v>3</v>
      </c>
      <c r="GT309">
        <v>35</v>
      </c>
      <c r="GU309">
        <v>35.799999999999997</v>
      </c>
      <c r="GV309">
        <v>35.799999999999997</v>
      </c>
      <c r="GW309">
        <v>4.7192400000000001</v>
      </c>
      <c r="GX309">
        <v>2.52441</v>
      </c>
      <c r="GY309">
        <v>2.04834</v>
      </c>
      <c r="GZ309">
        <v>2.6110799999999998</v>
      </c>
      <c r="HA309">
        <v>2.1972700000000001</v>
      </c>
      <c r="HB309">
        <v>2.3730500000000001</v>
      </c>
      <c r="HC309">
        <v>42.885199999999998</v>
      </c>
      <c r="HD309">
        <v>16.005800000000001</v>
      </c>
      <c r="HE309">
        <v>18</v>
      </c>
      <c r="HF309">
        <v>464.37799999999999</v>
      </c>
      <c r="HG309">
        <v>724.48</v>
      </c>
      <c r="HH309">
        <v>31.0002</v>
      </c>
      <c r="HI309">
        <v>35.645000000000003</v>
      </c>
      <c r="HJ309">
        <v>30</v>
      </c>
      <c r="HK309">
        <v>35.523200000000003</v>
      </c>
      <c r="HL309">
        <v>35.490600000000001</v>
      </c>
      <c r="HM309">
        <v>94.351399999999998</v>
      </c>
      <c r="HN309">
        <v>21.453199999999999</v>
      </c>
      <c r="HO309">
        <v>77.570700000000002</v>
      </c>
      <c r="HP309">
        <v>31</v>
      </c>
      <c r="HQ309">
        <v>1962.75</v>
      </c>
      <c r="HR309">
        <v>37.130299999999998</v>
      </c>
      <c r="HS309">
        <v>98.9482</v>
      </c>
      <c r="HT309">
        <v>98.546800000000005</v>
      </c>
    </row>
    <row r="310" spans="1:228" x14ac:dyDescent="0.2">
      <c r="A310">
        <v>295</v>
      </c>
      <c r="B310">
        <v>1665514832.5</v>
      </c>
      <c r="C310">
        <v>1173.5</v>
      </c>
      <c r="D310" t="s">
        <v>949</v>
      </c>
      <c r="E310" t="s">
        <v>950</v>
      </c>
      <c r="F310">
        <v>4</v>
      </c>
      <c r="G310">
        <v>1665514830.1875</v>
      </c>
      <c r="H310">
        <f t="shared" si="136"/>
        <v>6.9199054999439331E-4</v>
      </c>
      <c r="I310">
        <f t="shared" si="137"/>
        <v>0.69199054999439336</v>
      </c>
      <c r="J310">
        <f t="shared" si="138"/>
        <v>28.320357699400052</v>
      </c>
      <c r="K310">
        <f t="shared" si="139"/>
        <v>1931.6324999999999</v>
      </c>
      <c r="L310">
        <f t="shared" si="140"/>
        <v>674.09248581299153</v>
      </c>
      <c r="M310">
        <f t="shared" si="141"/>
        <v>68.210736407264037</v>
      </c>
      <c r="N310">
        <f t="shared" si="142"/>
        <v>195.45993771803754</v>
      </c>
      <c r="O310">
        <f t="shared" si="143"/>
        <v>3.7359249211105353E-2</v>
      </c>
      <c r="P310">
        <f t="shared" si="144"/>
        <v>3.6805807994231787</v>
      </c>
      <c r="Q310">
        <f t="shared" si="145"/>
        <v>3.7149851814331149E-2</v>
      </c>
      <c r="R310">
        <f t="shared" si="146"/>
        <v>2.3237372888945625E-2</v>
      </c>
      <c r="S310">
        <f t="shared" si="147"/>
        <v>226.11562235912049</v>
      </c>
      <c r="T310">
        <f t="shared" si="148"/>
        <v>35.097824912205496</v>
      </c>
      <c r="U310">
        <f t="shared" si="149"/>
        <v>34.776375000000002</v>
      </c>
      <c r="V310">
        <f t="shared" si="150"/>
        <v>5.578799414244183</v>
      </c>
      <c r="W310">
        <f t="shared" si="151"/>
        <v>70.098456899795707</v>
      </c>
      <c r="X310">
        <f t="shared" si="152"/>
        <v>3.7811251172064275</v>
      </c>
      <c r="Y310">
        <f t="shared" si="153"/>
        <v>5.3940204741046829</v>
      </c>
      <c r="Z310">
        <f t="shared" si="154"/>
        <v>1.7976742970377555</v>
      </c>
      <c r="AA310">
        <f t="shared" si="155"/>
        <v>-30.516783254752745</v>
      </c>
      <c r="AB310">
        <f t="shared" si="156"/>
        <v>-120.23216600704792</v>
      </c>
      <c r="AC310">
        <f t="shared" si="157"/>
        <v>-7.5899453360911044</v>
      </c>
      <c r="AD310">
        <f t="shared" si="158"/>
        <v>67.776727761228742</v>
      </c>
      <c r="AE310">
        <f t="shared" si="159"/>
        <v>52.181987271825967</v>
      </c>
      <c r="AF310">
        <f t="shared" si="160"/>
        <v>0.55812024395553861</v>
      </c>
      <c r="AG310">
        <f t="shared" si="161"/>
        <v>28.320357699400052</v>
      </c>
      <c r="AH310">
        <v>2029.135466145874</v>
      </c>
      <c r="AI310">
        <v>2009.794606060605</v>
      </c>
      <c r="AJ310">
        <v>1.753846412867833</v>
      </c>
      <c r="AK310">
        <v>66.723164534499389</v>
      </c>
      <c r="AL310">
        <f t="shared" si="162"/>
        <v>0.69199054999439336</v>
      </c>
      <c r="AM310">
        <v>37.142109150397943</v>
      </c>
      <c r="AN310">
        <v>37.37341029411764</v>
      </c>
      <c r="AO310">
        <v>8.5367380324525323E-3</v>
      </c>
      <c r="AP310">
        <v>87.376067795283461</v>
      </c>
      <c r="AQ310">
        <v>189</v>
      </c>
      <c r="AR310">
        <v>29</v>
      </c>
      <c r="AS310">
        <f t="shared" si="163"/>
        <v>1</v>
      </c>
      <c r="AT310">
        <f t="shared" si="164"/>
        <v>0</v>
      </c>
      <c r="AU310">
        <f t="shared" si="165"/>
        <v>47159.023794363893</v>
      </c>
      <c r="AV310">
        <f t="shared" si="166"/>
        <v>1200.0062499999999</v>
      </c>
      <c r="AW310">
        <f t="shared" si="167"/>
        <v>1025.9299260928083</v>
      </c>
      <c r="AX310">
        <f t="shared" si="168"/>
        <v>0.85493715227967226</v>
      </c>
      <c r="AY310">
        <f t="shared" si="169"/>
        <v>0.18842870389976762</v>
      </c>
      <c r="AZ310">
        <v>2.7</v>
      </c>
      <c r="BA310">
        <v>0.5</v>
      </c>
      <c r="BB310" t="s">
        <v>355</v>
      </c>
      <c r="BC310">
        <v>2</v>
      </c>
      <c r="BD310" t="b">
        <v>1</v>
      </c>
      <c r="BE310">
        <v>1665514830.1875</v>
      </c>
      <c r="BF310">
        <v>1931.6324999999999</v>
      </c>
      <c r="BG310">
        <v>1953.7562499999999</v>
      </c>
      <c r="BH310">
        <v>37.3669625</v>
      </c>
      <c r="BI310">
        <v>37.143787500000002</v>
      </c>
      <c r="BJ310">
        <v>1930.9862499999999</v>
      </c>
      <c r="BK310">
        <v>37.144174999999997</v>
      </c>
      <c r="BL310">
        <v>649.99012500000003</v>
      </c>
      <c r="BM310">
        <v>101.089125</v>
      </c>
      <c r="BN310">
        <v>9.9862924999999991E-2</v>
      </c>
      <c r="BO310">
        <v>34.170450000000002</v>
      </c>
      <c r="BP310">
        <v>34.776375000000002</v>
      </c>
      <c r="BQ310">
        <v>999.9</v>
      </c>
      <c r="BR310">
        <v>0</v>
      </c>
      <c r="BS310">
        <v>0</v>
      </c>
      <c r="BT310">
        <v>9006.7987499999999</v>
      </c>
      <c r="BU310">
        <v>0</v>
      </c>
      <c r="BV310">
        <v>126.39149999999999</v>
      </c>
      <c r="BW310">
        <v>-22.122837499999999</v>
      </c>
      <c r="BX310">
        <v>2006.6125</v>
      </c>
      <c r="BY310">
        <v>2029.12625</v>
      </c>
      <c r="BZ310">
        <v>0.2231745</v>
      </c>
      <c r="CA310">
        <v>1953.7562499999999</v>
      </c>
      <c r="CB310">
        <v>37.143787500000002</v>
      </c>
      <c r="CC310">
        <v>3.7773949999999998</v>
      </c>
      <c r="CD310">
        <v>3.7548325</v>
      </c>
      <c r="CE310">
        <v>27.920962500000002</v>
      </c>
      <c r="CF310">
        <v>27.818300000000001</v>
      </c>
      <c r="CG310">
        <v>1200.0062499999999</v>
      </c>
      <c r="CH310">
        <v>0.50000999999999995</v>
      </c>
      <c r="CI310">
        <v>0.49998999999999999</v>
      </c>
      <c r="CJ310">
        <v>0</v>
      </c>
      <c r="CK310">
        <v>880.45375000000001</v>
      </c>
      <c r="CL310">
        <v>4.9990899999999998</v>
      </c>
      <c r="CM310">
        <v>9159.1412500000006</v>
      </c>
      <c r="CN310">
        <v>9557.9250000000011</v>
      </c>
      <c r="CO310">
        <v>44.436999999999998</v>
      </c>
      <c r="CP310">
        <v>46.186999999999998</v>
      </c>
      <c r="CQ310">
        <v>45.186999999999998</v>
      </c>
      <c r="CR310">
        <v>45.335624999999993</v>
      </c>
      <c r="CS310">
        <v>45.875</v>
      </c>
      <c r="CT310">
        <v>597.51749999999993</v>
      </c>
      <c r="CU310">
        <v>597.48874999999998</v>
      </c>
      <c r="CV310">
        <v>0</v>
      </c>
      <c r="CW310">
        <v>1665514837.5</v>
      </c>
      <c r="CX310">
        <v>0</v>
      </c>
      <c r="CY310">
        <v>1665512677.5999999</v>
      </c>
      <c r="CZ310" t="s">
        <v>356</v>
      </c>
      <c r="DA310">
        <v>1665512677.5999999</v>
      </c>
      <c r="DB310">
        <v>1665512677.5999999</v>
      </c>
      <c r="DC310">
        <v>8</v>
      </c>
      <c r="DD310">
        <v>0</v>
      </c>
      <c r="DE310">
        <v>1.7000000000000001E-2</v>
      </c>
      <c r="DF310">
        <v>7.1999999999999995E-2</v>
      </c>
      <c r="DG310">
        <v>0.223</v>
      </c>
      <c r="DH310">
        <v>415</v>
      </c>
      <c r="DI310">
        <v>36</v>
      </c>
      <c r="DJ310">
        <v>0.26</v>
      </c>
      <c r="DK310">
        <v>0.31</v>
      </c>
      <c r="DL310">
        <v>-22.055869999999999</v>
      </c>
      <c r="DM310">
        <v>0.35782964352724811</v>
      </c>
      <c r="DN310">
        <v>0.16436898916766521</v>
      </c>
      <c r="DO310">
        <v>0</v>
      </c>
      <c r="DP310">
        <v>0.23840747500000001</v>
      </c>
      <c r="DQ310">
        <v>-0.32032276547842409</v>
      </c>
      <c r="DR310">
        <v>3.9123075748199752E-2</v>
      </c>
      <c r="DS310">
        <v>0</v>
      </c>
      <c r="DT310">
        <v>0</v>
      </c>
      <c r="DU310">
        <v>0</v>
      </c>
      <c r="DV310">
        <v>0</v>
      </c>
      <c r="DW310">
        <v>-1</v>
      </c>
      <c r="DX310">
        <v>0</v>
      </c>
      <c r="DY310">
        <v>2</v>
      </c>
      <c r="DZ310" t="s">
        <v>363</v>
      </c>
      <c r="EA310">
        <v>3.2942800000000001</v>
      </c>
      <c r="EB310">
        <v>2.6252499999999999</v>
      </c>
      <c r="EC310">
        <v>0.27671099999999998</v>
      </c>
      <c r="ED310">
        <v>0.27694000000000002</v>
      </c>
      <c r="EE310">
        <v>0.147562</v>
      </c>
      <c r="EF310">
        <v>0.14552399999999999</v>
      </c>
      <c r="EG310">
        <v>21828.3</v>
      </c>
      <c r="EH310">
        <v>22287.5</v>
      </c>
      <c r="EI310">
        <v>28111.599999999999</v>
      </c>
      <c r="EJ310">
        <v>29708.400000000001</v>
      </c>
      <c r="EK310">
        <v>32918.699999999997</v>
      </c>
      <c r="EL310">
        <v>35295.5</v>
      </c>
      <c r="EM310">
        <v>39605.5</v>
      </c>
      <c r="EN310">
        <v>42519.8</v>
      </c>
      <c r="EO310">
        <v>1.861</v>
      </c>
      <c r="EP310">
        <v>2.1299800000000002</v>
      </c>
      <c r="EQ310">
        <v>0.10201</v>
      </c>
      <c r="ER310">
        <v>0</v>
      </c>
      <c r="ES310">
        <v>33.135300000000001</v>
      </c>
      <c r="ET310">
        <v>999.9</v>
      </c>
      <c r="EU310">
        <v>67</v>
      </c>
      <c r="EV310">
        <v>38.4</v>
      </c>
      <c r="EW310">
        <v>45.089199999999998</v>
      </c>
      <c r="EX310">
        <v>56.997399999999999</v>
      </c>
      <c r="EY310">
        <v>-1.9431099999999999</v>
      </c>
      <c r="EZ310">
        <v>2</v>
      </c>
      <c r="FA310">
        <v>0.67316299999999996</v>
      </c>
      <c r="FB310">
        <v>1.4223399999999999</v>
      </c>
      <c r="FC310">
        <v>20.263400000000001</v>
      </c>
      <c r="FD310">
        <v>5.2166899999999998</v>
      </c>
      <c r="FE310">
        <v>12.005000000000001</v>
      </c>
      <c r="FF310">
        <v>4.9861000000000004</v>
      </c>
      <c r="FG310">
        <v>3.2846500000000001</v>
      </c>
      <c r="FH310">
        <v>6648.1</v>
      </c>
      <c r="FI310">
        <v>9999</v>
      </c>
      <c r="FJ310">
        <v>9999</v>
      </c>
      <c r="FK310">
        <v>492.9</v>
      </c>
      <c r="FL310">
        <v>1.8658399999999999</v>
      </c>
      <c r="FM310">
        <v>1.8621799999999999</v>
      </c>
      <c r="FN310">
        <v>1.8643000000000001</v>
      </c>
      <c r="FO310">
        <v>1.8603499999999999</v>
      </c>
      <c r="FP310">
        <v>1.8610899999999999</v>
      </c>
      <c r="FQ310">
        <v>1.8601799999999999</v>
      </c>
      <c r="FR310">
        <v>1.86188</v>
      </c>
      <c r="FS310">
        <v>1.8584400000000001</v>
      </c>
      <c r="FT310">
        <v>0</v>
      </c>
      <c r="FU310">
        <v>0</v>
      </c>
      <c r="FV310">
        <v>0</v>
      </c>
      <c r="FW310">
        <v>0</v>
      </c>
      <c r="FX310" t="s">
        <v>358</v>
      </c>
      <c r="FY310" t="s">
        <v>359</v>
      </c>
      <c r="FZ310" t="s">
        <v>360</v>
      </c>
      <c r="GA310" t="s">
        <v>360</v>
      </c>
      <c r="GB310" t="s">
        <v>360</v>
      </c>
      <c r="GC310" t="s">
        <v>360</v>
      </c>
      <c r="GD310">
        <v>0</v>
      </c>
      <c r="GE310">
        <v>100</v>
      </c>
      <c r="GF310">
        <v>100</v>
      </c>
      <c r="GG310">
        <v>0.64</v>
      </c>
      <c r="GH310">
        <v>0.2228</v>
      </c>
      <c r="GI310">
        <v>-0.28072112553630851</v>
      </c>
      <c r="GJ310">
        <v>8.4540356221501391E-4</v>
      </c>
      <c r="GK310">
        <v>6.8779579211309249E-8</v>
      </c>
      <c r="GL310">
        <v>-1.3381725072044801E-10</v>
      </c>
      <c r="GM310">
        <v>0.2227800000000002</v>
      </c>
      <c r="GN310">
        <v>0</v>
      </c>
      <c r="GO310">
        <v>0</v>
      </c>
      <c r="GP310">
        <v>0</v>
      </c>
      <c r="GQ310">
        <v>1</v>
      </c>
      <c r="GR310">
        <v>2082</v>
      </c>
      <c r="GS310">
        <v>3</v>
      </c>
      <c r="GT310">
        <v>35</v>
      </c>
      <c r="GU310">
        <v>35.9</v>
      </c>
      <c r="GV310">
        <v>35.9</v>
      </c>
      <c r="GW310">
        <v>4.7314499999999997</v>
      </c>
      <c r="GX310">
        <v>2.52197</v>
      </c>
      <c r="GY310">
        <v>2.04834</v>
      </c>
      <c r="GZ310">
        <v>2.6110799999999998</v>
      </c>
      <c r="HA310">
        <v>2.1972700000000001</v>
      </c>
      <c r="HB310">
        <v>2.3754900000000001</v>
      </c>
      <c r="HC310">
        <v>42.885199999999998</v>
      </c>
      <c r="HD310">
        <v>16.005800000000001</v>
      </c>
      <c r="HE310">
        <v>18</v>
      </c>
      <c r="HF310">
        <v>464.12299999999999</v>
      </c>
      <c r="HG310">
        <v>724.56600000000003</v>
      </c>
      <c r="HH310">
        <v>31</v>
      </c>
      <c r="HI310">
        <v>35.645000000000003</v>
      </c>
      <c r="HJ310">
        <v>30.0002</v>
      </c>
      <c r="HK310">
        <v>35.521799999999999</v>
      </c>
      <c r="HL310">
        <v>35.487699999999997</v>
      </c>
      <c r="HM310">
        <v>94.589100000000002</v>
      </c>
      <c r="HN310">
        <v>21.453199999999999</v>
      </c>
      <c r="HO310">
        <v>77.570700000000002</v>
      </c>
      <c r="HP310">
        <v>31</v>
      </c>
      <c r="HQ310">
        <v>1969.44</v>
      </c>
      <c r="HR310">
        <v>37.130299999999998</v>
      </c>
      <c r="HS310">
        <v>98.947400000000002</v>
      </c>
      <c r="HT310">
        <v>98.546000000000006</v>
      </c>
    </row>
    <row r="311" spans="1:228" x14ac:dyDescent="0.2">
      <c r="A311">
        <v>296</v>
      </c>
      <c r="B311">
        <v>1665514836.5</v>
      </c>
      <c r="C311">
        <v>1177.5</v>
      </c>
      <c r="D311" t="s">
        <v>951</v>
      </c>
      <c r="E311" t="s">
        <v>952</v>
      </c>
      <c r="F311">
        <v>4</v>
      </c>
      <c r="G311">
        <v>1665514834.5</v>
      </c>
      <c r="H311">
        <f t="shared" si="136"/>
        <v>6.2513216515217788E-4</v>
      </c>
      <c r="I311">
        <f t="shared" si="137"/>
        <v>0.62513216515217784</v>
      </c>
      <c r="J311">
        <f t="shared" si="138"/>
        <v>28.722069611557018</v>
      </c>
      <c r="K311">
        <f t="shared" si="139"/>
        <v>1938.744285714286</v>
      </c>
      <c r="L311">
        <f t="shared" si="140"/>
        <v>534.14320916675229</v>
      </c>
      <c r="M311">
        <f t="shared" si="141"/>
        <v>54.049422243843132</v>
      </c>
      <c r="N311">
        <f t="shared" si="142"/>
        <v>196.17961386212457</v>
      </c>
      <c r="O311">
        <f t="shared" si="143"/>
        <v>3.3744764618925067E-2</v>
      </c>
      <c r="P311">
        <f t="shared" si="144"/>
        <v>3.677574822291195</v>
      </c>
      <c r="Q311">
        <f t="shared" si="145"/>
        <v>3.3573686297339887E-2</v>
      </c>
      <c r="R311">
        <f t="shared" si="146"/>
        <v>2.0998852173017845E-2</v>
      </c>
      <c r="S311">
        <f t="shared" si="147"/>
        <v>226.11507051990114</v>
      </c>
      <c r="T311">
        <f t="shared" si="148"/>
        <v>35.114302982269344</v>
      </c>
      <c r="U311">
        <f t="shared" si="149"/>
        <v>34.778128571428567</v>
      </c>
      <c r="V311">
        <f t="shared" si="150"/>
        <v>5.5793420564879206</v>
      </c>
      <c r="W311">
        <f t="shared" si="151"/>
        <v>70.114936594443677</v>
      </c>
      <c r="X311">
        <f t="shared" si="152"/>
        <v>3.7823887967741601</v>
      </c>
      <c r="Y311">
        <f t="shared" si="153"/>
        <v>5.3945549700089135</v>
      </c>
      <c r="Z311">
        <f t="shared" si="154"/>
        <v>1.7969532597137605</v>
      </c>
      <c r="AA311">
        <f t="shared" si="155"/>
        <v>-27.568328483211044</v>
      </c>
      <c r="AB311">
        <f t="shared" si="156"/>
        <v>-120.12901423315166</v>
      </c>
      <c r="AC311">
        <f t="shared" si="157"/>
        <v>-7.5897629612421547</v>
      </c>
      <c r="AD311">
        <f t="shared" si="158"/>
        <v>70.827964842296282</v>
      </c>
      <c r="AE311">
        <f t="shared" si="159"/>
        <v>52.05245806624896</v>
      </c>
      <c r="AF311">
        <f t="shared" si="160"/>
        <v>0.58601486574067396</v>
      </c>
      <c r="AG311">
        <f t="shared" si="161"/>
        <v>28.722069611557018</v>
      </c>
      <c r="AH311">
        <v>2035.9565386337861</v>
      </c>
      <c r="AI311">
        <v>2016.6021818181821</v>
      </c>
      <c r="AJ311">
        <v>1.714456895181411</v>
      </c>
      <c r="AK311">
        <v>66.723164534499389</v>
      </c>
      <c r="AL311">
        <f t="shared" si="162"/>
        <v>0.62513216515217784</v>
      </c>
      <c r="AM311">
        <v>37.145828039391702</v>
      </c>
      <c r="AN311">
        <v>37.381818235294119</v>
      </c>
      <c r="AO311">
        <v>2.6284634490051952E-3</v>
      </c>
      <c r="AP311">
        <v>87.376067795283461</v>
      </c>
      <c r="AQ311">
        <v>189</v>
      </c>
      <c r="AR311">
        <v>29</v>
      </c>
      <c r="AS311">
        <f t="shared" si="163"/>
        <v>1</v>
      </c>
      <c r="AT311">
        <f t="shared" si="164"/>
        <v>0</v>
      </c>
      <c r="AU311">
        <f t="shared" si="165"/>
        <v>47105.220703015977</v>
      </c>
      <c r="AV311">
        <f t="shared" si="166"/>
        <v>1200.002857142857</v>
      </c>
      <c r="AW311">
        <f t="shared" si="167"/>
        <v>1025.9270707357</v>
      </c>
      <c r="AX311">
        <f t="shared" si="168"/>
        <v>0.85493719004834523</v>
      </c>
      <c r="AY311">
        <f t="shared" si="169"/>
        <v>0.18842877679330622</v>
      </c>
      <c r="AZ311">
        <v>2.7</v>
      </c>
      <c r="BA311">
        <v>0.5</v>
      </c>
      <c r="BB311" t="s">
        <v>355</v>
      </c>
      <c r="BC311">
        <v>2</v>
      </c>
      <c r="BD311" t="b">
        <v>1</v>
      </c>
      <c r="BE311">
        <v>1665514834.5</v>
      </c>
      <c r="BF311">
        <v>1938.744285714286</v>
      </c>
      <c r="BG311">
        <v>1960.838571428571</v>
      </c>
      <c r="BH311">
        <v>37.379442857142863</v>
      </c>
      <c r="BI311">
        <v>37.145114285714293</v>
      </c>
      <c r="BJ311">
        <v>1938.1</v>
      </c>
      <c r="BK311">
        <v>37.156642857142863</v>
      </c>
      <c r="BL311">
        <v>649.98342857142848</v>
      </c>
      <c r="BM311">
        <v>101.089</v>
      </c>
      <c r="BN311">
        <v>0.1000094571428571</v>
      </c>
      <c r="BO311">
        <v>34.172228571428569</v>
      </c>
      <c r="BP311">
        <v>34.778128571428567</v>
      </c>
      <c r="BQ311">
        <v>999.89999999999986</v>
      </c>
      <c r="BR311">
        <v>0</v>
      </c>
      <c r="BS311">
        <v>0</v>
      </c>
      <c r="BT311">
        <v>8996.4285714285706</v>
      </c>
      <c r="BU311">
        <v>0</v>
      </c>
      <c r="BV311">
        <v>126.6747142857143</v>
      </c>
      <c r="BW311">
        <v>-22.096785714285719</v>
      </c>
      <c r="BX311">
        <v>2014.025714285714</v>
      </c>
      <c r="BY311">
        <v>2036.484285714286</v>
      </c>
      <c r="BZ311">
        <v>0.23430842857142861</v>
      </c>
      <c r="CA311">
        <v>1960.838571428571</v>
      </c>
      <c r="CB311">
        <v>37.145114285714293</v>
      </c>
      <c r="CC311">
        <v>3.7786485714285711</v>
      </c>
      <c r="CD311">
        <v>3.754962857142857</v>
      </c>
      <c r="CE311">
        <v>27.926685714285711</v>
      </c>
      <c r="CF311">
        <v>27.818928571428579</v>
      </c>
      <c r="CG311">
        <v>1200.002857142857</v>
      </c>
      <c r="CH311">
        <v>0.50000999999999995</v>
      </c>
      <c r="CI311">
        <v>0.49998999999999999</v>
      </c>
      <c r="CJ311">
        <v>0</v>
      </c>
      <c r="CK311">
        <v>880.39985714285706</v>
      </c>
      <c r="CL311">
        <v>4.9990899999999998</v>
      </c>
      <c r="CM311">
        <v>9158.5485714285714</v>
      </c>
      <c r="CN311">
        <v>9557.9128571428573</v>
      </c>
      <c r="CO311">
        <v>44.436999999999998</v>
      </c>
      <c r="CP311">
        <v>46.186999999999998</v>
      </c>
      <c r="CQ311">
        <v>45.186999999999998</v>
      </c>
      <c r="CR311">
        <v>45.33</v>
      </c>
      <c r="CS311">
        <v>45.875</v>
      </c>
      <c r="CT311">
        <v>597.51428571428573</v>
      </c>
      <c r="CU311">
        <v>597.48857142857128</v>
      </c>
      <c r="CV311">
        <v>0</v>
      </c>
      <c r="CW311">
        <v>1665514841.7</v>
      </c>
      <c r="CX311">
        <v>0</v>
      </c>
      <c r="CY311">
        <v>1665512677.5999999</v>
      </c>
      <c r="CZ311" t="s">
        <v>356</v>
      </c>
      <c r="DA311">
        <v>1665512677.5999999</v>
      </c>
      <c r="DB311">
        <v>1665512677.5999999</v>
      </c>
      <c r="DC311">
        <v>8</v>
      </c>
      <c r="DD311">
        <v>0</v>
      </c>
      <c r="DE311">
        <v>1.7000000000000001E-2</v>
      </c>
      <c r="DF311">
        <v>7.1999999999999995E-2</v>
      </c>
      <c r="DG311">
        <v>0.223</v>
      </c>
      <c r="DH311">
        <v>415</v>
      </c>
      <c r="DI311">
        <v>36</v>
      </c>
      <c r="DJ311">
        <v>0.26</v>
      </c>
      <c r="DK311">
        <v>0.31</v>
      </c>
      <c r="DL311">
        <v>-22.021907500000001</v>
      </c>
      <c r="DM311">
        <v>-0.80317035647276169</v>
      </c>
      <c r="DN311">
        <v>0.116001770218174</v>
      </c>
      <c r="DO311">
        <v>0</v>
      </c>
      <c r="DP311">
        <v>0.22747282499999999</v>
      </c>
      <c r="DQ311">
        <v>-0.1325413846153855</v>
      </c>
      <c r="DR311">
        <v>3.109611165072532E-2</v>
      </c>
      <c r="DS311">
        <v>0</v>
      </c>
      <c r="DT311">
        <v>0</v>
      </c>
      <c r="DU311">
        <v>0</v>
      </c>
      <c r="DV311">
        <v>0</v>
      </c>
      <c r="DW311">
        <v>-1</v>
      </c>
      <c r="DX311">
        <v>0</v>
      </c>
      <c r="DY311">
        <v>2</v>
      </c>
      <c r="DZ311" t="s">
        <v>363</v>
      </c>
      <c r="EA311">
        <v>3.2944</v>
      </c>
      <c r="EB311">
        <v>2.6253099999999998</v>
      </c>
      <c r="EC311">
        <v>0.27724199999999999</v>
      </c>
      <c r="ED311">
        <v>0.27746399999999999</v>
      </c>
      <c r="EE311">
        <v>0.147588</v>
      </c>
      <c r="EF311">
        <v>0.14552000000000001</v>
      </c>
      <c r="EG311">
        <v>21812.1</v>
      </c>
      <c r="EH311">
        <v>22271.5</v>
      </c>
      <c r="EI311">
        <v>28111.4</v>
      </c>
      <c r="EJ311">
        <v>29708.799999999999</v>
      </c>
      <c r="EK311">
        <v>32917.699999999997</v>
      </c>
      <c r="EL311">
        <v>35296</v>
      </c>
      <c r="EM311">
        <v>39605.5</v>
      </c>
      <c r="EN311">
        <v>42520.1</v>
      </c>
      <c r="EO311">
        <v>1.8606</v>
      </c>
      <c r="EP311">
        <v>2.1300699999999999</v>
      </c>
      <c r="EQ311">
        <v>0.101216</v>
      </c>
      <c r="ER311">
        <v>0</v>
      </c>
      <c r="ES311">
        <v>33.140099999999997</v>
      </c>
      <c r="ET311">
        <v>999.9</v>
      </c>
      <c r="EU311">
        <v>67</v>
      </c>
      <c r="EV311">
        <v>38.5</v>
      </c>
      <c r="EW311">
        <v>45.3369</v>
      </c>
      <c r="EX311">
        <v>57.0274</v>
      </c>
      <c r="EY311">
        <v>-2.0592999999999999</v>
      </c>
      <c r="EZ311">
        <v>2</v>
      </c>
      <c r="FA311">
        <v>0.67300099999999996</v>
      </c>
      <c r="FB311">
        <v>1.42157</v>
      </c>
      <c r="FC311">
        <v>20.263400000000001</v>
      </c>
      <c r="FD311">
        <v>5.21549</v>
      </c>
      <c r="FE311">
        <v>12.0047</v>
      </c>
      <c r="FF311">
        <v>4.9857500000000003</v>
      </c>
      <c r="FG311">
        <v>3.2845499999999999</v>
      </c>
      <c r="FH311">
        <v>6648.1</v>
      </c>
      <c r="FI311">
        <v>9999</v>
      </c>
      <c r="FJ311">
        <v>9999</v>
      </c>
      <c r="FK311">
        <v>492.9</v>
      </c>
      <c r="FL311">
        <v>1.8658399999999999</v>
      </c>
      <c r="FM311">
        <v>1.8621799999999999</v>
      </c>
      <c r="FN311">
        <v>1.86429</v>
      </c>
      <c r="FO311">
        <v>1.8603499999999999</v>
      </c>
      <c r="FP311">
        <v>1.86111</v>
      </c>
      <c r="FQ311">
        <v>1.86015</v>
      </c>
      <c r="FR311">
        <v>1.86188</v>
      </c>
      <c r="FS311">
        <v>1.85843</v>
      </c>
      <c r="FT311">
        <v>0</v>
      </c>
      <c r="FU311">
        <v>0</v>
      </c>
      <c r="FV311">
        <v>0</v>
      </c>
      <c r="FW311">
        <v>0</v>
      </c>
      <c r="FX311" t="s">
        <v>358</v>
      </c>
      <c r="FY311" t="s">
        <v>359</v>
      </c>
      <c r="FZ311" t="s">
        <v>360</v>
      </c>
      <c r="GA311" t="s">
        <v>360</v>
      </c>
      <c r="GB311" t="s">
        <v>360</v>
      </c>
      <c r="GC311" t="s">
        <v>360</v>
      </c>
      <c r="GD311">
        <v>0</v>
      </c>
      <c r="GE311">
        <v>100</v>
      </c>
      <c r="GF311">
        <v>100</v>
      </c>
      <c r="GG311">
        <v>0.64</v>
      </c>
      <c r="GH311">
        <v>0.2228</v>
      </c>
      <c r="GI311">
        <v>-0.28072112553630851</v>
      </c>
      <c r="GJ311">
        <v>8.4540356221501391E-4</v>
      </c>
      <c r="GK311">
        <v>6.8779579211309249E-8</v>
      </c>
      <c r="GL311">
        <v>-1.3381725072044801E-10</v>
      </c>
      <c r="GM311">
        <v>0.2227800000000002</v>
      </c>
      <c r="GN311">
        <v>0</v>
      </c>
      <c r="GO311">
        <v>0</v>
      </c>
      <c r="GP311">
        <v>0</v>
      </c>
      <c r="GQ311">
        <v>1</v>
      </c>
      <c r="GR311">
        <v>2082</v>
      </c>
      <c r="GS311">
        <v>3</v>
      </c>
      <c r="GT311">
        <v>35</v>
      </c>
      <c r="GU311">
        <v>36</v>
      </c>
      <c r="GV311">
        <v>36</v>
      </c>
      <c r="GW311">
        <v>4.7436499999999997</v>
      </c>
      <c r="GX311">
        <v>2.52075</v>
      </c>
      <c r="GY311">
        <v>2.04834</v>
      </c>
      <c r="GZ311">
        <v>2.6110799999999998</v>
      </c>
      <c r="HA311">
        <v>2.1972700000000001</v>
      </c>
      <c r="HB311">
        <v>2.3730500000000001</v>
      </c>
      <c r="HC311">
        <v>42.885199999999998</v>
      </c>
      <c r="HD311">
        <v>16.005800000000001</v>
      </c>
      <c r="HE311">
        <v>18</v>
      </c>
      <c r="HF311">
        <v>463.86399999999998</v>
      </c>
      <c r="HG311">
        <v>724.65599999999995</v>
      </c>
      <c r="HH311">
        <v>30.9999</v>
      </c>
      <c r="HI311">
        <v>35.644199999999998</v>
      </c>
      <c r="HJ311">
        <v>30</v>
      </c>
      <c r="HK311">
        <v>35.520000000000003</v>
      </c>
      <c r="HL311">
        <v>35.487400000000001</v>
      </c>
      <c r="HM311">
        <v>94.834199999999996</v>
      </c>
      <c r="HN311">
        <v>21.453199999999999</v>
      </c>
      <c r="HO311">
        <v>77.570700000000002</v>
      </c>
      <c r="HP311">
        <v>31</v>
      </c>
      <c r="HQ311">
        <v>1976.15</v>
      </c>
      <c r="HR311">
        <v>37.121400000000001</v>
      </c>
      <c r="HS311">
        <v>98.947199999999995</v>
      </c>
      <c r="HT311">
        <v>98.5471</v>
      </c>
    </row>
    <row r="312" spans="1:228" x14ac:dyDescent="0.2">
      <c r="A312">
        <v>297</v>
      </c>
      <c r="B312">
        <v>1665514840.5</v>
      </c>
      <c r="C312">
        <v>1181.5</v>
      </c>
      <c r="D312" t="s">
        <v>953</v>
      </c>
      <c r="E312" t="s">
        <v>954</v>
      </c>
      <c r="F312">
        <v>4</v>
      </c>
      <c r="G312">
        <v>1665514838.1875</v>
      </c>
      <c r="H312">
        <f t="shared" si="136"/>
        <v>6.1647240150119174E-4</v>
      </c>
      <c r="I312">
        <f t="shared" si="137"/>
        <v>0.61647240150119176</v>
      </c>
      <c r="J312">
        <f t="shared" si="138"/>
        <v>28.703488371599107</v>
      </c>
      <c r="K312">
        <f t="shared" si="139"/>
        <v>1944.925</v>
      </c>
      <c r="L312">
        <f t="shared" si="140"/>
        <v>521.09822331200178</v>
      </c>
      <c r="M312">
        <f t="shared" si="141"/>
        <v>52.728121201518405</v>
      </c>
      <c r="N312">
        <f t="shared" si="142"/>
        <v>196.80021258959687</v>
      </c>
      <c r="O312">
        <f t="shared" si="143"/>
        <v>3.3251735074982032E-2</v>
      </c>
      <c r="P312">
        <f t="shared" si="144"/>
        <v>3.6730681117601729</v>
      </c>
      <c r="Q312">
        <f t="shared" si="145"/>
        <v>3.3085403314045428E-2</v>
      </c>
      <c r="R312">
        <f t="shared" si="146"/>
        <v>2.069325179390967E-2</v>
      </c>
      <c r="S312">
        <f t="shared" si="147"/>
        <v>226.1158942341481</v>
      </c>
      <c r="T312">
        <f t="shared" si="148"/>
        <v>35.119753368701268</v>
      </c>
      <c r="U312">
        <f t="shared" si="149"/>
        <v>34.783799999999999</v>
      </c>
      <c r="V312">
        <f t="shared" si="150"/>
        <v>5.5810973928145335</v>
      </c>
      <c r="W312">
        <f t="shared" si="151"/>
        <v>70.115430106453275</v>
      </c>
      <c r="X312">
        <f t="shared" si="152"/>
        <v>3.7829520356099722</v>
      </c>
      <c r="Y312">
        <f t="shared" si="153"/>
        <v>5.3953203023449721</v>
      </c>
      <c r="Z312">
        <f t="shared" si="154"/>
        <v>1.7981453572045614</v>
      </c>
      <c r="AA312">
        <f t="shared" si="155"/>
        <v>-27.186432906202555</v>
      </c>
      <c r="AB312">
        <f t="shared" si="156"/>
        <v>-120.60062141830113</v>
      </c>
      <c r="AC312">
        <f t="shared" si="157"/>
        <v>-7.6292139759894093</v>
      </c>
      <c r="AD312">
        <f t="shared" si="158"/>
        <v>70.699625933655</v>
      </c>
      <c r="AE312">
        <f t="shared" si="159"/>
        <v>52.158584737819481</v>
      </c>
      <c r="AF312">
        <f t="shared" si="160"/>
        <v>0.59752519676354154</v>
      </c>
      <c r="AG312">
        <f t="shared" si="161"/>
        <v>28.703488371599107</v>
      </c>
      <c r="AH312">
        <v>2043.0429588066779</v>
      </c>
      <c r="AI312">
        <v>2023.6089696969691</v>
      </c>
      <c r="AJ312">
        <v>1.736180837487024</v>
      </c>
      <c r="AK312">
        <v>66.723164534499389</v>
      </c>
      <c r="AL312">
        <f t="shared" si="162"/>
        <v>0.61647240150119176</v>
      </c>
      <c r="AM312">
        <v>37.144943279967357</v>
      </c>
      <c r="AN312">
        <v>37.388274999999993</v>
      </c>
      <c r="AO312">
        <v>5.9584857201817019E-4</v>
      </c>
      <c r="AP312">
        <v>87.376067795283461</v>
      </c>
      <c r="AQ312">
        <v>189</v>
      </c>
      <c r="AR312">
        <v>29</v>
      </c>
      <c r="AS312">
        <f t="shared" si="163"/>
        <v>1</v>
      </c>
      <c r="AT312">
        <f t="shared" si="164"/>
        <v>0</v>
      </c>
      <c r="AU312">
        <f t="shared" si="165"/>
        <v>47024.573327723672</v>
      </c>
      <c r="AV312">
        <f t="shared" si="166"/>
        <v>1200.0074999999999</v>
      </c>
      <c r="AW312">
        <f t="shared" si="167"/>
        <v>1025.9310135928229</v>
      </c>
      <c r="AX312">
        <f t="shared" si="168"/>
        <v>0.85493716797005259</v>
      </c>
      <c r="AY312">
        <f t="shared" si="169"/>
        <v>0.18842873418220146</v>
      </c>
      <c r="AZ312">
        <v>2.7</v>
      </c>
      <c r="BA312">
        <v>0.5</v>
      </c>
      <c r="BB312" t="s">
        <v>355</v>
      </c>
      <c r="BC312">
        <v>2</v>
      </c>
      <c r="BD312" t="b">
        <v>1</v>
      </c>
      <c r="BE312">
        <v>1665514838.1875</v>
      </c>
      <c r="BF312">
        <v>1944.925</v>
      </c>
      <c r="BG312">
        <v>1967.07375</v>
      </c>
      <c r="BH312">
        <v>37.385925</v>
      </c>
      <c r="BI312">
        <v>37.147000000000013</v>
      </c>
      <c r="BJ312">
        <v>1944.2837500000001</v>
      </c>
      <c r="BK312">
        <v>37.163137499999998</v>
      </c>
      <c r="BL312">
        <v>649.99587500000007</v>
      </c>
      <c r="BM312">
        <v>101.0865</v>
      </c>
      <c r="BN312">
        <v>0.100030375</v>
      </c>
      <c r="BO312">
        <v>34.174774999999997</v>
      </c>
      <c r="BP312">
        <v>34.783799999999999</v>
      </c>
      <c r="BQ312">
        <v>999.9</v>
      </c>
      <c r="BR312">
        <v>0</v>
      </c>
      <c r="BS312">
        <v>0</v>
      </c>
      <c r="BT312">
        <v>8981.0949999999993</v>
      </c>
      <c r="BU312">
        <v>0</v>
      </c>
      <c r="BV312">
        <v>126.793375</v>
      </c>
      <c r="BW312">
        <v>-22.150124999999999</v>
      </c>
      <c r="BX312">
        <v>2020.45875</v>
      </c>
      <c r="BY312">
        <v>2042.9637499999999</v>
      </c>
      <c r="BZ312">
        <v>0.23890737500000001</v>
      </c>
      <c r="CA312">
        <v>1967.07375</v>
      </c>
      <c r="CB312">
        <v>37.147000000000013</v>
      </c>
      <c r="CC312">
        <v>3.7792150000000002</v>
      </c>
      <c r="CD312">
        <v>3.7550625000000002</v>
      </c>
      <c r="CE312">
        <v>27.929224999999999</v>
      </c>
      <c r="CF312">
        <v>27.819375000000001</v>
      </c>
      <c r="CG312">
        <v>1200.0074999999999</v>
      </c>
      <c r="CH312">
        <v>0.50000999999999995</v>
      </c>
      <c r="CI312">
        <v>0.49998999999999999</v>
      </c>
      <c r="CJ312">
        <v>0</v>
      </c>
      <c r="CK312">
        <v>880.59550000000002</v>
      </c>
      <c r="CL312">
        <v>4.9990899999999998</v>
      </c>
      <c r="CM312">
        <v>9159.1487500000003</v>
      </c>
      <c r="CN312">
        <v>9557.9350000000013</v>
      </c>
      <c r="CO312">
        <v>44.436999999999998</v>
      </c>
      <c r="CP312">
        <v>46.186999999999998</v>
      </c>
      <c r="CQ312">
        <v>45.186999999999998</v>
      </c>
      <c r="CR312">
        <v>45.367125000000001</v>
      </c>
      <c r="CS312">
        <v>45.859250000000003</v>
      </c>
      <c r="CT312">
        <v>597.51749999999993</v>
      </c>
      <c r="CU312">
        <v>597.49</v>
      </c>
      <c r="CV312">
        <v>0</v>
      </c>
      <c r="CW312">
        <v>1665514845.3</v>
      </c>
      <c r="CX312">
        <v>0</v>
      </c>
      <c r="CY312">
        <v>1665512677.5999999</v>
      </c>
      <c r="CZ312" t="s">
        <v>356</v>
      </c>
      <c r="DA312">
        <v>1665512677.5999999</v>
      </c>
      <c r="DB312">
        <v>1665512677.5999999</v>
      </c>
      <c r="DC312">
        <v>8</v>
      </c>
      <c r="DD312">
        <v>0</v>
      </c>
      <c r="DE312">
        <v>1.7000000000000001E-2</v>
      </c>
      <c r="DF312">
        <v>7.1999999999999995E-2</v>
      </c>
      <c r="DG312">
        <v>0.223</v>
      </c>
      <c r="DH312">
        <v>415</v>
      </c>
      <c r="DI312">
        <v>36</v>
      </c>
      <c r="DJ312">
        <v>0.26</v>
      </c>
      <c r="DK312">
        <v>0.31</v>
      </c>
      <c r="DL312">
        <v>-22.064621951219511</v>
      </c>
      <c r="DM312">
        <v>-0.83043135888501685</v>
      </c>
      <c r="DN312">
        <v>0.1174467902606719</v>
      </c>
      <c r="DO312">
        <v>0</v>
      </c>
      <c r="DP312">
        <v>0.22052502439024391</v>
      </c>
      <c r="DQ312">
        <v>0.1078275052264812</v>
      </c>
      <c r="DR312">
        <v>2.171813039890394E-2</v>
      </c>
      <c r="DS312">
        <v>0</v>
      </c>
      <c r="DT312">
        <v>0</v>
      </c>
      <c r="DU312">
        <v>0</v>
      </c>
      <c r="DV312">
        <v>0</v>
      </c>
      <c r="DW312">
        <v>-1</v>
      </c>
      <c r="DX312">
        <v>0</v>
      </c>
      <c r="DY312">
        <v>2</v>
      </c>
      <c r="DZ312" t="s">
        <v>363</v>
      </c>
      <c r="EA312">
        <v>3.2943199999999999</v>
      </c>
      <c r="EB312">
        <v>2.62513</v>
      </c>
      <c r="EC312">
        <v>0.27778900000000001</v>
      </c>
      <c r="ED312">
        <v>0.27799699999999999</v>
      </c>
      <c r="EE312">
        <v>0.147596</v>
      </c>
      <c r="EF312">
        <v>0.14552999999999999</v>
      </c>
      <c r="EG312">
        <v>21795.3</v>
      </c>
      <c r="EH312">
        <v>22254.5</v>
      </c>
      <c r="EI312">
        <v>28111.200000000001</v>
      </c>
      <c r="EJ312">
        <v>29708.1</v>
      </c>
      <c r="EK312">
        <v>32917.1</v>
      </c>
      <c r="EL312">
        <v>35294.9</v>
      </c>
      <c r="EM312">
        <v>39605.1</v>
      </c>
      <c r="EN312">
        <v>42519.3</v>
      </c>
      <c r="EO312">
        <v>1.86033</v>
      </c>
      <c r="EP312">
        <v>2.1300699999999999</v>
      </c>
      <c r="EQ312">
        <v>0.101365</v>
      </c>
      <c r="ER312">
        <v>0</v>
      </c>
      <c r="ES312">
        <v>33.145099999999999</v>
      </c>
      <c r="ET312">
        <v>999.9</v>
      </c>
      <c r="EU312">
        <v>67</v>
      </c>
      <c r="EV312">
        <v>38.5</v>
      </c>
      <c r="EW312">
        <v>45.335799999999999</v>
      </c>
      <c r="EX312">
        <v>57.477400000000003</v>
      </c>
      <c r="EY312">
        <v>-2.0272399999999999</v>
      </c>
      <c r="EZ312">
        <v>2</v>
      </c>
      <c r="FA312">
        <v>0.67311200000000004</v>
      </c>
      <c r="FB312">
        <v>1.4218999999999999</v>
      </c>
      <c r="FC312">
        <v>20.263000000000002</v>
      </c>
      <c r="FD312">
        <v>5.2151899999999998</v>
      </c>
      <c r="FE312">
        <v>12.0047</v>
      </c>
      <c r="FF312">
        <v>4.9856499999999997</v>
      </c>
      <c r="FG312">
        <v>3.2844799999999998</v>
      </c>
      <c r="FH312">
        <v>6648.4</v>
      </c>
      <c r="FI312">
        <v>9999</v>
      </c>
      <c r="FJ312">
        <v>9999</v>
      </c>
      <c r="FK312">
        <v>492.9</v>
      </c>
      <c r="FL312">
        <v>1.8658399999999999</v>
      </c>
      <c r="FM312">
        <v>1.8621799999999999</v>
      </c>
      <c r="FN312">
        <v>1.8643099999999999</v>
      </c>
      <c r="FO312">
        <v>1.8603499999999999</v>
      </c>
      <c r="FP312">
        <v>1.86111</v>
      </c>
      <c r="FQ312">
        <v>1.8601799999999999</v>
      </c>
      <c r="FR312">
        <v>1.86188</v>
      </c>
      <c r="FS312">
        <v>1.85843</v>
      </c>
      <c r="FT312">
        <v>0</v>
      </c>
      <c r="FU312">
        <v>0</v>
      </c>
      <c r="FV312">
        <v>0</v>
      </c>
      <c r="FW312">
        <v>0</v>
      </c>
      <c r="FX312" t="s">
        <v>358</v>
      </c>
      <c r="FY312" t="s">
        <v>359</v>
      </c>
      <c r="FZ312" t="s">
        <v>360</v>
      </c>
      <c r="GA312" t="s">
        <v>360</v>
      </c>
      <c r="GB312" t="s">
        <v>360</v>
      </c>
      <c r="GC312" t="s">
        <v>360</v>
      </c>
      <c r="GD312">
        <v>0</v>
      </c>
      <c r="GE312">
        <v>100</v>
      </c>
      <c r="GF312">
        <v>100</v>
      </c>
      <c r="GG312">
        <v>0.64</v>
      </c>
      <c r="GH312">
        <v>0.2228</v>
      </c>
      <c r="GI312">
        <v>-0.28072112553630851</v>
      </c>
      <c r="GJ312">
        <v>8.4540356221501391E-4</v>
      </c>
      <c r="GK312">
        <v>6.8779579211309249E-8</v>
      </c>
      <c r="GL312">
        <v>-1.3381725072044801E-10</v>
      </c>
      <c r="GM312">
        <v>0.2227800000000002</v>
      </c>
      <c r="GN312">
        <v>0</v>
      </c>
      <c r="GO312">
        <v>0</v>
      </c>
      <c r="GP312">
        <v>0</v>
      </c>
      <c r="GQ312">
        <v>1</v>
      </c>
      <c r="GR312">
        <v>2082</v>
      </c>
      <c r="GS312">
        <v>3</v>
      </c>
      <c r="GT312">
        <v>35</v>
      </c>
      <c r="GU312">
        <v>36</v>
      </c>
      <c r="GV312">
        <v>36</v>
      </c>
      <c r="GW312">
        <v>4.7558600000000002</v>
      </c>
      <c r="GX312">
        <v>2.52075</v>
      </c>
      <c r="GY312">
        <v>2.04834</v>
      </c>
      <c r="GZ312">
        <v>2.6110799999999998</v>
      </c>
      <c r="HA312">
        <v>2.1972700000000001</v>
      </c>
      <c r="HB312">
        <v>2.3645</v>
      </c>
      <c r="HC312">
        <v>42.885199999999998</v>
      </c>
      <c r="HD312">
        <v>16.005800000000001</v>
      </c>
      <c r="HE312">
        <v>18</v>
      </c>
      <c r="HF312">
        <v>463.69499999999999</v>
      </c>
      <c r="HG312">
        <v>724.62199999999996</v>
      </c>
      <c r="HH312">
        <v>31</v>
      </c>
      <c r="HI312">
        <v>35.6417</v>
      </c>
      <c r="HJ312">
        <v>30.0001</v>
      </c>
      <c r="HK312">
        <v>35.520000000000003</v>
      </c>
      <c r="HL312">
        <v>35.484400000000001</v>
      </c>
      <c r="HM312">
        <v>95.078800000000001</v>
      </c>
      <c r="HN312">
        <v>21.453199999999999</v>
      </c>
      <c r="HO312">
        <v>77.570700000000002</v>
      </c>
      <c r="HP312">
        <v>31</v>
      </c>
      <c r="HQ312">
        <v>1982.84</v>
      </c>
      <c r="HR312">
        <v>37.1203</v>
      </c>
      <c r="HS312">
        <v>98.946399999999997</v>
      </c>
      <c r="HT312">
        <v>98.545000000000002</v>
      </c>
    </row>
    <row r="313" spans="1:228" x14ac:dyDescent="0.2">
      <c r="A313">
        <v>298</v>
      </c>
      <c r="B313">
        <v>1665514844.5</v>
      </c>
      <c r="C313">
        <v>1185.5</v>
      </c>
      <c r="D313" t="s">
        <v>955</v>
      </c>
      <c r="E313" t="s">
        <v>956</v>
      </c>
      <c r="F313">
        <v>4</v>
      </c>
      <c r="G313">
        <v>1665514842.5</v>
      </c>
      <c r="H313">
        <f t="shared" si="136"/>
        <v>6.0695692050190286E-4</v>
      </c>
      <c r="I313">
        <f t="shared" si="137"/>
        <v>0.60695692050190286</v>
      </c>
      <c r="J313">
        <f t="shared" si="138"/>
        <v>28.102953008778243</v>
      </c>
      <c r="K313">
        <f t="shared" si="139"/>
        <v>1952.1242857142861</v>
      </c>
      <c r="L313">
        <f t="shared" si="140"/>
        <v>535.26099317244791</v>
      </c>
      <c r="M313">
        <f t="shared" si="141"/>
        <v>54.162022739186703</v>
      </c>
      <c r="N313">
        <f t="shared" si="142"/>
        <v>197.53167389597513</v>
      </c>
      <c r="O313">
        <f t="shared" si="143"/>
        <v>3.2725995220430834E-2</v>
      </c>
      <c r="P313">
        <f t="shared" si="144"/>
        <v>3.6707968047425483</v>
      </c>
      <c r="Q313">
        <f t="shared" si="145"/>
        <v>3.2564768665675627E-2</v>
      </c>
      <c r="R313">
        <f t="shared" si="146"/>
        <v>2.0367399603877828E-2</v>
      </c>
      <c r="S313">
        <f t="shared" si="147"/>
        <v>226.1169973770763</v>
      </c>
      <c r="T313">
        <f t="shared" si="148"/>
        <v>35.121942640107534</v>
      </c>
      <c r="U313">
        <f t="shared" si="149"/>
        <v>34.787028571428579</v>
      </c>
      <c r="V313">
        <f t="shared" si="150"/>
        <v>5.5820968666861077</v>
      </c>
      <c r="W313">
        <f t="shared" si="151"/>
        <v>70.124900358542661</v>
      </c>
      <c r="X313">
        <f t="shared" si="152"/>
        <v>3.7833869574153436</v>
      </c>
      <c r="Y313">
        <f t="shared" si="153"/>
        <v>5.3952118834696483</v>
      </c>
      <c r="Z313">
        <f t="shared" si="154"/>
        <v>1.7987099092707641</v>
      </c>
      <c r="AA313">
        <f t="shared" si="155"/>
        <v>-26.766800194133918</v>
      </c>
      <c r="AB313">
        <f t="shared" si="156"/>
        <v>-121.23636551164</v>
      </c>
      <c r="AC313">
        <f t="shared" si="157"/>
        <v>-7.6742841643311355</v>
      </c>
      <c r="AD313">
        <f t="shared" si="158"/>
        <v>70.439547506971252</v>
      </c>
      <c r="AE313">
        <f t="shared" si="159"/>
        <v>51.919085647450181</v>
      </c>
      <c r="AF313">
        <f t="shared" si="160"/>
        <v>0.60336533146962434</v>
      </c>
      <c r="AG313">
        <f t="shared" si="161"/>
        <v>28.102953008778243</v>
      </c>
      <c r="AH313">
        <v>2049.767928368994</v>
      </c>
      <c r="AI313">
        <v>2030.567818181818</v>
      </c>
      <c r="AJ313">
        <v>1.742675583808335</v>
      </c>
      <c r="AK313">
        <v>66.723164534499389</v>
      </c>
      <c r="AL313">
        <f t="shared" si="162"/>
        <v>0.60695692050190286</v>
      </c>
      <c r="AM313">
        <v>37.148631703587888</v>
      </c>
      <c r="AN313">
        <v>37.389959705882347</v>
      </c>
      <c r="AO313">
        <v>2.5400719999054073E-4</v>
      </c>
      <c r="AP313">
        <v>87.376067795283461</v>
      </c>
      <c r="AQ313">
        <v>189</v>
      </c>
      <c r="AR313">
        <v>29</v>
      </c>
      <c r="AS313">
        <f t="shared" si="163"/>
        <v>1</v>
      </c>
      <c r="AT313">
        <f t="shared" si="164"/>
        <v>0</v>
      </c>
      <c r="AU313">
        <f t="shared" si="165"/>
        <v>46984.205188923515</v>
      </c>
      <c r="AV313">
        <f t="shared" si="166"/>
        <v>1200.012857142857</v>
      </c>
      <c r="AW313">
        <f t="shared" si="167"/>
        <v>1025.9356421642881</v>
      </c>
      <c r="AX313">
        <f t="shared" si="168"/>
        <v>0.85493720842872134</v>
      </c>
      <c r="AY313">
        <f t="shared" si="169"/>
        <v>0.18842881226743216</v>
      </c>
      <c r="AZ313">
        <v>2.7</v>
      </c>
      <c r="BA313">
        <v>0.5</v>
      </c>
      <c r="BB313" t="s">
        <v>355</v>
      </c>
      <c r="BC313">
        <v>2</v>
      </c>
      <c r="BD313" t="b">
        <v>1</v>
      </c>
      <c r="BE313">
        <v>1665514842.5</v>
      </c>
      <c r="BF313">
        <v>1952.1242857142861</v>
      </c>
      <c r="BG313">
        <v>1974.1785714285711</v>
      </c>
      <c r="BH313">
        <v>37.389657142857139</v>
      </c>
      <c r="BI313">
        <v>37.148414285714288</v>
      </c>
      <c r="BJ313">
        <v>1951.487142857143</v>
      </c>
      <c r="BK313">
        <v>37.166885714285719</v>
      </c>
      <c r="BL313">
        <v>650.04014285714288</v>
      </c>
      <c r="BM313">
        <v>101.08799999999999</v>
      </c>
      <c r="BN313">
        <v>0.1000623285714286</v>
      </c>
      <c r="BO313">
        <v>34.174414285714278</v>
      </c>
      <c r="BP313">
        <v>34.787028571428579</v>
      </c>
      <c r="BQ313">
        <v>999.89999999999986</v>
      </c>
      <c r="BR313">
        <v>0</v>
      </c>
      <c r="BS313">
        <v>0</v>
      </c>
      <c r="BT313">
        <v>8973.1257142857139</v>
      </c>
      <c r="BU313">
        <v>0</v>
      </c>
      <c r="BV313">
        <v>127.10728571428569</v>
      </c>
      <c r="BW313">
        <v>-22.056985714285709</v>
      </c>
      <c r="BX313">
        <v>2027.947142857143</v>
      </c>
      <c r="BY313">
        <v>2050.3471428571429</v>
      </c>
      <c r="BZ313">
        <v>0.24122242857142859</v>
      </c>
      <c r="CA313">
        <v>1974.1785714285711</v>
      </c>
      <c r="CB313">
        <v>37.148414285714288</v>
      </c>
      <c r="CC313">
        <v>3.7796400000000001</v>
      </c>
      <c r="CD313">
        <v>3.7552542857142859</v>
      </c>
      <c r="CE313">
        <v>27.931171428571421</v>
      </c>
      <c r="CF313">
        <v>27.820228571428569</v>
      </c>
      <c r="CG313">
        <v>1200.012857142857</v>
      </c>
      <c r="CH313">
        <v>0.50000999999999995</v>
      </c>
      <c r="CI313">
        <v>0.49998999999999999</v>
      </c>
      <c r="CJ313">
        <v>0</v>
      </c>
      <c r="CK313">
        <v>880.65428571428583</v>
      </c>
      <c r="CL313">
        <v>4.9990899999999998</v>
      </c>
      <c r="CM313">
        <v>9160.2228571428568</v>
      </c>
      <c r="CN313">
        <v>9557.9757142857143</v>
      </c>
      <c r="CO313">
        <v>44.436999999999998</v>
      </c>
      <c r="CP313">
        <v>46.186999999999998</v>
      </c>
      <c r="CQ313">
        <v>45.186999999999998</v>
      </c>
      <c r="CR313">
        <v>45.357000000000014</v>
      </c>
      <c r="CS313">
        <v>45.875</v>
      </c>
      <c r="CT313">
        <v>597.51857142857136</v>
      </c>
      <c r="CU313">
        <v>597.49428571428575</v>
      </c>
      <c r="CV313">
        <v>0</v>
      </c>
      <c r="CW313">
        <v>1665514849.5</v>
      </c>
      <c r="CX313">
        <v>0</v>
      </c>
      <c r="CY313">
        <v>1665512677.5999999</v>
      </c>
      <c r="CZ313" t="s">
        <v>356</v>
      </c>
      <c r="DA313">
        <v>1665512677.5999999</v>
      </c>
      <c r="DB313">
        <v>1665512677.5999999</v>
      </c>
      <c r="DC313">
        <v>8</v>
      </c>
      <c r="DD313">
        <v>0</v>
      </c>
      <c r="DE313">
        <v>1.7000000000000001E-2</v>
      </c>
      <c r="DF313">
        <v>7.1999999999999995E-2</v>
      </c>
      <c r="DG313">
        <v>0.223</v>
      </c>
      <c r="DH313">
        <v>415</v>
      </c>
      <c r="DI313">
        <v>36</v>
      </c>
      <c r="DJ313">
        <v>0.26</v>
      </c>
      <c r="DK313">
        <v>0.31</v>
      </c>
      <c r="DL313">
        <v>-22.09405609756098</v>
      </c>
      <c r="DM313">
        <v>-6.4800000000018398E-2</v>
      </c>
      <c r="DN313">
        <v>7.0738508672159792E-2</v>
      </c>
      <c r="DO313">
        <v>1</v>
      </c>
      <c r="DP313">
        <v>0.2246053414634146</v>
      </c>
      <c r="DQ313">
        <v>0.17279006968641111</v>
      </c>
      <c r="DR313">
        <v>1.8973370528202839E-2</v>
      </c>
      <c r="DS313">
        <v>0</v>
      </c>
      <c r="DT313">
        <v>0</v>
      </c>
      <c r="DU313">
        <v>0</v>
      </c>
      <c r="DV313">
        <v>0</v>
      </c>
      <c r="DW313">
        <v>-1</v>
      </c>
      <c r="DX313">
        <v>1</v>
      </c>
      <c r="DY313">
        <v>2</v>
      </c>
      <c r="DZ313" t="s">
        <v>357</v>
      </c>
      <c r="EA313">
        <v>3.2942200000000001</v>
      </c>
      <c r="EB313">
        <v>2.6250399999999998</v>
      </c>
      <c r="EC313">
        <v>0.27832299999999999</v>
      </c>
      <c r="ED313">
        <v>0.27854499999999999</v>
      </c>
      <c r="EE313">
        <v>0.14760499999999999</v>
      </c>
      <c r="EF313">
        <v>0.14552999999999999</v>
      </c>
      <c r="EG313">
        <v>21779</v>
      </c>
      <c r="EH313">
        <v>22237.9</v>
      </c>
      <c r="EI313">
        <v>28111.1</v>
      </c>
      <c r="EJ313">
        <v>29708.7</v>
      </c>
      <c r="EK313">
        <v>32916.800000000003</v>
      </c>
      <c r="EL313">
        <v>35295.4</v>
      </c>
      <c r="EM313">
        <v>39605.1</v>
      </c>
      <c r="EN313">
        <v>42519.9</v>
      </c>
      <c r="EO313">
        <v>1.86155</v>
      </c>
      <c r="EP313">
        <v>2.1301999999999999</v>
      </c>
      <c r="EQ313">
        <v>0.101253</v>
      </c>
      <c r="ER313">
        <v>0</v>
      </c>
      <c r="ES313">
        <v>33.149700000000003</v>
      </c>
      <c r="ET313">
        <v>999.9</v>
      </c>
      <c r="EU313">
        <v>67</v>
      </c>
      <c r="EV313">
        <v>38.4</v>
      </c>
      <c r="EW313">
        <v>45.089799999999997</v>
      </c>
      <c r="EX313">
        <v>57.417400000000001</v>
      </c>
      <c r="EY313">
        <v>-1.85897</v>
      </c>
      <c r="EZ313">
        <v>2</v>
      </c>
      <c r="FA313">
        <v>0.67297499999999999</v>
      </c>
      <c r="FB313">
        <v>1.42069</v>
      </c>
      <c r="FC313">
        <v>20.263000000000002</v>
      </c>
      <c r="FD313">
        <v>5.2150400000000001</v>
      </c>
      <c r="FE313">
        <v>12.004899999999999</v>
      </c>
      <c r="FF313">
        <v>4.9855999999999998</v>
      </c>
      <c r="FG313">
        <v>3.2844799999999998</v>
      </c>
      <c r="FH313">
        <v>6648.4</v>
      </c>
      <c r="FI313">
        <v>9999</v>
      </c>
      <c r="FJ313">
        <v>9999</v>
      </c>
      <c r="FK313">
        <v>492.9</v>
      </c>
      <c r="FL313">
        <v>1.8658399999999999</v>
      </c>
      <c r="FM313">
        <v>1.8621799999999999</v>
      </c>
      <c r="FN313">
        <v>1.8643000000000001</v>
      </c>
      <c r="FO313">
        <v>1.8603499999999999</v>
      </c>
      <c r="FP313">
        <v>1.86111</v>
      </c>
      <c r="FQ313">
        <v>1.8601700000000001</v>
      </c>
      <c r="FR313">
        <v>1.86188</v>
      </c>
      <c r="FS313">
        <v>1.85842</v>
      </c>
      <c r="FT313">
        <v>0</v>
      </c>
      <c r="FU313">
        <v>0</v>
      </c>
      <c r="FV313">
        <v>0</v>
      </c>
      <c r="FW313">
        <v>0</v>
      </c>
      <c r="FX313" t="s">
        <v>358</v>
      </c>
      <c r="FY313" t="s">
        <v>359</v>
      </c>
      <c r="FZ313" t="s">
        <v>360</v>
      </c>
      <c r="GA313" t="s">
        <v>360</v>
      </c>
      <c r="GB313" t="s">
        <v>360</v>
      </c>
      <c r="GC313" t="s">
        <v>360</v>
      </c>
      <c r="GD313">
        <v>0</v>
      </c>
      <c r="GE313">
        <v>100</v>
      </c>
      <c r="GF313">
        <v>100</v>
      </c>
      <c r="GG313">
        <v>0.64</v>
      </c>
      <c r="GH313">
        <v>0.2228</v>
      </c>
      <c r="GI313">
        <v>-0.28072112553630851</v>
      </c>
      <c r="GJ313">
        <v>8.4540356221501391E-4</v>
      </c>
      <c r="GK313">
        <v>6.8779579211309249E-8</v>
      </c>
      <c r="GL313">
        <v>-1.3381725072044801E-10</v>
      </c>
      <c r="GM313">
        <v>0.2227800000000002</v>
      </c>
      <c r="GN313">
        <v>0</v>
      </c>
      <c r="GO313">
        <v>0</v>
      </c>
      <c r="GP313">
        <v>0</v>
      </c>
      <c r="GQ313">
        <v>1</v>
      </c>
      <c r="GR313">
        <v>2082</v>
      </c>
      <c r="GS313">
        <v>3</v>
      </c>
      <c r="GT313">
        <v>35</v>
      </c>
      <c r="GU313">
        <v>36.1</v>
      </c>
      <c r="GV313">
        <v>36.1</v>
      </c>
      <c r="GW313">
        <v>4.7680699999999998</v>
      </c>
      <c r="GX313">
        <v>2.51831</v>
      </c>
      <c r="GY313">
        <v>2.04834</v>
      </c>
      <c r="GZ313">
        <v>2.6110799999999998</v>
      </c>
      <c r="HA313">
        <v>2.1972700000000001</v>
      </c>
      <c r="HB313">
        <v>2.34009</v>
      </c>
      <c r="HC313">
        <v>42.885199999999998</v>
      </c>
      <c r="HD313">
        <v>15.997</v>
      </c>
      <c r="HE313">
        <v>18</v>
      </c>
      <c r="HF313">
        <v>464.42700000000002</v>
      </c>
      <c r="HG313">
        <v>724.73099999999999</v>
      </c>
      <c r="HH313">
        <v>30.9998</v>
      </c>
      <c r="HI313">
        <v>35.6417</v>
      </c>
      <c r="HJ313">
        <v>30.0001</v>
      </c>
      <c r="HK313">
        <v>35.516800000000003</v>
      </c>
      <c r="HL313">
        <v>35.483600000000003</v>
      </c>
      <c r="HM313">
        <v>95.317300000000003</v>
      </c>
      <c r="HN313">
        <v>21.453199999999999</v>
      </c>
      <c r="HO313">
        <v>77.570700000000002</v>
      </c>
      <c r="HP313">
        <v>31</v>
      </c>
      <c r="HQ313">
        <v>1989.53</v>
      </c>
      <c r="HR313">
        <v>37.120800000000003</v>
      </c>
      <c r="HS313">
        <v>98.946299999999994</v>
      </c>
      <c r="HT313">
        <v>98.546599999999998</v>
      </c>
    </row>
    <row r="314" spans="1:228" x14ac:dyDescent="0.2">
      <c r="A314">
        <v>299</v>
      </c>
      <c r="B314">
        <v>1665514848.5</v>
      </c>
      <c r="C314">
        <v>1189.5</v>
      </c>
      <c r="D314" t="s">
        <v>957</v>
      </c>
      <c r="E314" t="s">
        <v>958</v>
      </c>
      <c r="F314">
        <v>4</v>
      </c>
      <c r="G314">
        <v>1665514846.1875</v>
      </c>
      <c r="H314">
        <f t="shared" si="136"/>
        <v>6.0092738158512007E-4</v>
      </c>
      <c r="I314">
        <f t="shared" si="137"/>
        <v>0.60092738158512005</v>
      </c>
      <c r="J314">
        <f t="shared" si="138"/>
        <v>28.405506673705947</v>
      </c>
      <c r="K314">
        <f t="shared" si="139"/>
        <v>1958.3525</v>
      </c>
      <c r="L314">
        <f t="shared" si="140"/>
        <v>514.3925373584168</v>
      </c>
      <c r="M314">
        <f t="shared" si="141"/>
        <v>52.049735731515121</v>
      </c>
      <c r="N314">
        <f t="shared" si="142"/>
        <v>198.15942629651391</v>
      </c>
      <c r="O314">
        <f t="shared" si="143"/>
        <v>3.2433721113679932E-2</v>
      </c>
      <c r="P314">
        <f t="shared" si="144"/>
        <v>3.6806125056847039</v>
      </c>
      <c r="Q314">
        <f t="shared" si="145"/>
        <v>3.2275774112941934E-2</v>
      </c>
      <c r="R314">
        <f t="shared" si="146"/>
        <v>2.0186485448457563E-2</v>
      </c>
      <c r="S314">
        <f t="shared" si="147"/>
        <v>226.11538760876391</v>
      </c>
      <c r="T314">
        <f t="shared" si="148"/>
        <v>35.119717214696834</v>
      </c>
      <c r="U314">
        <f t="shared" si="149"/>
        <v>34.780349999999999</v>
      </c>
      <c r="V314">
        <f t="shared" si="150"/>
        <v>5.5800295428824018</v>
      </c>
      <c r="W314">
        <f t="shared" si="151"/>
        <v>70.126582824162881</v>
      </c>
      <c r="X314">
        <f t="shared" si="152"/>
        <v>3.7832455065970643</v>
      </c>
      <c r="Y314">
        <f t="shared" si="153"/>
        <v>5.3948807345757421</v>
      </c>
      <c r="Z314">
        <f t="shared" si="154"/>
        <v>1.7967840362853376</v>
      </c>
      <c r="AA314">
        <f t="shared" si="155"/>
        <v>-26.500897527903795</v>
      </c>
      <c r="AB314">
        <f t="shared" si="156"/>
        <v>-120.45395420803455</v>
      </c>
      <c r="AC314">
        <f t="shared" si="157"/>
        <v>-7.6041344165092628</v>
      </c>
      <c r="AD314">
        <f t="shared" si="158"/>
        <v>71.556401456316323</v>
      </c>
      <c r="AE314">
        <f t="shared" si="159"/>
        <v>52.230396957648018</v>
      </c>
      <c r="AF314">
        <f t="shared" si="160"/>
        <v>0.59731903486324733</v>
      </c>
      <c r="AG314">
        <f t="shared" si="161"/>
        <v>28.405506673705947</v>
      </c>
      <c r="AH314">
        <v>2057.0072399409828</v>
      </c>
      <c r="AI314">
        <v>2037.602727272727</v>
      </c>
      <c r="AJ314">
        <v>1.76039035950767</v>
      </c>
      <c r="AK314">
        <v>66.723164534499389</v>
      </c>
      <c r="AL314">
        <f t="shared" si="162"/>
        <v>0.60092738158512005</v>
      </c>
      <c r="AM314">
        <v>37.148264436279071</v>
      </c>
      <c r="AN314">
        <v>37.388655</v>
      </c>
      <c r="AO314">
        <v>-1.836554392328865E-5</v>
      </c>
      <c r="AP314">
        <v>87.376067795283461</v>
      </c>
      <c r="AQ314">
        <v>189</v>
      </c>
      <c r="AR314">
        <v>29</v>
      </c>
      <c r="AS314">
        <f t="shared" si="163"/>
        <v>1</v>
      </c>
      <c r="AT314">
        <f t="shared" si="164"/>
        <v>0</v>
      </c>
      <c r="AU314">
        <f t="shared" si="165"/>
        <v>47159.132850502101</v>
      </c>
      <c r="AV314">
        <f t="shared" si="166"/>
        <v>1200.0074999999999</v>
      </c>
      <c r="AW314">
        <f t="shared" si="167"/>
        <v>1025.9307510926237</v>
      </c>
      <c r="AX314">
        <f t="shared" si="168"/>
        <v>0.85493694922125385</v>
      </c>
      <c r="AY314">
        <f t="shared" si="169"/>
        <v>0.18842831199701995</v>
      </c>
      <c r="AZ314">
        <v>2.7</v>
      </c>
      <c r="BA314">
        <v>0.5</v>
      </c>
      <c r="BB314" t="s">
        <v>355</v>
      </c>
      <c r="BC314">
        <v>2</v>
      </c>
      <c r="BD314" t="b">
        <v>1</v>
      </c>
      <c r="BE314">
        <v>1665514846.1875</v>
      </c>
      <c r="BF314">
        <v>1958.3525</v>
      </c>
      <c r="BG314">
        <v>1980.5350000000001</v>
      </c>
      <c r="BH314">
        <v>37.388725000000001</v>
      </c>
      <c r="BI314">
        <v>37.149875000000002</v>
      </c>
      <c r="BJ314">
        <v>1957.7175</v>
      </c>
      <c r="BK314">
        <v>37.165950000000002</v>
      </c>
      <c r="BL314">
        <v>649.97375000000011</v>
      </c>
      <c r="BM314">
        <v>101.08687500000001</v>
      </c>
      <c r="BN314">
        <v>9.9926812500000003E-2</v>
      </c>
      <c r="BO314">
        <v>34.173312499999987</v>
      </c>
      <c r="BP314">
        <v>34.780349999999999</v>
      </c>
      <c r="BQ314">
        <v>999.9</v>
      </c>
      <c r="BR314">
        <v>0</v>
      </c>
      <c r="BS314">
        <v>0</v>
      </c>
      <c r="BT314">
        <v>9007.1087499999994</v>
      </c>
      <c r="BU314">
        <v>0</v>
      </c>
      <c r="BV314">
        <v>127.08975</v>
      </c>
      <c r="BW314">
        <v>-22.183562500000001</v>
      </c>
      <c r="BX314">
        <v>2034.4175</v>
      </c>
      <c r="BY314">
        <v>2056.9512500000001</v>
      </c>
      <c r="BZ314">
        <v>0.238862625</v>
      </c>
      <c r="CA314">
        <v>1980.5350000000001</v>
      </c>
      <c r="CB314">
        <v>37.149875000000002</v>
      </c>
      <c r="CC314">
        <v>3.7795087500000002</v>
      </c>
      <c r="CD314">
        <v>3.7553662499999998</v>
      </c>
      <c r="CE314">
        <v>27.930575000000001</v>
      </c>
      <c r="CF314">
        <v>27.82075</v>
      </c>
      <c r="CG314">
        <v>1200.0074999999999</v>
      </c>
      <c r="CH314">
        <v>0.50001874999999996</v>
      </c>
      <c r="CI314">
        <v>0.49998124999999999</v>
      </c>
      <c r="CJ314">
        <v>0</v>
      </c>
      <c r="CK314">
        <v>880.86337500000002</v>
      </c>
      <c r="CL314">
        <v>4.9990899999999998</v>
      </c>
      <c r="CM314">
        <v>9160.0825000000004</v>
      </c>
      <c r="CN314">
        <v>9557.9775000000009</v>
      </c>
      <c r="CO314">
        <v>44.398249999999997</v>
      </c>
      <c r="CP314">
        <v>46.186999999999998</v>
      </c>
      <c r="CQ314">
        <v>45.186999999999998</v>
      </c>
      <c r="CR314">
        <v>45.375</v>
      </c>
      <c r="CS314">
        <v>45.875</v>
      </c>
      <c r="CT314">
        <v>597.52624999999989</v>
      </c>
      <c r="CU314">
        <v>597.48125000000005</v>
      </c>
      <c r="CV314">
        <v>0</v>
      </c>
      <c r="CW314">
        <v>1665514853.7</v>
      </c>
      <c r="CX314">
        <v>0</v>
      </c>
      <c r="CY314">
        <v>1665512677.5999999</v>
      </c>
      <c r="CZ314" t="s">
        <v>356</v>
      </c>
      <c r="DA314">
        <v>1665512677.5999999</v>
      </c>
      <c r="DB314">
        <v>1665512677.5999999</v>
      </c>
      <c r="DC314">
        <v>8</v>
      </c>
      <c r="DD314">
        <v>0</v>
      </c>
      <c r="DE314">
        <v>1.7000000000000001E-2</v>
      </c>
      <c r="DF314">
        <v>7.1999999999999995E-2</v>
      </c>
      <c r="DG314">
        <v>0.223</v>
      </c>
      <c r="DH314">
        <v>415</v>
      </c>
      <c r="DI314">
        <v>36</v>
      </c>
      <c r="DJ314">
        <v>0.26</v>
      </c>
      <c r="DK314">
        <v>0.31</v>
      </c>
      <c r="DL314">
        <v>-22.124704878048782</v>
      </c>
      <c r="DM314">
        <v>-0.14977003484324569</v>
      </c>
      <c r="DN314">
        <v>6.7071719718229658E-2</v>
      </c>
      <c r="DO314">
        <v>0</v>
      </c>
      <c r="DP314">
        <v>0.23405856097560979</v>
      </c>
      <c r="DQ314">
        <v>7.0335867595818821E-2</v>
      </c>
      <c r="DR314">
        <v>8.1391328268502431E-3</v>
      </c>
      <c r="DS314">
        <v>1</v>
      </c>
      <c r="DT314">
        <v>0</v>
      </c>
      <c r="DU314">
        <v>0</v>
      </c>
      <c r="DV314">
        <v>0</v>
      </c>
      <c r="DW314">
        <v>-1</v>
      </c>
      <c r="DX314">
        <v>1</v>
      </c>
      <c r="DY314">
        <v>2</v>
      </c>
      <c r="DZ314" t="s">
        <v>357</v>
      </c>
      <c r="EA314">
        <v>3.2944100000000001</v>
      </c>
      <c r="EB314">
        <v>2.6254400000000002</v>
      </c>
      <c r="EC314">
        <v>0.27887000000000001</v>
      </c>
      <c r="ED314">
        <v>0.27907199999999999</v>
      </c>
      <c r="EE314">
        <v>0.14760300000000001</v>
      </c>
      <c r="EF314">
        <v>0.145534</v>
      </c>
      <c r="EG314">
        <v>21762.6</v>
      </c>
      <c r="EH314">
        <v>22221.8</v>
      </c>
      <c r="EI314">
        <v>28111.3</v>
      </c>
      <c r="EJ314">
        <v>29708.9</v>
      </c>
      <c r="EK314">
        <v>32916.9</v>
      </c>
      <c r="EL314">
        <v>35295.800000000003</v>
      </c>
      <c r="EM314">
        <v>39605.1</v>
      </c>
      <c r="EN314">
        <v>42520.4</v>
      </c>
      <c r="EO314">
        <v>1.8614999999999999</v>
      </c>
      <c r="EP314">
        <v>2.1301999999999999</v>
      </c>
      <c r="EQ314">
        <v>0.100397</v>
      </c>
      <c r="ER314">
        <v>0</v>
      </c>
      <c r="ES314">
        <v>33.154699999999998</v>
      </c>
      <c r="ET314">
        <v>999.9</v>
      </c>
      <c r="EU314">
        <v>67.099999999999994</v>
      </c>
      <c r="EV314">
        <v>38.4</v>
      </c>
      <c r="EW314">
        <v>45.155999999999999</v>
      </c>
      <c r="EX314">
        <v>57.357399999999998</v>
      </c>
      <c r="EY314">
        <v>-2.0232399999999999</v>
      </c>
      <c r="EZ314">
        <v>2</v>
      </c>
      <c r="FA314">
        <v>0.67296500000000004</v>
      </c>
      <c r="FB314">
        <v>1.4214800000000001</v>
      </c>
      <c r="FC314">
        <v>20.263200000000001</v>
      </c>
      <c r="FD314">
        <v>5.2157900000000001</v>
      </c>
      <c r="FE314">
        <v>12.0052</v>
      </c>
      <c r="FF314">
        <v>4.9858500000000001</v>
      </c>
      <c r="FG314">
        <v>3.2845499999999999</v>
      </c>
      <c r="FH314">
        <v>6648.4</v>
      </c>
      <c r="FI314">
        <v>9999</v>
      </c>
      <c r="FJ314">
        <v>9999</v>
      </c>
      <c r="FK314">
        <v>492.9</v>
      </c>
      <c r="FL314">
        <v>1.8658399999999999</v>
      </c>
      <c r="FM314">
        <v>1.8621799999999999</v>
      </c>
      <c r="FN314">
        <v>1.86432</v>
      </c>
      <c r="FO314">
        <v>1.8603499999999999</v>
      </c>
      <c r="FP314">
        <v>1.86111</v>
      </c>
      <c r="FQ314">
        <v>1.86019</v>
      </c>
      <c r="FR314">
        <v>1.86188</v>
      </c>
      <c r="FS314">
        <v>1.85846</v>
      </c>
      <c r="FT314">
        <v>0</v>
      </c>
      <c r="FU314">
        <v>0</v>
      </c>
      <c r="FV314">
        <v>0</v>
      </c>
      <c r="FW314">
        <v>0</v>
      </c>
      <c r="FX314" t="s">
        <v>358</v>
      </c>
      <c r="FY314" t="s">
        <v>359</v>
      </c>
      <c r="FZ314" t="s">
        <v>360</v>
      </c>
      <c r="GA314" t="s">
        <v>360</v>
      </c>
      <c r="GB314" t="s">
        <v>360</v>
      </c>
      <c r="GC314" t="s">
        <v>360</v>
      </c>
      <c r="GD314">
        <v>0</v>
      </c>
      <c r="GE314">
        <v>100</v>
      </c>
      <c r="GF314">
        <v>100</v>
      </c>
      <c r="GG314">
        <v>0.63</v>
      </c>
      <c r="GH314">
        <v>0.2228</v>
      </c>
      <c r="GI314">
        <v>-0.28072112553630851</v>
      </c>
      <c r="GJ314">
        <v>8.4540356221501391E-4</v>
      </c>
      <c r="GK314">
        <v>6.8779579211309249E-8</v>
      </c>
      <c r="GL314">
        <v>-1.3381725072044801E-10</v>
      </c>
      <c r="GM314">
        <v>0.2227800000000002</v>
      </c>
      <c r="GN314">
        <v>0</v>
      </c>
      <c r="GO314">
        <v>0</v>
      </c>
      <c r="GP314">
        <v>0</v>
      </c>
      <c r="GQ314">
        <v>1</v>
      </c>
      <c r="GR314">
        <v>2082</v>
      </c>
      <c r="GS314">
        <v>3</v>
      </c>
      <c r="GT314">
        <v>35</v>
      </c>
      <c r="GU314">
        <v>36.200000000000003</v>
      </c>
      <c r="GV314">
        <v>36.200000000000003</v>
      </c>
      <c r="GW314">
        <v>4.7802699999999998</v>
      </c>
      <c r="GX314">
        <v>2.5280800000000001</v>
      </c>
      <c r="GY314">
        <v>2.04834</v>
      </c>
      <c r="GZ314">
        <v>2.6110799999999998</v>
      </c>
      <c r="HA314">
        <v>2.1972700000000001</v>
      </c>
      <c r="HB314">
        <v>2.3278799999999999</v>
      </c>
      <c r="HC314">
        <v>42.885199999999998</v>
      </c>
      <c r="HD314">
        <v>15.997</v>
      </c>
      <c r="HE314">
        <v>18</v>
      </c>
      <c r="HF314">
        <v>464.39499999999998</v>
      </c>
      <c r="HG314">
        <v>724.69899999999996</v>
      </c>
      <c r="HH314">
        <v>31.0001</v>
      </c>
      <c r="HI314">
        <v>35.6417</v>
      </c>
      <c r="HJ314">
        <v>30</v>
      </c>
      <c r="HK314">
        <v>35.5167</v>
      </c>
      <c r="HL314">
        <v>35.480899999999998</v>
      </c>
      <c r="HM314">
        <v>95.559899999999999</v>
      </c>
      <c r="HN314">
        <v>21.453199999999999</v>
      </c>
      <c r="HO314">
        <v>77.570700000000002</v>
      </c>
      <c r="HP314">
        <v>31</v>
      </c>
      <c r="HQ314">
        <v>1996.23</v>
      </c>
      <c r="HR314">
        <v>37.122700000000002</v>
      </c>
      <c r="HS314">
        <v>98.9465</v>
      </c>
      <c r="HT314">
        <v>98.547700000000006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2022-10-11T19:03:06Z</dcterms:created>
  <dcterms:modified xsi:type="dcterms:W3CDTF">2024-10-16T18:18:50Z</dcterms:modified>
</cp:coreProperties>
</file>