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6E932192-ACFD-FE46-8FBA-20CFE0C27324}" xr6:coauthVersionLast="47" xr6:coauthVersionMax="47" xr10:uidLastSave="{00000000-0000-0000-0000-000000000000}"/>
  <bookViews>
    <workbookView xWindow="24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227" i="1" l="1"/>
  <c r="AX227" i="1"/>
  <c r="AV227" i="1"/>
  <c r="AU227" i="1"/>
  <c r="AS227" i="1" s="1"/>
  <c r="AL227" i="1"/>
  <c r="I227" i="1" s="1"/>
  <c r="H227" i="1" s="1"/>
  <c r="AG227" i="1"/>
  <c r="J227" i="1" s="1"/>
  <c r="Y227" i="1"/>
  <c r="X227" i="1"/>
  <c r="W227" i="1" s="1"/>
  <c r="P227" i="1"/>
  <c r="AY226" i="1"/>
  <c r="AX226" i="1"/>
  <c r="AV226" i="1"/>
  <c r="S226" i="1" s="1"/>
  <c r="AU226" i="1"/>
  <c r="AS226" i="1"/>
  <c r="AL226" i="1"/>
  <c r="I226" i="1" s="1"/>
  <c r="H226" i="1" s="1"/>
  <c r="AG226" i="1"/>
  <c r="Y226" i="1"/>
  <c r="X226" i="1"/>
  <c r="W226" i="1" s="1"/>
  <c r="P226" i="1"/>
  <c r="T226" i="1" s="1"/>
  <c r="U226" i="1" s="1"/>
  <c r="J226" i="1"/>
  <c r="AY225" i="1"/>
  <c r="AX225" i="1"/>
  <c r="AV225" i="1"/>
  <c r="AU225" i="1"/>
  <c r="AS225" i="1" s="1"/>
  <c r="AF225" i="1" s="1"/>
  <c r="AL225" i="1"/>
  <c r="I225" i="1" s="1"/>
  <c r="H225" i="1" s="1"/>
  <c r="AG225" i="1"/>
  <c r="Y225" i="1"/>
  <c r="X225" i="1"/>
  <c r="P225" i="1"/>
  <c r="N225" i="1"/>
  <c r="J225" i="1"/>
  <c r="AY224" i="1"/>
  <c r="S224" i="1" s="1"/>
  <c r="AX224" i="1"/>
  <c r="AV224" i="1"/>
  <c r="AU224" i="1"/>
  <c r="AS224" i="1"/>
  <c r="AL224" i="1"/>
  <c r="I224" i="1" s="1"/>
  <c r="H224" i="1" s="1"/>
  <c r="AG224" i="1"/>
  <c r="J224" i="1" s="1"/>
  <c r="Y224" i="1"/>
  <c r="X224" i="1"/>
  <c r="W224" i="1" s="1"/>
  <c r="P224" i="1"/>
  <c r="AY223" i="1"/>
  <c r="AX223" i="1"/>
  <c r="AV223" i="1"/>
  <c r="AU223" i="1"/>
  <c r="AS223" i="1" s="1"/>
  <c r="AL223" i="1"/>
  <c r="I223" i="1" s="1"/>
  <c r="H223" i="1" s="1"/>
  <c r="AG223" i="1"/>
  <c r="Y223" i="1"/>
  <c r="X223" i="1"/>
  <c r="W223" i="1" s="1"/>
  <c r="P223" i="1"/>
  <c r="J223" i="1"/>
  <c r="AY222" i="1"/>
  <c r="AX222" i="1"/>
  <c r="AW222" i="1" s="1"/>
  <c r="AV222" i="1"/>
  <c r="AU222" i="1"/>
  <c r="AS222" i="1"/>
  <c r="AT222" i="1" s="1"/>
  <c r="AL222" i="1"/>
  <c r="I222" i="1" s="1"/>
  <c r="H222" i="1" s="1"/>
  <c r="AG222" i="1"/>
  <c r="AF222" i="1"/>
  <c r="AE222" i="1"/>
  <c r="Y222" i="1"/>
  <c r="X222" i="1"/>
  <c r="P222" i="1"/>
  <c r="N222" i="1"/>
  <c r="K222" i="1"/>
  <c r="J222" i="1"/>
  <c r="AY221" i="1"/>
  <c r="AX221" i="1"/>
  <c r="AV221" i="1"/>
  <c r="AU221" i="1"/>
  <c r="AS221" i="1" s="1"/>
  <c r="AL221" i="1"/>
  <c r="I221" i="1" s="1"/>
  <c r="H221" i="1" s="1"/>
  <c r="AG221" i="1"/>
  <c r="J221" i="1" s="1"/>
  <c r="AF221" i="1"/>
  <c r="Y221" i="1"/>
  <c r="X221" i="1"/>
  <c r="P221" i="1"/>
  <c r="N221" i="1"/>
  <c r="AY220" i="1"/>
  <c r="AX220" i="1"/>
  <c r="AV220" i="1"/>
  <c r="S220" i="1" s="1"/>
  <c r="AU220" i="1"/>
  <c r="AS220" i="1"/>
  <c r="K220" i="1" s="1"/>
  <c r="AL220" i="1"/>
  <c r="I220" i="1" s="1"/>
  <c r="H220" i="1" s="1"/>
  <c r="AG220" i="1"/>
  <c r="Y220" i="1"/>
  <c r="X220" i="1"/>
  <c r="W220" i="1" s="1"/>
  <c r="P220" i="1"/>
  <c r="J220" i="1"/>
  <c r="AY219" i="1"/>
  <c r="AX219" i="1"/>
  <c r="AV219" i="1"/>
  <c r="AU219" i="1"/>
  <c r="AS219" i="1" s="1"/>
  <c r="AL219" i="1"/>
  <c r="I219" i="1" s="1"/>
  <c r="H219" i="1" s="1"/>
  <c r="AG219" i="1"/>
  <c r="J219" i="1" s="1"/>
  <c r="Y219" i="1"/>
  <c r="X219" i="1"/>
  <c r="W219" i="1" s="1"/>
  <c r="P219" i="1"/>
  <c r="AY218" i="1"/>
  <c r="AX218" i="1"/>
  <c r="AW218" i="1" s="1"/>
  <c r="AV218" i="1"/>
  <c r="S218" i="1" s="1"/>
  <c r="AU218" i="1"/>
  <c r="AS218" i="1"/>
  <c r="AL218" i="1"/>
  <c r="I218" i="1" s="1"/>
  <c r="H218" i="1" s="1"/>
  <c r="AG218" i="1"/>
  <c r="AE218" i="1"/>
  <c r="Y218" i="1"/>
  <c r="X218" i="1"/>
  <c r="P218" i="1"/>
  <c r="T218" i="1" s="1"/>
  <c r="U218" i="1" s="1"/>
  <c r="J218" i="1"/>
  <c r="AY217" i="1"/>
  <c r="AX217" i="1"/>
  <c r="AV217" i="1"/>
  <c r="AU217" i="1"/>
  <c r="AS217" i="1" s="1"/>
  <c r="AL217" i="1"/>
  <c r="AG217" i="1"/>
  <c r="J217" i="1" s="1"/>
  <c r="Y217" i="1"/>
  <c r="X217" i="1"/>
  <c r="W217" i="1" s="1"/>
  <c r="P217" i="1"/>
  <c r="I217" i="1"/>
  <c r="H217" i="1"/>
  <c r="AY216" i="1"/>
  <c r="AX216" i="1"/>
  <c r="AV216" i="1"/>
  <c r="AU216" i="1"/>
  <c r="AS216" i="1" s="1"/>
  <c r="AL216" i="1"/>
  <c r="I216" i="1" s="1"/>
  <c r="H216" i="1" s="1"/>
  <c r="AG216" i="1"/>
  <c r="J216" i="1" s="1"/>
  <c r="Y216" i="1"/>
  <c r="X216" i="1"/>
  <c r="W216" i="1" s="1"/>
  <c r="P216" i="1"/>
  <c r="AY215" i="1"/>
  <c r="AX215" i="1"/>
  <c r="AV215" i="1"/>
  <c r="AU215" i="1"/>
  <c r="AS215" i="1" s="1"/>
  <c r="AT215" i="1"/>
  <c r="AL215" i="1"/>
  <c r="I215" i="1" s="1"/>
  <c r="H215" i="1" s="1"/>
  <c r="AG215" i="1"/>
  <c r="Y215" i="1"/>
  <c r="X215" i="1"/>
  <c r="W215" i="1" s="1"/>
  <c r="P215" i="1"/>
  <c r="N215" i="1"/>
  <c r="J215" i="1"/>
  <c r="AY214" i="1"/>
  <c r="AX214" i="1"/>
  <c r="AW214" i="1" s="1"/>
  <c r="AV214" i="1"/>
  <c r="AU214" i="1"/>
  <c r="AS214" i="1"/>
  <c r="N214" i="1" s="1"/>
  <c r="AL214" i="1"/>
  <c r="I214" i="1" s="1"/>
  <c r="H214" i="1" s="1"/>
  <c r="AG214" i="1"/>
  <c r="Y214" i="1"/>
  <c r="X214" i="1"/>
  <c r="W214" i="1" s="1"/>
  <c r="P214" i="1"/>
  <c r="J214" i="1"/>
  <c r="AY213" i="1"/>
  <c r="AX213" i="1"/>
  <c r="AV213" i="1"/>
  <c r="AU213" i="1"/>
  <c r="AS213" i="1"/>
  <c r="AL213" i="1"/>
  <c r="I213" i="1" s="1"/>
  <c r="H213" i="1" s="1"/>
  <c r="AG213" i="1"/>
  <c r="J213" i="1" s="1"/>
  <c r="Y213" i="1"/>
  <c r="X213" i="1"/>
  <c r="P213" i="1"/>
  <c r="AY212" i="1"/>
  <c r="S212" i="1" s="1"/>
  <c r="AX212" i="1"/>
  <c r="AV212" i="1"/>
  <c r="AU212" i="1"/>
  <c r="AS212" i="1"/>
  <c r="AL212" i="1"/>
  <c r="I212" i="1" s="1"/>
  <c r="H212" i="1" s="1"/>
  <c r="AG212" i="1"/>
  <c r="J212" i="1" s="1"/>
  <c r="Y212" i="1"/>
  <c r="X212" i="1"/>
  <c r="W212" i="1" s="1"/>
  <c r="P212" i="1"/>
  <c r="AY211" i="1"/>
  <c r="AX211" i="1"/>
  <c r="AV211" i="1"/>
  <c r="AU211" i="1"/>
  <c r="AS211" i="1" s="1"/>
  <c r="AL211" i="1"/>
  <c r="I211" i="1" s="1"/>
  <c r="H211" i="1" s="1"/>
  <c r="AG211" i="1"/>
  <c r="Y211" i="1"/>
  <c r="X211" i="1"/>
  <c r="P211" i="1"/>
  <c r="J211" i="1"/>
  <c r="AY210" i="1"/>
  <c r="AX210" i="1"/>
  <c r="AV210" i="1"/>
  <c r="AU210" i="1"/>
  <c r="AS210" i="1" s="1"/>
  <c r="AL210" i="1"/>
  <c r="I210" i="1" s="1"/>
  <c r="AG210" i="1"/>
  <c r="Y210" i="1"/>
  <c r="X210" i="1"/>
  <c r="W210" i="1"/>
  <c r="P210" i="1"/>
  <c r="J210" i="1"/>
  <c r="H210" i="1"/>
  <c r="AY209" i="1"/>
  <c r="AX209" i="1"/>
  <c r="AV209" i="1"/>
  <c r="AU209" i="1"/>
  <c r="AS209" i="1" s="1"/>
  <c r="N209" i="1" s="1"/>
  <c r="AL209" i="1"/>
  <c r="I209" i="1" s="1"/>
  <c r="H209" i="1" s="1"/>
  <c r="AG209" i="1"/>
  <c r="J209" i="1" s="1"/>
  <c r="AF209" i="1"/>
  <c r="Y209" i="1"/>
  <c r="X209" i="1"/>
  <c r="P209" i="1"/>
  <c r="AY208" i="1"/>
  <c r="AX208" i="1"/>
  <c r="AV208" i="1"/>
  <c r="S208" i="1" s="1"/>
  <c r="AU208" i="1"/>
  <c r="AS208" i="1"/>
  <c r="AL208" i="1"/>
  <c r="I208" i="1" s="1"/>
  <c r="H208" i="1" s="1"/>
  <c r="AG208" i="1"/>
  <c r="Y208" i="1"/>
  <c r="X208" i="1"/>
  <c r="W208" i="1" s="1"/>
  <c r="P208" i="1"/>
  <c r="J208" i="1"/>
  <c r="AY207" i="1"/>
  <c r="AX207" i="1"/>
  <c r="AV207" i="1"/>
  <c r="AU207" i="1"/>
  <c r="AS207" i="1" s="1"/>
  <c r="AL207" i="1"/>
  <c r="I207" i="1" s="1"/>
  <c r="H207" i="1" s="1"/>
  <c r="AG207" i="1"/>
  <c r="J207" i="1" s="1"/>
  <c r="Y207" i="1"/>
  <c r="X207" i="1"/>
  <c r="P207" i="1"/>
  <c r="AY206" i="1"/>
  <c r="AX206" i="1"/>
  <c r="AV206" i="1"/>
  <c r="AU206" i="1"/>
  <c r="AS206" i="1"/>
  <c r="AL206" i="1"/>
  <c r="I206" i="1" s="1"/>
  <c r="H206" i="1" s="1"/>
  <c r="AG206" i="1"/>
  <c r="Y206" i="1"/>
  <c r="X206" i="1"/>
  <c r="P206" i="1"/>
  <c r="J206" i="1"/>
  <c r="AY205" i="1"/>
  <c r="AX205" i="1"/>
  <c r="AV205" i="1"/>
  <c r="AU205" i="1"/>
  <c r="AS205" i="1" s="1"/>
  <c r="AL205" i="1"/>
  <c r="I205" i="1" s="1"/>
  <c r="H205" i="1" s="1"/>
  <c r="AG205" i="1"/>
  <c r="J205" i="1" s="1"/>
  <c r="AF205" i="1"/>
  <c r="Y205" i="1"/>
  <c r="X205" i="1"/>
  <c r="P205" i="1"/>
  <c r="N205" i="1"/>
  <c r="AY204" i="1"/>
  <c r="AX204" i="1"/>
  <c r="AV204" i="1"/>
  <c r="AU204" i="1"/>
  <c r="AS204" i="1"/>
  <c r="AL204" i="1"/>
  <c r="I204" i="1" s="1"/>
  <c r="H204" i="1" s="1"/>
  <c r="AG204" i="1"/>
  <c r="J204" i="1" s="1"/>
  <c r="Y204" i="1"/>
  <c r="X204" i="1"/>
  <c r="W204" i="1" s="1"/>
  <c r="S204" i="1"/>
  <c r="P204" i="1"/>
  <c r="AY203" i="1"/>
  <c r="AX203" i="1"/>
  <c r="AV203" i="1"/>
  <c r="AU203" i="1"/>
  <c r="AS203" i="1" s="1"/>
  <c r="AL203" i="1"/>
  <c r="I203" i="1" s="1"/>
  <c r="H203" i="1" s="1"/>
  <c r="AG203" i="1"/>
  <c r="J203" i="1" s="1"/>
  <c r="Y203" i="1"/>
  <c r="X203" i="1"/>
  <c r="P203" i="1"/>
  <c r="AY202" i="1"/>
  <c r="AX202" i="1"/>
  <c r="AV202" i="1"/>
  <c r="S202" i="1" s="1"/>
  <c r="AU202" i="1"/>
  <c r="AS202" i="1" s="1"/>
  <c r="AL202" i="1"/>
  <c r="I202" i="1" s="1"/>
  <c r="AG202" i="1"/>
  <c r="J202" i="1" s="1"/>
  <c r="Y202" i="1"/>
  <c r="X202" i="1"/>
  <c r="P202" i="1"/>
  <c r="H202" i="1"/>
  <c r="AY201" i="1"/>
  <c r="AX201" i="1"/>
  <c r="AV201" i="1"/>
  <c r="AU201" i="1"/>
  <c r="AS201" i="1" s="1"/>
  <c r="N201" i="1" s="1"/>
  <c r="AT201" i="1"/>
  <c r="AL201" i="1"/>
  <c r="I201" i="1" s="1"/>
  <c r="H201" i="1" s="1"/>
  <c r="AG201" i="1"/>
  <c r="J201" i="1" s="1"/>
  <c r="Y201" i="1"/>
  <c r="X201" i="1"/>
  <c r="P201" i="1"/>
  <c r="AY200" i="1"/>
  <c r="AX200" i="1"/>
  <c r="AV200" i="1"/>
  <c r="AU200" i="1"/>
  <c r="AS200" i="1"/>
  <c r="AL200" i="1"/>
  <c r="I200" i="1" s="1"/>
  <c r="AG200" i="1"/>
  <c r="Y200" i="1"/>
  <c r="X200" i="1"/>
  <c r="W200" i="1" s="1"/>
  <c r="P200" i="1"/>
  <c r="J200" i="1"/>
  <c r="H200" i="1"/>
  <c r="AY199" i="1"/>
  <c r="AX199" i="1"/>
  <c r="AV199" i="1"/>
  <c r="AU199" i="1"/>
  <c r="AS199" i="1" s="1"/>
  <c r="AL199" i="1"/>
  <c r="AG199" i="1"/>
  <c r="Y199" i="1"/>
  <c r="X199" i="1"/>
  <c r="P199" i="1"/>
  <c r="J199" i="1"/>
  <c r="I199" i="1"/>
  <c r="H199" i="1"/>
  <c r="AY198" i="1"/>
  <c r="AX198" i="1"/>
  <c r="AW198" i="1" s="1"/>
  <c r="AV198" i="1"/>
  <c r="AU198" i="1"/>
  <c r="AS198" i="1"/>
  <c r="K198" i="1" s="1"/>
  <c r="AL198" i="1"/>
  <c r="I198" i="1" s="1"/>
  <c r="AG198" i="1"/>
  <c r="Y198" i="1"/>
  <c r="X198" i="1"/>
  <c r="W198" i="1" s="1"/>
  <c r="S198" i="1"/>
  <c r="P198" i="1"/>
  <c r="J198" i="1"/>
  <c r="H198" i="1"/>
  <c r="AY197" i="1"/>
  <c r="AX197" i="1"/>
  <c r="AV197" i="1"/>
  <c r="AU197" i="1"/>
  <c r="AS197" i="1" s="1"/>
  <c r="AL197" i="1"/>
  <c r="I197" i="1" s="1"/>
  <c r="H197" i="1" s="1"/>
  <c r="AG197" i="1"/>
  <c r="J197" i="1" s="1"/>
  <c r="Y197" i="1"/>
  <c r="X197" i="1"/>
  <c r="P197" i="1"/>
  <c r="AY196" i="1"/>
  <c r="AX196" i="1"/>
  <c r="AV196" i="1"/>
  <c r="AU196" i="1"/>
  <c r="AS196" i="1" s="1"/>
  <c r="AT196" i="1"/>
  <c r="AL196" i="1"/>
  <c r="I196" i="1" s="1"/>
  <c r="H196" i="1" s="1"/>
  <c r="AG196" i="1"/>
  <c r="AF196" i="1"/>
  <c r="AE196" i="1"/>
  <c r="Y196" i="1"/>
  <c r="X196" i="1"/>
  <c r="P196" i="1"/>
  <c r="J196" i="1"/>
  <c r="AY195" i="1"/>
  <c r="AX195" i="1"/>
  <c r="AV195" i="1"/>
  <c r="AU195" i="1"/>
  <c r="AS195" i="1" s="1"/>
  <c r="AF195" i="1" s="1"/>
  <c r="AL195" i="1"/>
  <c r="AG195" i="1"/>
  <c r="Y195" i="1"/>
  <c r="X195" i="1"/>
  <c r="W195" i="1" s="1"/>
  <c r="P195" i="1"/>
  <c r="J195" i="1"/>
  <c r="I195" i="1"/>
  <c r="H195" i="1" s="1"/>
  <c r="AY194" i="1"/>
  <c r="AX194" i="1"/>
  <c r="AV194" i="1"/>
  <c r="S194" i="1" s="1"/>
  <c r="AU194" i="1"/>
  <c r="AS194" i="1" s="1"/>
  <c r="AL194" i="1"/>
  <c r="I194" i="1" s="1"/>
  <c r="H194" i="1" s="1"/>
  <c r="AG194" i="1"/>
  <c r="Y194" i="1"/>
  <c r="X194" i="1"/>
  <c r="W194" i="1" s="1"/>
  <c r="P194" i="1"/>
  <c r="J194" i="1"/>
  <c r="AY193" i="1"/>
  <c r="AX193" i="1"/>
  <c r="AV193" i="1"/>
  <c r="AU193" i="1"/>
  <c r="AS193" i="1" s="1"/>
  <c r="AT193" i="1" s="1"/>
  <c r="AL193" i="1"/>
  <c r="I193" i="1" s="1"/>
  <c r="H193" i="1" s="1"/>
  <c r="AG193" i="1"/>
  <c r="J193" i="1" s="1"/>
  <c r="Y193" i="1"/>
  <c r="X193" i="1"/>
  <c r="P193" i="1"/>
  <c r="AY192" i="1"/>
  <c r="AX192" i="1"/>
  <c r="AV192" i="1"/>
  <c r="AU192" i="1"/>
  <c r="AT192" i="1"/>
  <c r="AS192" i="1"/>
  <c r="AL192" i="1"/>
  <c r="I192" i="1" s="1"/>
  <c r="H192" i="1" s="1"/>
  <c r="AG192" i="1"/>
  <c r="J192" i="1" s="1"/>
  <c r="AE192" i="1"/>
  <c r="Y192" i="1"/>
  <c r="X192" i="1"/>
  <c r="W192" i="1" s="1"/>
  <c r="P192" i="1"/>
  <c r="N192" i="1"/>
  <c r="AY191" i="1"/>
  <c r="AX191" i="1"/>
  <c r="AV191" i="1"/>
  <c r="AU191" i="1"/>
  <c r="AS191" i="1" s="1"/>
  <c r="AF191" i="1" s="1"/>
  <c r="AL191" i="1"/>
  <c r="I191" i="1" s="1"/>
  <c r="H191" i="1" s="1"/>
  <c r="AA191" i="1" s="1"/>
  <c r="AG191" i="1"/>
  <c r="Y191" i="1"/>
  <c r="X191" i="1"/>
  <c r="P191" i="1"/>
  <c r="J191" i="1"/>
  <c r="AY190" i="1"/>
  <c r="AX190" i="1"/>
  <c r="AV190" i="1"/>
  <c r="AU190" i="1"/>
  <c r="AS190" i="1"/>
  <c r="AF190" i="1" s="1"/>
  <c r="AL190" i="1"/>
  <c r="I190" i="1" s="1"/>
  <c r="AG190" i="1"/>
  <c r="Y190" i="1"/>
  <c r="X190" i="1"/>
  <c r="P190" i="1"/>
  <c r="J190" i="1"/>
  <c r="H190" i="1"/>
  <c r="AY189" i="1"/>
  <c r="AX189" i="1"/>
  <c r="AV189" i="1"/>
  <c r="AU189" i="1"/>
  <c r="AS189" i="1" s="1"/>
  <c r="AF189" i="1" s="1"/>
  <c r="AL189" i="1"/>
  <c r="I189" i="1" s="1"/>
  <c r="H189" i="1" s="1"/>
  <c r="AG189" i="1"/>
  <c r="J189" i="1" s="1"/>
  <c r="Y189" i="1"/>
  <c r="X189" i="1"/>
  <c r="P189" i="1"/>
  <c r="AY188" i="1"/>
  <c r="AX188" i="1"/>
  <c r="AV188" i="1"/>
  <c r="AU188" i="1"/>
  <c r="AS188" i="1" s="1"/>
  <c r="AT188" i="1"/>
  <c r="AL188" i="1"/>
  <c r="I188" i="1" s="1"/>
  <c r="H188" i="1" s="1"/>
  <c r="AG188" i="1"/>
  <c r="J188" i="1" s="1"/>
  <c r="AA188" i="1"/>
  <c r="Y188" i="1"/>
  <c r="X188" i="1"/>
  <c r="W188" i="1" s="1"/>
  <c r="P188" i="1"/>
  <c r="AY187" i="1"/>
  <c r="AX187" i="1"/>
  <c r="AV187" i="1"/>
  <c r="AU187" i="1"/>
  <c r="AS187" i="1" s="1"/>
  <c r="AT187" i="1"/>
  <c r="AL187" i="1"/>
  <c r="I187" i="1" s="1"/>
  <c r="H187" i="1" s="1"/>
  <c r="AG187" i="1"/>
  <c r="J187" i="1" s="1"/>
  <c r="Y187" i="1"/>
  <c r="X187" i="1"/>
  <c r="P187" i="1"/>
  <c r="N187" i="1"/>
  <c r="AY186" i="1"/>
  <c r="S186" i="1" s="1"/>
  <c r="AX186" i="1"/>
  <c r="AW186" i="1" s="1"/>
  <c r="AV186" i="1"/>
  <c r="AU186" i="1"/>
  <c r="AS186" i="1"/>
  <c r="AL186" i="1"/>
  <c r="I186" i="1" s="1"/>
  <c r="H186" i="1" s="1"/>
  <c r="AA186" i="1" s="1"/>
  <c r="AG186" i="1"/>
  <c r="J186" i="1" s="1"/>
  <c r="Y186" i="1"/>
  <c r="X186" i="1"/>
  <c r="W186" i="1" s="1"/>
  <c r="P186" i="1"/>
  <c r="AY185" i="1"/>
  <c r="S185" i="1" s="1"/>
  <c r="AX185" i="1"/>
  <c r="AW185" i="1"/>
  <c r="AV185" i="1"/>
  <c r="AU185" i="1"/>
  <c r="AS185" i="1"/>
  <c r="AL185" i="1"/>
  <c r="I185" i="1" s="1"/>
  <c r="H185" i="1" s="1"/>
  <c r="AG185" i="1"/>
  <c r="J185" i="1" s="1"/>
  <c r="AE185" i="1"/>
  <c r="AA185" i="1"/>
  <c r="Y185" i="1"/>
  <c r="W185" i="1" s="1"/>
  <c r="X185" i="1"/>
  <c r="P185" i="1"/>
  <c r="AY184" i="1"/>
  <c r="AX184" i="1"/>
  <c r="AW184" i="1"/>
  <c r="AV184" i="1"/>
  <c r="S184" i="1" s="1"/>
  <c r="AU184" i="1"/>
  <c r="AS184" i="1" s="1"/>
  <c r="AL184" i="1"/>
  <c r="AG184" i="1"/>
  <c r="J184" i="1" s="1"/>
  <c r="Y184" i="1"/>
  <c r="X184" i="1"/>
  <c r="P184" i="1"/>
  <c r="I184" i="1"/>
  <c r="H184" i="1" s="1"/>
  <c r="AA184" i="1" s="1"/>
  <c r="AY183" i="1"/>
  <c r="AX183" i="1"/>
  <c r="AW183" i="1" s="1"/>
  <c r="AV183" i="1"/>
  <c r="AU183" i="1"/>
  <c r="AS183" i="1"/>
  <c r="AL183" i="1"/>
  <c r="AG183" i="1"/>
  <c r="J183" i="1" s="1"/>
  <c r="Y183" i="1"/>
  <c r="X183" i="1"/>
  <c r="W183" i="1" s="1"/>
  <c r="S183" i="1"/>
  <c r="P183" i="1"/>
  <c r="N183" i="1"/>
  <c r="I183" i="1"/>
  <c r="H183" i="1" s="1"/>
  <c r="AA183" i="1" s="1"/>
  <c r="AY182" i="1"/>
  <c r="AX182" i="1"/>
  <c r="AW182" i="1"/>
  <c r="AV182" i="1"/>
  <c r="S182" i="1" s="1"/>
  <c r="AU182" i="1"/>
  <c r="AS182" i="1" s="1"/>
  <c r="AE182" i="1" s="1"/>
  <c r="AL182" i="1"/>
  <c r="I182" i="1" s="1"/>
  <c r="H182" i="1" s="1"/>
  <c r="AG182" i="1"/>
  <c r="J182" i="1" s="1"/>
  <c r="Y182" i="1"/>
  <c r="X182" i="1"/>
  <c r="P182" i="1"/>
  <c r="AY181" i="1"/>
  <c r="S181" i="1" s="1"/>
  <c r="AX181" i="1"/>
  <c r="AW181" i="1" s="1"/>
  <c r="AV181" i="1"/>
  <c r="AU181" i="1"/>
  <c r="AS181" i="1"/>
  <c r="K181" i="1" s="1"/>
  <c r="AL181" i="1"/>
  <c r="I181" i="1" s="1"/>
  <c r="H181" i="1" s="1"/>
  <c r="AG181" i="1"/>
  <c r="J181" i="1" s="1"/>
  <c r="Y181" i="1"/>
  <c r="X181" i="1"/>
  <c r="P181" i="1"/>
  <c r="AY180" i="1"/>
  <c r="AX180" i="1"/>
  <c r="AV180" i="1"/>
  <c r="AU180" i="1"/>
  <c r="AS180" i="1"/>
  <c r="AL180" i="1"/>
  <c r="AG180" i="1"/>
  <c r="J180" i="1" s="1"/>
  <c r="Y180" i="1"/>
  <c r="X180" i="1"/>
  <c r="W180" i="1" s="1"/>
  <c r="P180" i="1"/>
  <c r="I180" i="1"/>
  <c r="H180" i="1" s="1"/>
  <c r="AY179" i="1"/>
  <c r="AX179" i="1"/>
  <c r="AV179" i="1"/>
  <c r="AU179" i="1"/>
  <c r="AS179" i="1"/>
  <c r="AL179" i="1"/>
  <c r="I179" i="1" s="1"/>
  <c r="H179" i="1" s="1"/>
  <c r="AG179" i="1"/>
  <c r="J179" i="1" s="1"/>
  <c r="AE179" i="1"/>
  <c r="AA179" i="1"/>
  <c r="Y179" i="1"/>
  <c r="X179" i="1"/>
  <c r="W179" i="1" s="1"/>
  <c r="P179" i="1"/>
  <c r="K179" i="1"/>
  <c r="AY178" i="1"/>
  <c r="AX178" i="1"/>
  <c r="AW178" i="1"/>
  <c r="AV178" i="1"/>
  <c r="AU178" i="1"/>
  <c r="AS178" i="1" s="1"/>
  <c r="AL178" i="1"/>
  <c r="I178" i="1" s="1"/>
  <c r="H178" i="1" s="1"/>
  <c r="AG178" i="1"/>
  <c r="J178" i="1" s="1"/>
  <c r="AF178" i="1"/>
  <c r="AE178" i="1"/>
  <c r="Y178" i="1"/>
  <c r="X178" i="1"/>
  <c r="P178" i="1"/>
  <c r="AY177" i="1"/>
  <c r="AX177" i="1"/>
  <c r="AV177" i="1"/>
  <c r="AU177" i="1"/>
  <c r="AS177" i="1" s="1"/>
  <c r="AL177" i="1"/>
  <c r="I177" i="1" s="1"/>
  <c r="H177" i="1" s="1"/>
  <c r="AG177" i="1"/>
  <c r="J177" i="1" s="1"/>
  <c r="Y177" i="1"/>
  <c r="X177" i="1"/>
  <c r="P177" i="1"/>
  <c r="K177" i="1"/>
  <c r="AY176" i="1"/>
  <c r="AX176" i="1"/>
  <c r="AV176" i="1"/>
  <c r="AW176" i="1" s="1"/>
  <c r="AU176" i="1"/>
  <c r="AS176" i="1"/>
  <c r="AL176" i="1"/>
  <c r="AG176" i="1"/>
  <c r="J176" i="1" s="1"/>
  <c r="Y176" i="1"/>
  <c r="X176" i="1"/>
  <c r="P176" i="1"/>
  <c r="I176" i="1"/>
  <c r="H176" i="1" s="1"/>
  <c r="AA176" i="1" s="1"/>
  <c r="AY175" i="1"/>
  <c r="AX175" i="1"/>
  <c r="AV175" i="1"/>
  <c r="AU175" i="1"/>
  <c r="AS175" i="1" s="1"/>
  <c r="AL175" i="1"/>
  <c r="AG175" i="1"/>
  <c r="J175" i="1" s="1"/>
  <c r="AE175" i="1"/>
  <c r="AA175" i="1"/>
  <c r="Y175" i="1"/>
  <c r="X175" i="1"/>
  <c r="P175" i="1"/>
  <c r="K175" i="1"/>
  <c r="I175" i="1"/>
  <c r="H175" i="1"/>
  <c r="AY174" i="1"/>
  <c r="AX174" i="1"/>
  <c r="AW174" i="1" s="1"/>
  <c r="AV174" i="1"/>
  <c r="AU174" i="1"/>
  <c r="AS174" i="1" s="1"/>
  <c r="AF174" i="1" s="1"/>
  <c r="AL174" i="1"/>
  <c r="I174" i="1" s="1"/>
  <c r="H174" i="1" s="1"/>
  <c r="AA174" i="1" s="1"/>
  <c r="AG174" i="1"/>
  <c r="J174" i="1" s="1"/>
  <c r="AE174" i="1"/>
  <c r="Y174" i="1"/>
  <c r="X174" i="1"/>
  <c r="W174" i="1"/>
  <c r="P174" i="1"/>
  <c r="AY173" i="1"/>
  <c r="AX173" i="1"/>
  <c r="AV173" i="1"/>
  <c r="AW173" i="1" s="1"/>
  <c r="AU173" i="1"/>
  <c r="AS173" i="1" s="1"/>
  <c r="AL173" i="1"/>
  <c r="I173" i="1" s="1"/>
  <c r="H173" i="1" s="1"/>
  <c r="AG173" i="1"/>
  <c r="Y173" i="1"/>
  <c r="X173" i="1"/>
  <c r="W173" i="1" s="1"/>
  <c r="P173" i="1"/>
  <c r="J173" i="1"/>
  <c r="AY172" i="1"/>
  <c r="AX172" i="1"/>
  <c r="AW172" i="1" s="1"/>
  <c r="AV172" i="1"/>
  <c r="AU172" i="1"/>
  <c r="AS172" i="1"/>
  <c r="AL172" i="1"/>
  <c r="I172" i="1" s="1"/>
  <c r="H172" i="1" s="1"/>
  <c r="AA172" i="1" s="1"/>
  <c r="AG172" i="1"/>
  <c r="J172" i="1" s="1"/>
  <c r="Y172" i="1"/>
  <c r="X172" i="1"/>
  <c r="W172" i="1" s="1"/>
  <c r="S172" i="1"/>
  <c r="P172" i="1"/>
  <c r="AY171" i="1"/>
  <c r="AX171" i="1"/>
  <c r="AV171" i="1"/>
  <c r="AW171" i="1" s="1"/>
  <c r="AU171" i="1"/>
  <c r="AS171" i="1" s="1"/>
  <c r="AE171" i="1" s="1"/>
  <c r="AL171" i="1"/>
  <c r="I171" i="1" s="1"/>
  <c r="H171" i="1" s="1"/>
  <c r="AG171" i="1"/>
  <c r="Y171" i="1"/>
  <c r="W171" i="1" s="1"/>
  <c r="X171" i="1"/>
  <c r="S171" i="1"/>
  <c r="P171" i="1"/>
  <c r="K171" i="1"/>
  <c r="J171" i="1"/>
  <c r="AY170" i="1"/>
  <c r="AX170" i="1"/>
  <c r="AV170" i="1"/>
  <c r="AU170" i="1"/>
  <c r="AS170" i="1" s="1"/>
  <c r="AF170" i="1" s="1"/>
  <c r="AL170" i="1"/>
  <c r="I170" i="1" s="1"/>
  <c r="H170" i="1" s="1"/>
  <c r="AA170" i="1" s="1"/>
  <c r="AG170" i="1"/>
  <c r="J170" i="1" s="1"/>
  <c r="Y170" i="1"/>
  <c r="X170" i="1"/>
  <c r="W170" i="1" s="1"/>
  <c r="P170" i="1"/>
  <c r="AY169" i="1"/>
  <c r="S169" i="1" s="1"/>
  <c r="AX169" i="1"/>
  <c r="AV169" i="1"/>
  <c r="AU169" i="1"/>
  <c r="AS169" i="1" s="1"/>
  <c r="AT169" i="1"/>
  <c r="AL169" i="1"/>
  <c r="I169" i="1" s="1"/>
  <c r="H169" i="1" s="1"/>
  <c r="AG169" i="1"/>
  <c r="J169" i="1" s="1"/>
  <c r="Y169" i="1"/>
  <c r="W169" i="1" s="1"/>
  <c r="X169" i="1"/>
  <c r="P169" i="1"/>
  <c r="AY168" i="1"/>
  <c r="AX168" i="1"/>
  <c r="AV168" i="1"/>
  <c r="S168" i="1" s="1"/>
  <c r="AU168" i="1"/>
  <c r="AS168" i="1" s="1"/>
  <c r="AT168" i="1"/>
  <c r="AL168" i="1"/>
  <c r="AG168" i="1"/>
  <c r="J168" i="1" s="1"/>
  <c r="AA168" i="1"/>
  <c r="Y168" i="1"/>
  <c r="X168" i="1"/>
  <c r="W168" i="1"/>
  <c r="P168" i="1"/>
  <c r="I168" i="1"/>
  <c r="H168" i="1"/>
  <c r="AY167" i="1"/>
  <c r="AX167" i="1"/>
  <c r="AV167" i="1"/>
  <c r="AU167" i="1"/>
  <c r="AS167" i="1" s="1"/>
  <c r="AF167" i="1" s="1"/>
  <c r="AL167" i="1"/>
  <c r="I167" i="1" s="1"/>
  <c r="H167" i="1" s="1"/>
  <c r="AA167" i="1" s="1"/>
  <c r="AG167" i="1"/>
  <c r="J167" i="1" s="1"/>
  <c r="Y167" i="1"/>
  <c r="X167" i="1"/>
  <c r="W167" i="1" s="1"/>
  <c r="P167" i="1"/>
  <c r="N167" i="1"/>
  <c r="AY166" i="1"/>
  <c r="AX166" i="1"/>
  <c r="AW166" i="1"/>
  <c r="AV166" i="1"/>
  <c r="AU166" i="1"/>
  <c r="AS166" i="1"/>
  <c r="AL166" i="1"/>
  <c r="I166" i="1" s="1"/>
  <c r="AG166" i="1"/>
  <c r="AA166" i="1"/>
  <c r="Y166" i="1"/>
  <c r="X166" i="1"/>
  <c r="W166" i="1" s="1"/>
  <c r="S166" i="1"/>
  <c r="P166" i="1"/>
  <c r="J166" i="1"/>
  <c r="H166" i="1"/>
  <c r="AY165" i="1"/>
  <c r="AX165" i="1"/>
  <c r="AV165" i="1"/>
  <c r="AU165" i="1"/>
  <c r="AS165" i="1" s="1"/>
  <c r="AT165" i="1" s="1"/>
  <c r="AL165" i="1"/>
  <c r="AG165" i="1"/>
  <c r="J165" i="1" s="1"/>
  <c r="Y165" i="1"/>
  <c r="W165" i="1" s="1"/>
  <c r="X165" i="1"/>
  <c r="P165" i="1"/>
  <c r="I165" i="1"/>
  <c r="H165" i="1" s="1"/>
  <c r="AY164" i="1"/>
  <c r="AX164" i="1"/>
  <c r="AV164" i="1"/>
  <c r="AW164" i="1" s="1"/>
  <c r="AU164" i="1"/>
  <c r="AS164" i="1"/>
  <c r="AL164" i="1"/>
  <c r="AG164" i="1"/>
  <c r="J164" i="1" s="1"/>
  <c r="Y164" i="1"/>
  <c r="X164" i="1"/>
  <c r="W164" i="1"/>
  <c r="P164" i="1"/>
  <c r="I164" i="1"/>
  <c r="H164" i="1" s="1"/>
  <c r="AA164" i="1" s="1"/>
  <c r="AY163" i="1"/>
  <c r="AX163" i="1"/>
  <c r="AV163" i="1"/>
  <c r="AU163" i="1"/>
  <c r="AS163" i="1" s="1"/>
  <c r="AL163" i="1"/>
  <c r="I163" i="1" s="1"/>
  <c r="AG163" i="1"/>
  <c r="J163" i="1" s="1"/>
  <c r="Y163" i="1"/>
  <c r="X163" i="1"/>
  <c r="P163" i="1"/>
  <c r="H163" i="1"/>
  <c r="AA163" i="1" s="1"/>
  <c r="AY162" i="1"/>
  <c r="AX162" i="1"/>
  <c r="AW162" i="1"/>
  <c r="AV162" i="1"/>
  <c r="AU162" i="1"/>
  <c r="AS162" i="1" s="1"/>
  <c r="K162" i="1" s="1"/>
  <c r="AL162" i="1"/>
  <c r="I162" i="1" s="1"/>
  <c r="AG162" i="1"/>
  <c r="AF162" i="1"/>
  <c r="AE162" i="1"/>
  <c r="Y162" i="1"/>
  <c r="X162" i="1"/>
  <c r="P162" i="1"/>
  <c r="J162" i="1"/>
  <c r="H162" i="1"/>
  <c r="AA162" i="1" s="1"/>
  <c r="AY161" i="1"/>
  <c r="AX161" i="1"/>
  <c r="AV161" i="1"/>
  <c r="AU161" i="1"/>
  <c r="AS161" i="1" s="1"/>
  <c r="AL161" i="1"/>
  <c r="I161" i="1" s="1"/>
  <c r="H161" i="1" s="1"/>
  <c r="AG161" i="1"/>
  <c r="Y161" i="1"/>
  <c r="X161" i="1"/>
  <c r="W161" i="1" s="1"/>
  <c r="P161" i="1"/>
  <c r="J161" i="1"/>
  <c r="AY160" i="1"/>
  <c r="AX160" i="1"/>
  <c r="AV160" i="1"/>
  <c r="AW160" i="1" s="1"/>
  <c r="AU160" i="1"/>
  <c r="AS160" i="1" s="1"/>
  <c r="AL160" i="1"/>
  <c r="I160" i="1" s="1"/>
  <c r="H160" i="1" s="1"/>
  <c r="AA160" i="1" s="1"/>
  <c r="AG160" i="1"/>
  <c r="J160" i="1" s="1"/>
  <c r="Y160" i="1"/>
  <c r="X160" i="1"/>
  <c r="W160" i="1" s="1"/>
  <c r="P160" i="1"/>
  <c r="AY159" i="1"/>
  <c r="AX159" i="1"/>
  <c r="AV159" i="1"/>
  <c r="AU159" i="1"/>
  <c r="AS159" i="1" s="1"/>
  <c r="AL159" i="1"/>
  <c r="AG159" i="1"/>
  <c r="Y159" i="1"/>
  <c r="X159" i="1"/>
  <c r="P159" i="1"/>
  <c r="J159" i="1"/>
  <c r="I159" i="1"/>
  <c r="H159" i="1"/>
  <c r="AY158" i="1"/>
  <c r="AX158" i="1"/>
  <c r="AV158" i="1"/>
  <c r="AU158" i="1"/>
  <c r="AS158" i="1"/>
  <c r="AL158" i="1"/>
  <c r="I158" i="1" s="1"/>
  <c r="AG158" i="1"/>
  <c r="J158" i="1" s="1"/>
  <c r="Y158" i="1"/>
  <c r="X158" i="1"/>
  <c r="W158" i="1" s="1"/>
  <c r="S158" i="1"/>
  <c r="P158" i="1"/>
  <c r="H158" i="1"/>
  <c r="AY157" i="1"/>
  <c r="S157" i="1" s="1"/>
  <c r="AX157" i="1"/>
  <c r="AV157" i="1"/>
  <c r="AU157" i="1"/>
  <c r="AS157" i="1" s="1"/>
  <c r="K157" i="1" s="1"/>
  <c r="AL157" i="1"/>
  <c r="I157" i="1" s="1"/>
  <c r="H157" i="1" s="1"/>
  <c r="AG157" i="1"/>
  <c r="J157" i="1" s="1"/>
  <c r="AA157" i="1"/>
  <c r="Y157" i="1"/>
  <c r="X157" i="1"/>
  <c r="P157" i="1"/>
  <c r="AY156" i="1"/>
  <c r="AX156" i="1"/>
  <c r="AV156" i="1"/>
  <c r="AU156" i="1"/>
  <c r="AS156" i="1" s="1"/>
  <c r="AT156" i="1"/>
  <c r="AL156" i="1"/>
  <c r="I156" i="1" s="1"/>
  <c r="H156" i="1" s="1"/>
  <c r="AG156" i="1"/>
  <c r="Y156" i="1"/>
  <c r="X156" i="1"/>
  <c r="W156" i="1" s="1"/>
  <c r="P156" i="1"/>
  <c r="K156" i="1"/>
  <c r="J156" i="1"/>
  <c r="AY155" i="1"/>
  <c r="AX155" i="1"/>
  <c r="AV155" i="1"/>
  <c r="AU155" i="1"/>
  <c r="AS155" i="1" s="1"/>
  <c r="AT155" i="1" s="1"/>
  <c r="AL155" i="1"/>
  <c r="I155" i="1" s="1"/>
  <c r="H155" i="1" s="1"/>
  <c r="AG155" i="1"/>
  <c r="J155" i="1" s="1"/>
  <c r="AF155" i="1"/>
  <c r="Y155" i="1"/>
  <c r="X155" i="1"/>
  <c r="P155" i="1"/>
  <c r="N155" i="1"/>
  <c r="AY154" i="1"/>
  <c r="AX154" i="1"/>
  <c r="AV154" i="1"/>
  <c r="AU154" i="1"/>
  <c r="AS154" i="1" s="1"/>
  <c r="AL154" i="1"/>
  <c r="I154" i="1" s="1"/>
  <c r="H154" i="1" s="1"/>
  <c r="AG154" i="1"/>
  <c r="J154" i="1" s="1"/>
  <c r="Y154" i="1"/>
  <c r="X154" i="1"/>
  <c r="W154" i="1" s="1"/>
  <c r="P154" i="1"/>
  <c r="N154" i="1"/>
  <c r="AY153" i="1"/>
  <c r="AX153" i="1"/>
  <c r="AV153" i="1"/>
  <c r="AU153" i="1"/>
  <c r="AS153" i="1" s="1"/>
  <c r="AF153" i="1" s="1"/>
  <c r="AL153" i="1"/>
  <c r="I153" i="1" s="1"/>
  <c r="H153" i="1" s="1"/>
  <c r="AA153" i="1" s="1"/>
  <c r="AG153" i="1"/>
  <c r="J153" i="1" s="1"/>
  <c r="Y153" i="1"/>
  <c r="X153" i="1"/>
  <c r="W153" i="1" s="1"/>
  <c r="S153" i="1"/>
  <c r="P153" i="1"/>
  <c r="AY152" i="1"/>
  <c r="AX152" i="1"/>
  <c r="AV152" i="1"/>
  <c r="AU152" i="1"/>
  <c r="AS152" i="1" s="1"/>
  <c r="N152" i="1" s="1"/>
  <c r="AT152" i="1"/>
  <c r="AL152" i="1"/>
  <c r="I152" i="1" s="1"/>
  <c r="H152" i="1" s="1"/>
  <c r="AG152" i="1"/>
  <c r="Y152" i="1"/>
  <c r="X152" i="1"/>
  <c r="P152" i="1"/>
  <c r="J152" i="1"/>
  <c r="AY151" i="1"/>
  <c r="AX151" i="1"/>
  <c r="AV151" i="1"/>
  <c r="AU151" i="1"/>
  <c r="AS151" i="1" s="1"/>
  <c r="AL151" i="1"/>
  <c r="I151" i="1" s="1"/>
  <c r="H151" i="1" s="1"/>
  <c r="AG151" i="1"/>
  <c r="J151" i="1" s="1"/>
  <c r="AE151" i="1"/>
  <c r="Y151" i="1"/>
  <c r="X151" i="1"/>
  <c r="W151" i="1" s="1"/>
  <c r="P151" i="1"/>
  <c r="AY150" i="1"/>
  <c r="AX150" i="1"/>
  <c r="AV150" i="1"/>
  <c r="AU150" i="1"/>
  <c r="AS150" i="1" s="1"/>
  <c r="AL150" i="1"/>
  <c r="I150" i="1" s="1"/>
  <c r="H150" i="1" s="1"/>
  <c r="AA150" i="1" s="1"/>
  <c r="AG150" i="1"/>
  <c r="J150" i="1" s="1"/>
  <c r="Y150" i="1"/>
  <c r="X150" i="1"/>
  <c r="W150" i="1" s="1"/>
  <c r="P150" i="1"/>
  <c r="AY149" i="1"/>
  <c r="AX149" i="1"/>
  <c r="AV149" i="1"/>
  <c r="AU149" i="1"/>
  <c r="AS149" i="1" s="1"/>
  <c r="AL149" i="1"/>
  <c r="I149" i="1" s="1"/>
  <c r="H149" i="1" s="1"/>
  <c r="AG149" i="1"/>
  <c r="J149" i="1" s="1"/>
  <c r="Y149" i="1"/>
  <c r="X149" i="1"/>
  <c r="W149" i="1" s="1"/>
  <c r="S149" i="1"/>
  <c r="P149" i="1"/>
  <c r="AY148" i="1"/>
  <c r="AX148" i="1"/>
  <c r="AV148" i="1"/>
  <c r="AU148" i="1"/>
  <c r="AS148" i="1" s="1"/>
  <c r="AL148" i="1"/>
  <c r="I148" i="1" s="1"/>
  <c r="H148" i="1" s="1"/>
  <c r="AG148" i="1"/>
  <c r="Y148" i="1"/>
  <c r="X148" i="1"/>
  <c r="W148" i="1" s="1"/>
  <c r="P148" i="1"/>
  <c r="J148" i="1"/>
  <c r="AY147" i="1"/>
  <c r="AX147" i="1"/>
  <c r="AV147" i="1"/>
  <c r="S147" i="1" s="1"/>
  <c r="AU147" i="1"/>
  <c r="AS147" i="1" s="1"/>
  <c r="AL147" i="1"/>
  <c r="AG147" i="1"/>
  <c r="J147" i="1" s="1"/>
  <c r="AF147" i="1"/>
  <c r="AE147" i="1"/>
  <c r="Y147" i="1"/>
  <c r="X147" i="1"/>
  <c r="W147" i="1"/>
  <c r="P147" i="1"/>
  <c r="I147" i="1"/>
  <c r="H147" i="1" s="1"/>
  <c r="AY146" i="1"/>
  <c r="AX146" i="1"/>
  <c r="AV146" i="1"/>
  <c r="AU146" i="1"/>
  <c r="AS146" i="1"/>
  <c r="AL146" i="1"/>
  <c r="I146" i="1" s="1"/>
  <c r="H146" i="1" s="1"/>
  <c r="AG146" i="1"/>
  <c r="Y146" i="1"/>
  <c r="X146" i="1"/>
  <c r="P146" i="1"/>
  <c r="K146" i="1"/>
  <c r="J146" i="1"/>
  <c r="AY145" i="1"/>
  <c r="AX145" i="1"/>
  <c r="AV145" i="1"/>
  <c r="AU145" i="1"/>
  <c r="AS145" i="1" s="1"/>
  <c r="AL145" i="1"/>
  <c r="I145" i="1" s="1"/>
  <c r="H145" i="1" s="1"/>
  <c r="AG145" i="1"/>
  <c r="J145" i="1" s="1"/>
  <c r="Y145" i="1"/>
  <c r="X145" i="1"/>
  <c r="W145" i="1" s="1"/>
  <c r="P145" i="1"/>
  <c r="AY144" i="1"/>
  <c r="AX144" i="1"/>
  <c r="AV144" i="1"/>
  <c r="AU144" i="1"/>
  <c r="AS144" i="1" s="1"/>
  <c r="N144" i="1" s="1"/>
  <c r="AT144" i="1"/>
  <c r="AL144" i="1"/>
  <c r="I144" i="1" s="1"/>
  <c r="H144" i="1" s="1"/>
  <c r="AG144" i="1"/>
  <c r="Y144" i="1"/>
  <c r="W144" i="1" s="1"/>
  <c r="X144" i="1"/>
  <c r="P144" i="1"/>
  <c r="J144" i="1"/>
  <c r="AY143" i="1"/>
  <c r="AX143" i="1"/>
  <c r="AV143" i="1"/>
  <c r="AU143" i="1"/>
  <c r="AS143" i="1" s="1"/>
  <c r="K143" i="1" s="1"/>
  <c r="AL143" i="1"/>
  <c r="AG143" i="1"/>
  <c r="J143" i="1" s="1"/>
  <c r="AF143" i="1"/>
  <c r="AE143" i="1"/>
  <c r="Y143" i="1"/>
  <c r="X143" i="1"/>
  <c r="P143" i="1"/>
  <c r="N143" i="1"/>
  <c r="I143" i="1"/>
  <c r="H143" i="1"/>
  <c r="AY142" i="1"/>
  <c r="AX142" i="1"/>
  <c r="AV142" i="1"/>
  <c r="AU142" i="1"/>
  <c r="AS142" i="1"/>
  <c r="AT142" i="1" s="1"/>
  <c r="AL142" i="1"/>
  <c r="AG142" i="1"/>
  <c r="AF142" i="1"/>
  <c r="Y142" i="1"/>
  <c r="X142" i="1"/>
  <c r="P142" i="1"/>
  <c r="K142" i="1"/>
  <c r="J142" i="1"/>
  <c r="I142" i="1"/>
  <c r="H142" i="1"/>
  <c r="AY141" i="1"/>
  <c r="AX141" i="1"/>
  <c r="AV141" i="1"/>
  <c r="S141" i="1" s="1"/>
  <c r="AU141" i="1"/>
  <c r="AS141" i="1"/>
  <c r="AL141" i="1"/>
  <c r="I141" i="1" s="1"/>
  <c r="H141" i="1" s="1"/>
  <c r="AG141" i="1"/>
  <c r="J141" i="1" s="1"/>
  <c r="Y141" i="1"/>
  <c r="X141" i="1"/>
  <c r="W141" i="1" s="1"/>
  <c r="P141" i="1"/>
  <c r="AY140" i="1"/>
  <c r="AX140" i="1"/>
  <c r="AV140" i="1"/>
  <c r="AU140" i="1"/>
  <c r="AS140" i="1" s="1"/>
  <c r="AT140" i="1"/>
  <c r="AL140" i="1"/>
  <c r="I140" i="1" s="1"/>
  <c r="H140" i="1" s="1"/>
  <c r="AG140" i="1"/>
  <c r="Y140" i="1"/>
  <c r="X140" i="1"/>
  <c r="W140" i="1" s="1"/>
  <c r="P140" i="1"/>
  <c r="N140" i="1"/>
  <c r="J140" i="1"/>
  <c r="AY139" i="1"/>
  <c r="AX139" i="1"/>
  <c r="AV139" i="1"/>
  <c r="AU139" i="1"/>
  <c r="AS139" i="1" s="1"/>
  <c r="AL139" i="1"/>
  <c r="I139" i="1" s="1"/>
  <c r="AG139" i="1"/>
  <c r="J139" i="1" s="1"/>
  <c r="Y139" i="1"/>
  <c r="W139" i="1" s="1"/>
  <c r="X139" i="1"/>
  <c r="P139" i="1"/>
  <c r="H139" i="1"/>
  <c r="AY138" i="1"/>
  <c r="AX138" i="1"/>
  <c r="AV138" i="1"/>
  <c r="AU138" i="1"/>
  <c r="AS138" i="1" s="1"/>
  <c r="AL138" i="1"/>
  <c r="I138" i="1" s="1"/>
  <c r="H138" i="1" s="1"/>
  <c r="AA138" i="1" s="1"/>
  <c r="AG138" i="1"/>
  <c r="J138" i="1" s="1"/>
  <c r="Y138" i="1"/>
  <c r="X138" i="1"/>
  <c r="W138" i="1" s="1"/>
  <c r="P138" i="1"/>
  <c r="AY137" i="1"/>
  <c r="AX137" i="1"/>
  <c r="AV137" i="1"/>
  <c r="AU137" i="1"/>
  <c r="AS137" i="1"/>
  <c r="AL137" i="1"/>
  <c r="I137" i="1" s="1"/>
  <c r="H137" i="1" s="1"/>
  <c r="AG137" i="1"/>
  <c r="J137" i="1" s="1"/>
  <c r="AF137" i="1"/>
  <c r="Y137" i="1"/>
  <c r="X137" i="1"/>
  <c r="W137" i="1" s="1"/>
  <c r="S137" i="1"/>
  <c r="P137" i="1"/>
  <c r="K137" i="1"/>
  <c r="AY136" i="1"/>
  <c r="AX136" i="1"/>
  <c r="AV136" i="1"/>
  <c r="AU136" i="1"/>
  <c r="AS136" i="1" s="1"/>
  <c r="N136" i="1" s="1"/>
  <c r="AL136" i="1"/>
  <c r="I136" i="1" s="1"/>
  <c r="H136" i="1" s="1"/>
  <c r="AG136" i="1"/>
  <c r="Y136" i="1"/>
  <c r="X136" i="1"/>
  <c r="W136" i="1" s="1"/>
  <c r="P136" i="1"/>
  <c r="J136" i="1"/>
  <c r="AY135" i="1"/>
  <c r="AX135" i="1"/>
  <c r="AV135" i="1"/>
  <c r="AU135" i="1"/>
  <c r="AS135" i="1"/>
  <c r="K135" i="1" s="1"/>
  <c r="AL135" i="1"/>
  <c r="I135" i="1" s="1"/>
  <c r="H135" i="1" s="1"/>
  <c r="AG135" i="1"/>
  <c r="J135" i="1" s="1"/>
  <c r="Y135" i="1"/>
  <c r="X135" i="1"/>
  <c r="W135" i="1" s="1"/>
  <c r="P135" i="1"/>
  <c r="AY134" i="1"/>
  <c r="AX134" i="1"/>
  <c r="AV134" i="1"/>
  <c r="AU134" i="1"/>
  <c r="AS134" i="1" s="1"/>
  <c r="AT134" i="1"/>
  <c r="AL134" i="1"/>
  <c r="AG134" i="1"/>
  <c r="J134" i="1" s="1"/>
  <c r="AF134" i="1"/>
  <c r="Y134" i="1"/>
  <c r="X134" i="1"/>
  <c r="P134" i="1"/>
  <c r="N134" i="1"/>
  <c r="I134" i="1"/>
  <c r="H134" i="1"/>
  <c r="AY133" i="1"/>
  <c r="AX133" i="1"/>
  <c r="AV133" i="1"/>
  <c r="AW133" i="1" s="1"/>
  <c r="AU133" i="1"/>
  <c r="AS133" i="1" s="1"/>
  <c r="AL133" i="1"/>
  <c r="I133" i="1" s="1"/>
  <c r="AG133" i="1"/>
  <c r="J133" i="1" s="1"/>
  <c r="Y133" i="1"/>
  <c r="X133" i="1"/>
  <c r="W133" i="1" s="1"/>
  <c r="P133" i="1"/>
  <c r="K133" i="1"/>
  <c r="H133" i="1"/>
  <c r="AY132" i="1"/>
  <c r="AX132" i="1"/>
  <c r="AV132" i="1"/>
  <c r="AU132" i="1"/>
  <c r="AS132" i="1" s="1"/>
  <c r="AT132" i="1"/>
  <c r="AL132" i="1"/>
  <c r="I132" i="1" s="1"/>
  <c r="H132" i="1" s="1"/>
  <c r="AG132" i="1"/>
  <c r="Y132" i="1"/>
  <c r="X132" i="1"/>
  <c r="W132" i="1" s="1"/>
  <c r="P132" i="1"/>
  <c r="J132" i="1"/>
  <c r="AY131" i="1"/>
  <c r="AX131" i="1"/>
  <c r="AV131" i="1"/>
  <c r="AU131" i="1"/>
  <c r="AS131" i="1"/>
  <c r="AT131" i="1" s="1"/>
  <c r="AL131" i="1"/>
  <c r="I131" i="1" s="1"/>
  <c r="H131" i="1" s="1"/>
  <c r="AG131" i="1"/>
  <c r="AF131" i="1"/>
  <c r="AE131" i="1"/>
  <c r="Y131" i="1"/>
  <c r="X131" i="1"/>
  <c r="W131" i="1" s="1"/>
  <c r="P131" i="1"/>
  <c r="N131" i="1"/>
  <c r="K131" i="1"/>
  <c r="J131" i="1"/>
  <c r="AY130" i="1"/>
  <c r="AX130" i="1"/>
  <c r="AV130" i="1"/>
  <c r="AU130" i="1"/>
  <c r="AT130" i="1"/>
  <c r="AS130" i="1"/>
  <c r="AE130" i="1" s="1"/>
  <c r="AL130" i="1"/>
  <c r="I130" i="1" s="1"/>
  <c r="H130" i="1" s="1"/>
  <c r="AG130" i="1"/>
  <c r="J130" i="1" s="1"/>
  <c r="AF130" i="1"/>
  <c r="Y130" i="1"/>
  <c r="X130" i="1"/>
  <c r="P130" i="1"/>
  <c r="N130" i="1"/>
  <c r="K130" i="1"/>
  <c r="AY129" i="1"/>
  <c r="AX129" i="1"/>
  <c r="AV129" i="1"/>
  <c r="AU129" i="1"/>
  <c r="AS129" i="1" s="1"/>
  <c r="AL129" i="1"/>
  <c r="I129" i="1" s="1"/>
  <c r="H129" i="1" s="1"/>
  <c r="AG129" i="1"/>
  <c r="J129" i="1" s="1"/>
  <c r="AF129" i="1"/>
  <c r="Y129" i="1"/>
  <c r="X129" i="1"/>
  <c r="W129" i="1" s="1"/>
  <c r="S129" i="1"/>
  <c r="P129" i="1"/>
  <c r="AY128" i="1"/>
  <c r="AX128" i="1"/>
  <c r="AV128" i="1"/>
  <c r="AU128" i="1"/>
  <c r="AS128" i="1" s="1"/>
  <c r="AT128" i="1"/>
  <c r="AL128" i="1"/>
  <c r="I128" i="1" s="1"/>
  <c r="H128" i="1" s="1"/>
  <c r="AG128" i="1"/>
  <c r="Y128" i="1"/>
  <c r="X128" i="1"/>
  <c r="W128" i="1" s="1"/>
  <c r="P128" i="1"/>
  <c r="N128" i="1"/>
  <c r="J128" i="1"/>
  <c r="AY127" i="1"/>
  <c r="AX127" i="1"/>
  <c r="AV127" i="1"/>
  <c r="AU127" i="1"/>
  <c r="AS127" i="1"/>
  <c r="N127" i="1" s="1"/>
  <c r="AL127" i="1"/>
  <c r="I127" i="1" s="1"/>
  <c r="H127" i="1" s="1"/>
  <c r="AG127" i="1"/>
  <c r="Y127" i="1"/>
  <c r="X127" i="1"/>
  <c r="P127" i="1"/>
  <c r="J127" i="1"/>
  <c r="AY126" i="1"/>
  <c r="AX126" i="1"/>
  <c r="AV126" i="1"/>
  <c r="AU126" i="1"/>
  <c r="AS126" i="1"/>
  <c r="AL126" i="1"/>
  <c r="I126" i="1" s="1"/>
  <c r="H126" i="1" s="1"/>
  <c r="AG126" i="1"/>
  <c r="Y126" i="1"/>
  <c r="X126" i="1"/>
  <c r="P126" i="1"/>
  <c r="J126" i="1"/>
  <c r="AY125" i="1"/>
  <c r="AX125" i="1"/>
  <c r="AV125" i="1"/>
  <c r="AU125" i="1"/>
  <c r="AS125" i="1"/>
  <c r="AL125" i="1"/>
  <c r="I125" i="1" s="1"/>
  <c r="H125" i="1" s="1"/>
  <c r="AG125" i="1"/>
  <c r="Y125" i="1"/>
  <c r="X125" i="1"/>
  <c r="W125" i="1" s="1"/>
  <c r="S125" i="1"/>
  <c r="P125" i="1"/>
  <c r="J125" i="1"/>
  <c r="AY124" i="1"/>
  <c r="AX124" i="1"/>
  <c r="AV124" i="1"/>
  <c r="AU124" i="1"/>
  <c r="AS124" i="1" s="1"/>
  <c r="AL124" i="1"/>
  <c r="I124" i="1" s="1"/>
  <c r="H124" i="1" s="1"/>
  <c r="AG124" i="1"/>
  <c r="J124" i="1" s="1"/>
  <c r="Y124" i="1"/>
  <c r="X124" i="1"/>
  <c r="P124" i="1"/>
  <c r="AY123" i="1"/>
  <c r="AX123" i="1"/>
  <c r="AV123" i="1"/>
  <c r="S123" i="1" s="1"/>
  <c r="AU123" i="1"/>
  <c r="AS123" i="1" s="1"/>
  <c r="AT123" i="1"/>
  <c r="AL123" i="1"/>
  <c r="I123" i="1" s="1"/>
  <c r="AG123" i="1"/>
  <c r="J123" i="1" s="1"/>
  <c r="Y123" i="1"/>
  <c r="X123" i="1"/>
  <c r="W123" i="1"/>
  <c r="P123" i="1"/>
  <c r="N123" i="1"/>
  <c r="H123" i="1"/>
  <c r="AY122" i="1"/>
  <c r="AX122" i="1"/>
  <c r="AV122" i="1"/>
  <c r="AU122" i="1"/>
  <c r="AS122" i="1" s="1"/>
  <c r="N122" i="1" s="1"/>
  <c r="AL122" i="1"/>
  <c r="I122" i="1" s="1"/>
  <c r="H122" i="1" s="1"/>
  <c r="AG122" i="1"/>
  <c r="Y122" i="1"/>
  <c r="X122" i="1"/>
  <c r="P122" i="1"/>
  <c r="J122" i="1"/>
  <c r="AY121" i="1"/>
  <c r="S121" i="1" s="1"/>
  <c r="AX121" i="1"/>
  <c r="AV121" i="1"/>
  <c r="AU121" i="1"/>
  <c r="AS121" i="1" s="1"/>
  <c r="AL121" i="1"/>
  <c r="I121" i="1" s="1"/>
  <c r="H121" i="1" s="1"/>
  <c r="AG121" i="1"/>
  <c r="J121" i="1" s="1"/>
  <c r="Y121" i="1"/>
  <c r="X121" i="1"/>
  <c r="W121" i="1" s="1"/>
  <c r="P121" i="1"/>
  <c r="AY120" i="1"/>
  <c r="AX120" i="1"/>
  <c r="AV120" i="1"/>
  <c r="AU120" i="1"/>
  <c r="AS120" i="1" s="1"/>
  <c r="N120" i="1" s="1"/>
  <c r="AL120" i="1"/>
  <c r="I120" i="1" s="1"/>
  <c r="H120" i="1" s="1"/>
  <c r="AG120" i="1"/>
  <c r="Y120" i="1"/>
  <c r="X120" i="1"/>
  <c r="W120" i="1" s="1"/>
  <c r="P120" i="1"/>
  <c r="J120" i="1"/>
  <c r="AY119" i="1"/>
  <c r="AX119" i="1"/>
  <c r="AV119" i="1"/>
  <c r="AU119" i="1"/>
  <c r="AS119" i="1"/>
  <c r="AL119" i="1"/>
  <c r="I119" i="1" s="1"/>
  <c r="AG119" i="1"/>
  <c r="J119" i="1" s="1"/>
  <c r="Y119" i="1"/>
  <c r="X119" i="1"/>
  <c r="W119" i="1" s="1"/>
  <c r="P119" i="1"/>
  <c r="K119" i="1"/>
  <c r="H119" i="1"/>
  <c r="AY118" i="1"/>
  <c r="AX118" i="1"/>
  <c r="AV118" i="1"/>
  <c r="AU118" i="1"/>
  <c r="AS118" i="1" s="1"/>
  <c r="AF118" i="1" s="1"/>
  <c r="AL118" i="1"/>
  <c r="AG118" i="1"/>
  <c r="Y118" i="1"/>
  <c r="X118" i="1"/>
  <c r="P118" i="1"/>
  <c r="J118" i="1"/>
  <c r="I118" i="1"/>
  <c r="H118" i="1" s="1"/>
  <c r="AY117" i="1"/>
  <c r="AX117" i="1"/>
  <c r="AV117" i="1"/>
  <c r="AW117" i="1" s="1"/>
  <c r="AU117" i="1"/>
  <c r="AS117" i="1"/>
  <c r="AL117" i="1"/>
  <c r="I117" i="1" s="1"/>
  <c r="AG117" i="1"/>
  <c r="J117" i="1" s="1"/>
  <c r="Y117" i="1"/>
  <c r="X117" i="1"/>
  <c r="W117" i="1" s="1"/>
  <c r="S117" i="1"/>
  <c r="P117" i="1"/>
  <c r="H117" i="1"/>
  <c r="AA117" i="1" s="1"/>
  <c r="AY116" i="1"/>
  <c r="S116" i="1" s="1"/>
  <c r="AX116" i="1"/>
  <c r="AV116" i="1"/>
  <c r="AW116" i="1" s="1"/>
  <c r="AU116" i="1"/>
  <c r="AS116" i="1"/>
  <c r="K116" i="1" s="1"/>
  <c r="AL116" i="1"/>
  <c r="I116" i="1" s="1"/>
  <c r="H116" i="1" s="1"/>
  <c r="AG116" i="1"/>
  <c r="AE116" i="1"/>
  <c r="AA116" i="1"/>
  <c r="Y116" i="1"/>
  <c r="X116" i="1"/>
  <c r="W116" i="1" s="1"/>
  <c r="P116" i="1"/>
  <c r="J116" i="1"/>
  <c r="AY115" i="1"/>
  <c r="AX115" i="1"/>
  <c r="AV115" i="1"/>
  <c r="AW115" i="1" s="1"/>
  <c r="AU115" i="1"/>
  <c r="AS115" i="1" s="1"/>
  <c r="AL115" i="1"/>
  <c r="AG115" i="1"/>
  <c r="J115" i="1" s="1"/>
  <c r="Y115" i="1"/>
  <c r="W115" i="1" s="1"/>
  <c r="X115" i="1"/>
  <c r="P115" i="1"/>
  <c r="I115" i="1"/>
  <c r="H115" i="1" s="1"/>
  <c r="AA115" i="1" s="1"/>
  <c r="AY114" i="1"/>
  <c r="AX114" i="1"/>
  <c r="AV114" i="1"/>
  <c r="S114" i="1" s="1"/>
  <c r="AU114" i="1"/>
  <c r="AS114" i="1" s="1"/>
  <c r="AL114" i="1"/>
  <c r="I114" i="1" s="1"/>
  <c r="H114" i="1" s="1"/>
  <c r="AA114" i="1" s="1"/>
  <c r="AG114" i="1"/>
  <c r="J114" i="1" s="1"/>
  <c r="Y114" i="1"/>
  <c r="X114" i="1"/>
  <c r="W114" i="1"/>
  <c r="P114" i="1"/>
  <c r="AY113" i="1"/>
  <c r="AX113" i="1"/>
  <c r="AW113" i="1" s="1"/>
  <c r="AV113" i="1"/>
  <c r="S113" i="1" s="1"/>
  <c r="AU113" i="1"/>
  <c r="AS113" i="1" s="1"/>
  <c r="AF113" i="1" s="1"/>
  <c r="AL113" i="1"/>
  <c r="I113" i="1" s="1"/>
  <c r="AG113" i="1"/>
  <c r="J113" i="1" s="1"/>
  <c r="Y113" i="1"/>
  <c r="X113" i="1"/>
  <c r="W113" i="1" s="1"/>
  <c r="P113" i="1"/>
  <c r="H113" i="1"/>
  <c r="AY112" i="1"/>
  <c r="S112" i="1" s="1"/>
  <c r="AX112" i="1"/>
  <c r="AW112" i="1"/>
  <c r="AV112" i="1"/>
  <c r="AU112" i="1"/>
  <c r="AS112" i="1"/>
  <c r="AL112" i="1"/>
  <c r="I112" i="1" s="1"/>
  <c r="H112" i="1" s="1"/>
  <c r="AG112" i="1"/>
  <c r="J112" i="1" s="1"/>
  <c r="AE112" i="1"/>
  <c r="AA112" i="1"/>
  <c r="Y112" i="1"/>
  <c r="W112" i="1" s="1"/>
  <c r="X112" i="1"/>
  <c r="P112" i="1"/>
  <c r="K112" i="1"/>
  <c r="AY111" i="1"/>
  <c r="AX111" i="1"/>
  <c r="AV111" i="1"/>
  <c r="AW111" i="1" s="1"/>
  <c r="AU111" i="1"/>
  <c r="AS111" i="1"/>
  <c r="AL111" i="1"/>
  <c r="AG111" i="1"/>
  <c r="J111" i="1" s="1"/>
  <c r="Y111" i="1"/>
  <c r="X111" i="1"/>
  <c r="P111" i="1"/>
  <c r="I111" i="1"/>
  <c r="H111" i="1" s="1"/>
  <c r="AA111" i="1" s="1"/>
  <c r="AY110" i="1"/>
  <c r="AX110" i="1"/>
  <c r="AV110" i="1"/>
  <c r="AU110" i="1"/>
  <c r="AS110" i="1" s="1"/>
  <c r="AL110" i="1"/>
  <c r="I110" i="1" s="1"/>
  <c r="H110" i="1" s="1"/>
  <c r="AA110" i="1" s="1"/>
  <c r="AG110" i="1"/>
  <c r="J110" i="1" s="1"/>
  <c r="Y110" i="1"/>
  <c r="W110" i="1" s="1"/>
  <c r="X110" i="1"/>
  <c r="P110" i="1"/>
  <c r="AY109" i="1"/>
  <c r="AX109" i="1"/>
  <c r="AW109" i="1"/>
  <c r="AV109" i="1"/>
  <c r="AU109" i="1"/>
  <c r="AS109" i="1" s="1"/>
  <c r="AL109" i="1"/>
  <c r="AG109" i="1"/>
  <c r="J109" i="1" s="1"/>
  <c r="Y109" i="1"/>
  <c r="X109" i="1"/>
  <c r="P109" i="1"/>
  <c r="I109" i="1"/>
  <c r="H109" i="1" s="1"/>
  <c r="AA109" i="1" s="1"/>
  <c r="AY108" i="1"/>
  <c r="AX108" i="1"/>
  <c r="AV108" i="1"/>
  <c r="AW108" i="1" s="1"/>
  <c r="AU108" i="1"/>
  <c r="AS108" i="1"/>
  <c r="AE108" i="1" s="1"/>
  <c r="AL108" i="1"/>
  <c r="I108" i="1" s="1"/>
  <c r="H108" i="1" s="1"/>
  <c r="AA108" i="1" s="1"/>
  <c r="AG108" i="1"/>
  <c r="J108" i="1" s="1"/>
  <c r="Y108" i="1"/>
  <c r="X108" i="1"/>
  <c r="W108" i="1"/>
  <c r="P108" i="1"/>
  <c r="AY107" i="1"/>
  <c r="S107" i="1" s="1"/>
  <c r="AX107" i="1"/>
  <c r="AV107" i="1"/>
  <c r="AU107" i="1"/>
  <c r="AS107" i="1" s="1"/>
  <c r="AL107" i="1"/>
  <c r="I107" i="1" s="1"/>
  <c r="H107" i="1" s="1"/>
  <c r="AG107" i="1"/>
  <c r="J107" i="1" s="1"/>
  <c r="AA107" i="1"/>
  <c r="Y107" i="1"/>
  <c r="W107" i="1" s="1"/>
  <c r="X107" i="1"/>
  <c r="P107" i="1"/>
  <c r="AY106" i="1"/>
  <c r="AX106" i="1"/>
  <c r="AV106" i="1"/>
  <c r="S106" i="1" s="1"/>
  <c r="AU106" i="1"/>
  <c r="AS106" i="1" s="1"/>
  <c r="K106" i="1" s="1"/>
  <c r="AL106" i="1"/>
  <c r="AG106" i="1"/>
  <c r="J106" i="1" s="1"/>
  <c r="Y106" i="1"/>
  <c r="X106" i="1"/>
  <c r="W106" i="1" s="1"/>
  <c r="P106" i="1"/>
  <c r="I106" i="1"/>
  <c r="H106" i="1"/>
  <c r="AA106" i="1" s="1"/>
  <c r="AY105" i="1"/>
  <c r="AX105" i="1"/>
  <c r="AW105" i="1"/>
  <c r="AV105" i="1"/>
  <c r="S105" i="1" s="1"/>
  <c r="AU105" i="1"/>
  <c r="AS105" i="1" s="1"/>
  <c r="AE105" i="1" s="1"/>
  <c r="AL105" i="1"/>
  <c r="I105" i="1" s="1"/>
  <c r="H105" i="1" s="1"/>
  <c r="AG105" i="1"/>
  <c r="J105" i="1" s="1"/>
  <c r="Y105" i="1"/>
  <c r="X105" i="1"/>
  <c r="P105" i="1"/>
  <c r="AY104" i="1"/>
  <c r="S104" i="1" s="1"/>
  <c r="AX104" i="1"/>
  <c r="AV104" i="1"/>
  <c r="AW104" i="1" s="1"/>
  <c r="AU104" i="1"/>
  <c r="AS104" i="1" s="1"/>
  <c r="AL104" i="1"/>
  <c r="I104" i="1" s="1"/>
  <c r="H104" i="1" s="1"/>
  <c r="AG104" i="1"/>
  <c r="J104" i="1" s="1"/>
  <c r="Y104" i="1"/>
  <c r="X104" i="1"/>
  <c r="W104" i="1" s="1"/>
  <c r="P104" i="1"/>
  <c r="AY103" i="1"/>
  <c r="AX103" i="1"/>
  <c r="AV103" i="1"/>
  <c r="AW103" i="1" s="1"/>
  <c r="AU103" i="1"/>
  <c r="AS103" i="1" s="1"/>
  <c r="AL103" i="1"/>
  <c r="AG103" i="1"/>
  <c r="J103" i="1" s="1"/>
  <c r="Y103" i="1"/>
  <c r="W103" i="1" s="1"/>
  <c r="X103" i="1"/>
  <c r="P103" i="1"/>
  <c r="I103" i="1"/>
  <c r="H103" i="1" s="1"/>
  <c r="AA103" i="1" s="1"/>
  <c r="AY102" i="1"/>
  <c r="AX102" i="1"/>
  <c r="AV102" i="1"/>
  <c r="AU102" i="1"/>
  <c r="AS102" i="1" s="1"/>
  <c r="AL102" i="1"/>
  <c r="I102" i="1" s="1"/>
  <c r="H102" i="1" s="1"/>
  <c r="AA102" i="1" s="1"/>
  <c r="AG102" i="1"/>
  <c r="J102" i="1" s="1"/>
  <c r="Y102" i="1"/>
  <c r="W102" i="1" s="1"/>
  <c r="X102" i="1"/>
  <c r="P102" i="1"/>
  <c r="AY101" i="1"/>
  <c r="AX101" i="1"/>
  <c r="AW101" i="1"/>
  <c r="AV101" i="1"/>
  <c r="AU101" i="1"/>
  <c r="AS101" i="1" s="1"/>
  <c r="AL101" i="1"/>
  <c r="I101" i="1" s="1"/>
  <c r="H101" i="1" s="1"/>
  <c r="AG101" i="1"/>
  <c r="J101" i="1" s="1"/>
  <c r="AE101" i="1"/>
  <c r="Y101" i="1"/>
  <c r="W101" i="1" s="1"/>
  <c r="X101" i="1"/>
  <c r="P101" i="1"/>
  <c r="AY100" i="1"/>
  <c r="AX100" i="1"/>
  <c r="AV100" i="1"/>
  <c r="AW100" i="1" s="1"/>
  <c r="AU100" i="1"/>
  <c r="AS100" i="1"/>
  <c r="AE100" i="1" s="1"/>
  <c r="AL100" i="1"/>
  <c r="I100" i="1" s="1"/>
  <c r="H100" i="1" s="1"/>
  <c r="AG100" i="1"/>
  <c r="Y100" i="1"/>
  <c r="X100" i="1"/>
  <c r="W100" i="1"/>
  <c r="P100" i="1"/>
  <c r="J100" i="1"/>
  <c r="AY99" i="1"/>
  <c r="AX99" i="1"/>
  <c r="AV99" i="1"/>
  <c r="AW99" i="1" s="1"/>
  <c r="AU99" i="1"/>
  <c r="AS99" i="1"/>
  <c r="AL99" i="1"/>
  <c r="I99" i="1" s="1"/>
  <c r="H99" i="1" s="1"/>
  <c r="AA99" i="1" s="1"/>
  <c r="AG99" i="1"/>
  <c r="J99" i="1" s="1"/>
  <c r="Y99" i="1"/>
  <c r="X99" i="1"/>
  <c r="S99" i="1"/>
  <c r="P99" i="1"/>
  <c r="AY98" i="1"/>
  <c r="S98" i="1" s="1"/>
  <c r="T98" i="1" s="1"/>
  <c r="U98" i="1" s="1"/>
  <c r="AX98" i="1"/>
  <c r="AW98" i="1"/>
  <c r="AV98" i="1"/>
  <c r="AU98" i="1"/>
  <c r="AS98" i="1" s="1"/>
  <c r="AE98" i="1" s="1"/>
  <c r="AL98" i="1"/>
  <c r="AG98" i="1"/>
  <c r="AA98" i="1"/>
  <c r="Y98" i="1"/>
  <c r="W98" i="1" s="1"/>
  <c r="X98" i="1"/>
  <c r="P98" i="1"/>
  <c r="J98" i="1"/>
  <c r="I98" i="1"/>
  <c r="H98" i="1"/>
  <c r="AY97" i="1"/>
  <c r="AX97" i="1"/>
  <c r="AV97" i="1"/>
  <c r="AU97" i="1"/>
  <c r="AS97" i="1" s="1"/>
  <c r="AL97" i="1"/>
  <c r="AG97" i="1"/>
  <c r="J97" i="1" s="1"/>
  <c r="AF97" i="1"/>
  <c r="AE97" i="1"/>
  <c r="Y97" i="1"/>
  <c r="X97" i="1"/>
  <c r="P97" i="1"/>
  <c r="I97" i="1"/>
  <c r="H97" i="1" s="1"/>
  <c r="AA97" i="1" s="1"/>
  <c r="AY96" i="1"/>
  <c r="AX96" i="1"/>
  <c r="AV96" i="1"/>
  <c r="AW96" i="1" s="1"/>
  <c r="AU96" i="1"/>
  <c r="AS96" i="1" s="1"/>
  <c r="K96" i="1" s="1"/>
  <c r="AL96" i="1"/>
  <c r="I96" i="1" s="1"/>
  <c r="H96" i="1" s="1"/>
  <c r="AG96" i="1"/>
  <c r="J96" i="1" s="1"/>
  <c r="Y96" i="1"/>
  <c r="X96" i="1"/>
  <c r="P96" i="1"/>
  <c r="AY95" i="1"/>
  <c r="S95" i="1" s="1"/>
  <c r="AX95" i="1"/>
  <c r="AV95" i="1"/>
  <c r="AU95" i="1"/>
  <c r="AT95" i="1"/>
  <c r="AS95" i="1"/>
  <c r="K95" i="1" s="1"/>
  <c r="AL95" i="1"/>
  <c r="I95" i="1" s="1"/>
  <c r="H95" i="1" s="1"/>
  <c r="AA95" i="1" s="1"/>
  <c r="AG95" i="1"/>
  <c r="J95" i="1" s="1"/>
  <c r="Y95" i="1"/>
  <c r="X95" i="1"/>
  <c r="P95" i="1"/>
  <c r="AY94" i="1"/>
  <c r="AX94" i="1"/>
  <c r="AW94" i="1"/>
  <c r="AV94" i="1"/>
  <c r="AU94" i="1"/>
  <c r="AS94" i="1"/>
  <c r="AL94" i="1"/>
  <c r="AG94" i="1"/>
  <c r="J94" i="1" s="1"/>
  <c r="AE94" i="1"/>
  <c r="Y94" i="1"/>
  <c r="X94" i="1"/>
  <c r="W94" i="1" s="1"/>
  <c r="P94" i="1"/>
  <c r="K94" i="1"/>
  <c r="I94" i="1"/>
  <c r="H94" i="1" s="1"/>
  <c r="AA94" i="1" s="1"/>
  <c r="AY93" i="1"/>
  <c r="AX93" i="1"/>
  <c r="AW93" i="1" s="1"/>
  <c r="AV93" i="1"/>
  <c r="AU93" i="1"/>
  <c r="AS93" i="1" s="1"/>
  <c r="AL93" i="1"/>
  <c r="I93" i="1" s="1"/>
  <c r="H93" i="1" s="1"/>
  <c r="AA93" i="1" s="1"/>
  <c r="AG93" i="1"/>
  <c r="J93" i="1" s="1"/>
  <c r="Y93" i="1"/>
  <c r="W93" i="1" s="1"/>
  <c r="X93" i="1"/>
  <c r="P93" i="1"/>
  <c r="AY92" i="1"/>
  <c r="S92" i="1" s="1"/>
  <c r="AX92" i="1"/>
  <c r="AW92" i="1"/>
  <c r="AV92" i="1"/>
  <c r="AU92" i="1"/>
  <c r="AS92" i="1"/>
  <c r="K92" i="1" s="1"/>
  <c r="AL92" i="1"/>
  <c r="AG92" i="1"/>
  <c r="J92" i="1" s="1"/>
  <c r="AE92" i="1"/>
  <c r="AA92" i="1"/>
  <c r="Y92" i="1"/>
  <c r="W92" i="1" s="1"/>
  <c r="X92" i="1"/>
  <c r="P92" i="1"/>
  <c r="I92" i="1"/>
  <c r="H92" i="1" s="1"/>
  <c r="AY91" i="1"/>
  <c r="AX91" i="1"/>
  <c r="AV91" i="1"/>
  <c r="AW91" i="1" s="1"/>
  <c r="AU91" i="1"/>
  <c r="AS91" i="1" s="1"/>
  <c r="AL91" i="1"/>
  <c r="AG91" i="1"/>
  <c r="J91" i="1" s="1"/>
  <c r="Y91" i="1"/>
  <c r="X91" i="1"/>
  <c r="P91" i="1"/>
  <c r="I91" i="1"/>
  <c r="H91" i="1" s="1"/>
  <c r="AA91" i="1" s="1"/>
  <c r="AY90" i="1"/>
  <c r="AX90" i="1"/>
  <c r="AV90" i="1"/>
  <c r="S90" i="1" s="1"/>
  <c r="AU90" i="1"/>
  <c r="AS90" i="1"/>
  <c r="AE90" i="1" s="1"/>
  <c r="AL90" i="1"/>
  <c r="I90" i="1" s="1"/>
  <c r="H90" i="1" s="1"/>
  <c r="AG90" i="1"/>
  <c r="Y90" i="1"/>
  <c r="X90" i="1"/>
  <c r="W90" i="1"/>
  <c r="P90" i="1"/>
  <c r="K90" i="1"/>
  <c r="J90" i="1"/>
  <c r="AY89" i="1"/>
  <c r="AX89" i="1"/>
  <c r="AW89" i="1" s="1"/>
  <c r="AV89" i="1"/>
  <c r="AU89" i="1"/>
  <c r="AS89" i="1" s="1"/>
  <c r="AE89" i="1" s="1"/>
  <c r="AL89" i="1"/>
  <c r="AG89" i="1"/>
  <c r="J89" i="1" s="1"/>
  <c r="Y89" i="1"/>
  <c r="X89" i="1"/>
  <c r="W89" i="1"/>
  <c r="P89" i="1"/>
  <c r="I89" i="1"/>
  <c r="H89" i="1" s="1"/>
  <c r="AA89" i="1" s="1"/>
  <c r="AY88" i="1"/>
  <c r="S88" i="1" s="1"/>
  <c r="AX88" i="1"/>
  <c r="AV88" i="1"/>
  <c r="AU88" i="1"/>
  <c r="AS88" i="1" s="1"/>
  <c r="K88" i="1" s="1"/>
  <c r="AL88" i="1"/>
  <c r="AG88" i="1"/>
  <c r="J88" i="1" s="1"/>
  <c r="AE88" i="1"/>
  <c r="Y88" i="1"/>
  <c r="X88" i="1"/>
  <c r="W88" i="1"/>
  <c r="P88" i="1"/>
  <c r="I88" i="1"/>
  <c r="H88" i="1" s="1"/>
  <c r="AA88" i="1" s="1"/>
  <c r="AY87" i="1"/>
  <c r="S87" i="1" s="1"/>
  <c r="T87" i="1" s="1"/>
  <c r="U87" i="1" s="1"/>
  <c r="AX87" i="1"/>
  <c r="AV87" i="1"/>
  <c r="AU87" i="1"/>
  <c r="AS87" i="1" s="1"/>
  <c r="AL87" i="1"/>
  <c r="AG87" i="1"/>
  <c r="J87" i="1" s="1"/>
  <c r="AA87" i="1"/>
  <c r="Y87" i="1"/>
  <c r="X87" i="1"/>
  <c r="W87" i="1" s="1"/>
  <c r="P87" i="1"/>
  <c r="I87" i="1"/>
  <c r="H87" i="1" s="1"/>
  <c r="AY86" i="1"/>
  <c r="AX86" i="1"/>
  <c r="AV86" i="1"/>
  <c r="S86" i="1" s="1"/>
  <c r="AU86" i="1"/>
  <c r="AS86" i="1" s="1"/>
  <c r="AL86" i="1"/>
  <c r="I86" i="1" s="1"/>
  <c r="H86" i="1" s="1"/>
  <c r="AA86" i="1" s="1"/>
  <c r="AG86" i="1"/>
  <c r="Y86" i="1"/>
  <c r="X86" i="1"/>
  <c r="W86" i="1"/>
  <c r="P86" i="1"/>
  <c r="J86" i="1"/>
  <c r="AY85" i="1"/>
  <c r="AX85" i="1"/>
  <c r="AV85" i="1"/>
  <c r="AW85" i="1" s="1"/>
  <c r="AU85" i="1"/>
  <c r="AS85" i="1" s="1"/>
  <c r="AL85" i="1"/>
  <c r="I85" i="1" s="1"/>
  <c r="H85" i="1" s="1"/>
  <c r="AA85" i="1" s="1"/>
  <c r="AG85" i="1"/>
  <c r="J85" i="1" s="1"/>
  <c r="Y85" i="1"/>
  <c r="X85" i="1"/>
  <c r="P85" i="1"/>
  <c r="AY84" i="1"/>
  <c r="S84" i="1" s="1"/>
  <c r="AX84" i="1"/>
  <c r="AW84" i="1" s="1"/>
  <c r="AV84" i="1"/>
  <c r="AU84" i="1"/>
  <c r="AS84" i="1"/>
  <c r="AL84" i="1"/>
  <c r="I84" i="1" s="1"/>
  <c r="H84" i="1" s="1"/>
  <c r="AA84" i="1" s="1"/>
  <c r="AG84" i="1"/>
  <c r="J84" i="1" s="1"/>
  <c r="AE84" i="1"/>
  <c r="Y84" i="1"/>
  <c r="X84" i="1"/>
  <c r="P84" i="1"/>
  <c r="AY83" i="1"/>
  <c r="AX83" i="1"/>
  <c r="AV83" i="1"/>
  <c r="AU83" i="1"/>
  <c r="AS83" i="1"/>
  <c r="K83" i="1" s="1"/>
  <c r="AL83" i="1"/>
  <c r="AG83" i="1"/>
  <c r="J83" i="1" s="1"/>
  <c r="Y83" i="1"/>
  <c r="X83" i="1"/>
  <c r="W83" i="1" s="1"/>
  <c r="P83" i="1"/>
  <c r="I83" i="1"/>
  <c r="H83" i="1" s="1"/>
  <c r="AA83" i="1" s="1"/>
  <c r="AY82" i="1"/>
  <c r="AX82" i="1"/>
  <c r="AV82" i="1"/>
  <c r="S82" i="1" s="1"/>
  <c r="AU82" i="1"/>
  <c r="AS82" i="1" s="1"/>
  <c r="AL82" i="1"/>
  <c r="I82" i="1" s="1"/>
  <c r="H82" i="1" s="1"/>
  <c r="AG82" i="1"/>
  <c r="J82" i="1" s="1"/>
  <c r="Y82" i="1"/>
  <c r="X82" i="1"/>
  <c r="W82" i="1" s="1"/>
  <c r="P82" i="1"/>
  <c r="AY81" i="1"/>
  <c r="AX81" i="1"/>
  <c r="AV81" i="1"/>
  <c r="AW81" i="1" s="1"/>
  <c r="AU81" i="1"/>
  <c r="AS81" i="1" s="1"/>
  <c r="AL81" i="1"/>
  <c r="AG81" i="1"/>
  <c r="J81" i="1" s="1"/>
  <c r="Y81" i="1"/>
  <c r="X81" i="1"/>
  <c r="P81" i="1"/>
  <c r="I81" i="1"/>
  <c r="H81" i="1"/>
  <c r="AA81" i="1" s="1"/>
  <c r="AY80" i="1"/>
  <c r="AX80" i="1"/>
  <c r="AW80" i="1" s="1"/>
  <c r="AV80" i="1"/>
  <c r="AU80" i="1"/>
  <c r="AS80" i="1"/>
  <c r="AL80" i="1"/>
  <c r="I80" i="1" s="1"/>
  <c r="H80" i="1" s="1"/>
  <c r="AG80" i="1"/>
  <c r="J80" i="1" s="1"/>
  <c r="AF80" i="1"/>
  <c r="Y80" i="1"/>
  <c r="X80" i="1"/>
  <c r="W80" i="1" s="1"/>
  <c r="S80" i="1"/>
  <c r="P80" i="1"/>
  <c r="K80" i="1"/>
  <c r="AY79" i="1"/>
  <c r="AX79" i="1"/>
  <c r="AV79" i="1"/>
  <c r="AU79" i="1"/>
  <c r="AS79" i="1" s="1"/>
  <c r="N79" i="1" s="1"/>
  <c r="AL79" i="1"/>
  <c r="I79" i="1" s="1"/>
  <c r="H79" i="1" s="1"/>
  <c r="AG79" i="1"/>
  <c r="Y79" i="1"/>
  <c r="X79" i="1"/>
  <c r="W79" i="1"/>
  <c r="P79" i="1"/>
  <c r="J79" i="1"/>
  <c r="AY78" i="1"/>
  <c r="AX78" i="1"/>
  <c r="AV78" i="1"/>
  <c r="AU78" i="1"/>
  <c r="AS78" i="1"/>
  <c r="AL78" i="1"/>
  <c r="AG78" i="1"/>
  <c r="J78" i="1" s="1"/>
  <c r="Y78" i="1"/>
  <c r="X78" i="1"/>
  <c r="W78" i="1" s="1"/>
  <c r="P78" i="1"/>
  <c r="I78" i="1"/>
  <c r="H78" i="1" s="1"/>
  <c r="AY77" i="1"/>
  <c r="AX77" i="1"/>
  <c r="AV77" i="1"/>
  <c r="AU77" i="1"/>
  <c r="AS77" i="1"/>
  <c r="AL77" i="1"/>
  <c r="I77" i="1" s="1"/>
  <c r="H77" i="1" s="1"/>
  <c r="AG77" i="1"/>
  <c r="J77" i="1" s="1"/>
  <c r="Y77" i="1"/>
  <c r="X77" i="1"/>
  <c r="P77" i="1"/>
  <c r="AY76" i="1"/>
  <c r="AX76" i="1"/>
  <c r="AW76" i="1" s="1"/>
  <c r="AV76" i="1"/>
  <c r="AU76" i="1"/>
  <c r="AS76" i="1"/>
  <c r="AF76" i="1" s="1"/>
  <c r="AL76" i="1"/>
  <c r="I76" i="1" s="1"/>
  <c r="H76" i="1" s="1"/>
  <c r="AG76" i="1"/>
  <c r="Y76" i="1"/>
  <c r="X76" i="1"/>
  <c r="W76" i="1" s="1"/>
  <c r="S76" i="1"/>
  <c r="P76" i="1"/>
  <c r="J76" i="1"/>
  <c r="AY75" i="1"/>
  <c r="AX75" i="1"/>
  <c r="AV75" i="1"/>
  <c r="AU75" i="1"/>
  <c r="AS75" i="1" s="1"/>
  <c r="AT75" i="1" s="1"/>
  <c r="AL75" i="1"/>
  <c r="I75" i="1" s="1"/>
  <c r="H75" i="1" s="1"/>
  <c r="AG75" i="1"/>
  <c r="Y75" i="1"/>
  <c r="X75" i="1"/>
  <c r="P75" i="1"/>
  <c r="N75" i="1"/>
  <c r="J75" i="1"/>
  <c r="AY74" i="1"/>
  <c r="AX74" i="1"/>
  <c r="AW74" i="1" s="1"/>
  <c r="AV74" i="1"/>
  <c r="S74" i="1" s="1"/>
  <c r="AU74" i="1"/>
  <c r="AS74" i="1"/>
  <c r="AL74" i="1"/>
  <c r="I74" i="1" s="1"/>
  <c r="H74" i="1" s="1"/>
  <c r="AG74" i="1"/>
  <c r="J74" i="1" s="1"/>
  <c r="Y74" i="1"/>
  <c r="X74" i="1"/>
  <c r="W74" i="1" s="1"/>
  <c r="P74" i="1"/>
  <c r="AY73" i="1"/>
  <c r="AX73" i="1"/>
  <c r="AV73" i="1"/>
  <c r="AU73" i="1"/>
  <c r="AS73" i="1" s="1"/>
  <c r="AL73" i="1"/>
  <c r="I73" i="1" s="1"/>
  <c r="H73" i="1" s="1"/>
  <c r="AG73" i="1"/>
  <c r="Y73" i="1"/>
  <c r="X73" i="1"/>
  <c r="P73" i="1"/>
  <c r="N73" i="1"/>
  <c r="J73" i="1"/>
  <c r="AY72" i="1"/>
  <c r="AX72" i="1"/>
  <c r="AV72" i="1"/>
  <c r="S72" i="1" s="1"/>
  <c r="AU72" i="1"/>
  <c r="AS72" i="1" s="1"/>
  <c r="AT72" i="1" s="1"/>
  <c r="AL72" i="1"/>
  <c r="I72" i="1" s="1"/>
  <c r="H72" i="1" s="1"/>
  <c r="AG72" i="1"/>
  <c r="J72" i="1" s="1"/>
  <c r="Y72" i="1"/>
  <c r="X72" i="1"/>
  <c r="W72" i="1" s="1"/>
  <c r="P72" i="1"/>
  <c r="AY71" i="1"/>
  <c r="AX71" i="1"/>
  <c r="AV71" i="1"/>
  <c r="AU71" i="1"/>
  <c r="AS71" i="1" s="1"/>
  <c r="AT71" i="1" s="1"/>
  <c r="AL71" i="1"/>
  <c r="I71" i="1" s="1"/>
  <c r="H71" i="1" s="1"/>
  <c r="AG71" i="1"/>
  <c r="Y71" i="1"/>
  <c r="W71" i="1" s="1"/>
  <c r="X71" i="1"/>
  <c r="P71" i="1"/>
  <c r="J71" i="1"/>
  <c r="AY70" i="1"/>
  <c r="AX70" i="1"/>
  <c r="AV70" i="1"/>
  <c r="AU70" i="1"/>
  <c r="AS70" i="1"/>
  <c r="AL70" i="1"/>
  <c r="AG70" i="1"/>
  <c r="J70" i="1" s="1"/>
  <c r="AF70" i="1"/>
  <c r="Y70" i="1"/>
  <c r="X70" i="1"/>
  <c r="W70" i="1" s="1"/>
  <c r="P70" i="1"/>
  <c r="K70" i="1"/>
  <c r="I70" i="1"/>
  <c r="H70" i="1" s="1"/>
  <c r="AY69" i="1"/>
  <c r="AX69" i="1"/>
  <c r="AV69" i="1"/>
  <c r="AU69" i="1"/>
  <c r="AS69" i="1" s="1"/>
  <c r="AL69" i="1"/>
  <c r="I69" i="1" s="1"/>
  <c r="H69" i="1" s="1"/>
  <c r="AG69" i="1"/>
  <c r="J69" i="1" s="1"/>
  <c r="Y69" i="1"/>
  <c r="X69" i="1"/>
  <c r="P69" i="1"/>
  <c r="AY68" i="1"/>
  <c r="S68" i="1" s="1"/>
  <c r="AX68" i="1"/>
  <c r="AV68" i="1"/>
  <c r="AU68" i="1"/>
  <c r="AS68" i="1"/>
  <c r="AL68" i="1"/>
  <c r="I68" i="1" s="1"/>
  <c r="H68" i="1" s="1"/>
  <c r="AG68" i="1"/>
  <c r="J68" i="1" s="1"/>
  <c r="Y68" i="1"/>
  <c r="X68" i="1"/>
  <c r="P68" i="1"/>
  <c r="AY67" i="1"/>
  <c r="AX67" i="1"/>
  <c r="AV67" i="1"/>
  <c r="AU67" i="1"/>
  <c r="AS67" i="1" s="1"/>
  <c r="AT67" i="1"/>
  <c r="AL67" i="1"/>
  <c r="I67" i="1" s="1"/>
  <c r="H67" i="1" s="1"/>
  <c r="AG67" i="1"/>
  <c r="Y67" i="1"/>
  <c r="X67" i="1"/>
  <c r="P67" i="1"/>
  <c r="J67" i="1"/>
  <c r="AY66" i="1"/>
  <c r="AX66" i="1"/>
  <c r="AW66" i="1" s="1"/>
  <c r="AV66" i="1"/>
  <c r="S66" i="1" s="1"/>
  <c r="AU66" i="1"/>
  <c r="AS66" i="1"/>
  <c r="AT66" i="1" s="1"/>
  <c r="AL66" i="1"/>
  <c r="I66" i="1" s="1"/>
  <c r="H66" i="1" s="1"/>
  <c r="AG66" i="1"/>
  <c r="J66" i="1" s="1"/>
  <c r="Y66" i="1"/>
  <c r="X66" i="1"/>
  <c r="W66" i="1"/>
  <c r="P66" i="1"/>
  <c r="AY65" i="1"/>
  <c r="AX65" i="1"/>
  <c r="AV65" i="1"/>
  <c r="AU65" i="1"/>
  <c r="AS65" i="1" s="1"/>
  <c r="AL65" i="1"/>
  <c r="I65" i="1" s="1"/>
  <c r="H65" i="1" s="1"/>
  <c r="AA65" i="1" s="1"/>
  <c r="AG65" i="1"/>
  <c r="J65" i="1" s="1"/>
  <c r="Y65" i="1"/>
  <c r="X65" i="1"/>
  <c r="P65" i="1"/>
  <c r="AY64" i="1"/>
  <c r="AX64" i="1"/>
  <c r="AW64" i="1" s="1"/>
  <c r="AV64" i="1"/>
  <c r="AU64" i="1"/>
  <c r="AS64" i="1"/>
  <c r="AF64" i="1" s="1"/>
  <c r="AL64" i="1"/>
  <c r="I64" i="1" s="1"/>
  <c r="H64" i="1" s="1"/>
  <c r="AA64" i="1" s="1"/>
  <c r="AG64" i="1"/>
  <c r="J64" i="1" s="1"/>
  <c r="Y64" i="1"/>
  <c r="X64" i="1"/>
  <c r="S64" i="1"/>
  <c r="P64" i="1"/>
  <c r="AY63" i="1"/>
  <c r="AX63" i="1"/>
  <c r="AV63" i="1"/>
  <c r="AU63" i="1"/>
  <c r="AS63" i="1" s="1"/>
  <c r="N63" i="1" s="1"/>
  <c r="AT63" i="1"/>
  <c r="AL63" i="1"/>
  <c r="I63" i="1" s="1"/>
  <c r="H63" i="1" s="1"/>
  <c r="AG63" i="1"/>
  <c r="J63" i="1" s="1"/>
  <c r="Y63" i="1"/>
  <c r="X63" i="1"/>
  <c r="P63" i="1"/>
  <c r="AY62" i="1"/>
  <c r="AX62" i="1"/>
  <c r="AV62" i="1"/>
  <c r="S62" i="1" s="1"/>
  <c r="AU62" i="1"/>
  <c r="AS62" i="1"/>
  <c r="AL62" i="1"/>
  <c r="AG62" i="1"/>
  <c r="J62" i="1" s="1"/>
  <c r="Y62" i="1"/>
  <c r="X62" i="1"/>
  <c r="P62" i="1"/>
  <c r="N62" i="1"/>
  <c r="I62" i="1"/>
  <c r="H62" i="1"/>
  <c r="AY61" i="1"/>
  <c r="AX61" i="1"/>
  <c r="AV61" i="1"/>
  <c r="AU61" i="1"/>
  <c r="AS61" i="1"/>
  <c r="AT61" i="1" s="1"/>
  <c r="AL61" i="1"/>
  <c r="AG61" i="1"/>
  <c r="J61" i="1" s="1"/>
  <c r="AF61" i="1"/>
  <c r="Y61" i="1"/>
  <c r="X61" i="1"/>
  <c r="W61" i="1" s="1"/>
  <c r="P61" i="1"/>
  <c r="K61" i="1"/>
  <c r="I61" i="1"/>
  <c r="H61" i="1"/>
  <c r="AY60" i="1"/>
  <c r="S60" i="1" s="1"/>
  <c r="AX60" i="1"/>
  <c r="AV60" i="1"/>
  <c r="AU60" i="1"/>
  <c r="AS60" i="1" s="1"/>
  <c r="AF60" i="1" s="1"/>
  <c r="AL60" i="1"/>
  <c r="I60" i="1" s="1"/>
  <c r="H60" i="1" s="1"/>
  <c r="AA60" i="1" s="1"/>
  <c r="AG60" i="1"/>
  <c r="J60" i="1" s="1"/>
  <c r="Y60" i="1"/>
  <c r="X60" i="1"/>
  <c r="P60" i="1"/>
  <c r="AY59" i="1"/>
  <c r="AX59" i="1"/>
  <c r="AV59" i="1"/>
  <c r="AU59" i="1"/>
  <c r="AS59" i="1" s="1"/>
  <c r="N59" i="1" s="1"/>
  <c r="AT59" i="1"/>
  <c r="AL59" i="1"/>
  <c r="I59" i="1" s="1"/>
  <c r="H59" i="1" s="1"/>
  <c r="AG59" i="1"/>
  <c r="Y59" i="1"/>
  <c r="X59" i="1"/>
  <c r="P59" i="1"/>
  <c r="J59" i="1"/>
  <c r="AY58" i="1"/>
  <c r="AX58" i="1"/>
  <c r="AV58" i="1"/>
  <c r="AU58" i="1"/>
  <c r="AS58" i="1" s="1"/>
  <c r="N58" i="1" s="1"/>
  <c r="AL58" i="1"/>
  <c r="AG58" i="1"/>
  <c r="J58" i="1" s="1"/>
  <c r="Y58" i="1"/>
  <c r="X58" i="1"/>
  <c r="W58" i="1"/>
  <c r="P58" i="1"/>
  <c r="I58" i="1"/>
  <c r="H58" i="1" s="1"/>
  <c r="AY57" i="1"/>
  <c r="AX57" i="1"/>
  <c r="AV57" i="1"/>
  <c r="AU57" i="1"/>
  <c r="AS57" i="1" s="1"/>
  <c r="N57" i="1" s="1"/>
  <c r="AL57" i="1"/>
  <c r="I57" i="1" s="1"/>
  <c r="H57" i="1" s="1"/>
  <c r="AA57" i="1" s="1"/>
  <c r="AG57" i="1"/>
  <c r="Y57" i="1"/>
  <c r="X57" i="1"/>
  <c r="W57" i="1" s="1"/>
  <c r="P57" i="1"/>
  <c r="J57" i="1"/>
  <c r="AY56" i="1"/>
  <c r="AX56" i="1"/>
  <c r="AV56" i="1"/>
  <c r="S56" i="1" s="1"/>
  <c r="T56" i="1" s="1"/>
  <c r="U56" i="1" s="1"/>
  <c r="AB56" i="1" s="1"/>
  <c r="AU56" i="1"/>
  <c r="AS56" i="1" s="1"/>
  <c r="AL56" i="1"/>
  <c r="I56" i="1" s="1"/>
  <c r="AG56" i="1"/>
  <c r="J56" i="1" s="1"/>
  <c r="Y56" i="1"/>
  <c r="X56" i="1"/>
  <c r="W56" i="1" s="1"/>
  <c r="P56" i="1"/>
  <c r="H56" i="1"/>
  <c r="AY55" i="1"/>
  <c r="AX55" i="1"/>
  <c r="AV55" i="1"/>
  <c r="AU55" i="1"/>
  <c r="AS55" i="1" s="1"/>
  <c r="AL55" i="1"/>
  <c r="I55" i="1" s="1"/>
  <c r="H55" i="1" s="1"/>
  <c r="AG55" i="1"/>
  <c r="Y55" i="1"/>
  <c r="X55" i="1"/>
  <c r="P55" i="1"/>
  <c r="J55" i="1"/>
  <c r="AY54" i="1"/>
  <c r="AX54" i="1"/>
  <c r="AV54" i="1"/>
  <c r="AU54" i="1"/>
  <c r="AT54" i="1"/>
  <c r="AS54" i="1"/>
  <c r="K54" i="1" s="1"/>
  <c r="AL54" i="1"/>
  <c r="AG54" i="1"/>
  <c r="J54" i="1" s="1"/>
  <c r="AF54" i="1"/>
  <c r="AE54" i="1"/>
  <c r="Y54" i="1"/>
  <c r="X54" i="1"/>
  <c r="P54" i="1"/>
  <c r="N54" i="1"/>
  <c r="I54" i="1"/>
  <c r="H54" i="1"/>
  <c r="AY53" i="1"/>
  <c r="AX53" i="1"/>
  <c r="AV53" i="1"/>
  <c r="AU53" i="1"/>
  <c r="AS53" i="1" s="1"/>
  <c r="AL53" i="1"/>
  <c r="AG53" i="1"/>
  <c r="J53" i="1" s="1"/>
  <c r="AF53" i="1"/>
  <c r="Y53" i="1"/>
  <c r="X53" i="1"/>
  <c r="P53" i="1"/>
  <c r="I53" i="1"/>
  <c r="H53" i="1" s="1"/>
  <c r="AA53" i="1" s="1"/>
  <c r="AY52" i="1"/>
  <c r="AX52" i="1"/>
  <c r="AV52" i="1"/>
  <c r="AU52" i="1"/>
  <c r="AS52" i="1" s="1"/>
  <c r="AL52" i="1"/>
  <c r="I52" i="1" s="1"/>
  <c r="H52" i="1" s="1"/>
  <c r="AG52" i="1"/>
  <c r="J52" i="1" s="1"/>
  <c r="Y52" i="1"/>
  <c r="X52" i="1"/>
  <c r="W52" i="1" s="1"/>
  <c r="P52" i="1"/>
  <c r="AY51" i="1"/>
  <c r="AX51" i="1"/>
  <c r="AW51" i="1" s="1"/>
  <c r="AV51" i="1"/>
  <c r="AU51" i="1"/>
  <c r="AS51" i="1" s="1"/>
  <c r="AT51" i="1"/>
  <c r="AL51" i="1"/>
  <c r="I51" i="1" s="1"/>
  <c r="H51" i="1" s="1"/>
  <c r="AG51" i="1"/>
  <c r="J51" i="1" s="1"/>
  <c r="Y51" i="1"/>
  <c r="X51" i="1"/>
  <c r="W51" i="1" s="1"/>
  <c r="S51" i="1"/>
  <c r="P51" i="1"/>
  <c r="AY50" i="1"/>
  <c r="AX50" i="1"/>
  <c r="AV50" i="1"/>
  <c r="AU50" i="1"/>
  <c r="AS50" i="1" s="1"/>
  <c r="AT50" i="1"/>
  <c r="AL50" i="1"/>
  <c r="I50" i="1" s="1"/>
  <c r="H50" i="1" s="1"/>
  <c r="AG50" i="1"/>
  <c r="Y50" i="1"/>
  <c r="X50" i="1"/>
  <c r="W50" i="1" s="1"/>
  <c r="P50" i="1"/>
  <c r="J50" i="1"/>
  <c r="AY49" i="1"/>
  <c r="AX49" i="1"/>
  <c r="AV49" i="1"/>
  <c r="AU49" i="1"/>
  <c r="AS49" i="1" s="1"/>
  <c r="K49" i="1" s="1"/>
  <c r="AT49" i="1"/>
  <c r="AL49" i="1"/>
  <c r="I49" i="1" s="1"/>
  <c r="H49" i="1" s="1"/>
  <c r="AG49" i="1"/>
  <c r="J49" i="1" s="1"/>
  <c r="Y49" i="1"/>
  <c r="X49" i="1"/>
  <c r="P49" i="1"/>
  <c r="AY48" i="1"/>
  <c r="AX48" i="1"/>
  <c r="AV48" i="1"/>
  <c r="AU48" i="1"/>
  <c r="AS48" i="1"/>
  <c r="AT48" i="1" s="1"/>
  <c r="AL48" i="1"/>
  <c r="I48" i="1" s="1"/>
  <c r="H48" i="1" s="1"/>
  <c r="AG48" i="1"/>
  <c r="J48" i="1" s="1"/>
  <c r="Y48" i="1"/>
  <c r="X48" i="1"/>
  <c r="P48" i="1"/>
  <c r="K48" i="1"/>
  <c r="AY47" i="1"/>
  <c r="AX47" i="1"/>
  <c r="AV47" i="1"/>
  <c r="AU47" i="1"/>
  <c r="AS47" i="1"/>
  <c r="AL47" i="1"/>
  <c r="I47" i="1" s="1"/>
  <c r="AG47" i="1"/>
  <c r="J47" i="1" s="1"/>
  <c r="AF47" i="1"/>
  <c r="Y47" i="1"/>
  <c r="X47" i="1"/>
  <c r="W47" i="1" s="1"/>
  <c r="S47" i="1"/>
  <c r="P47" i="1"/>
  <c r="K47" i="1"/>
  <c r="H47" i="1"/>
  <c r="AA47" i="1" s="1"/>
  <c r="AY46" i="1"/>
  <c r="AX46" i="1"/>
  <c r="AV46" i="1"/>
  <c r="AU46" i="1"/>
  <c r="AS46" i="1" s="1"/>
  <c r="AT46" i="1" s="1"/>
  <c r="AL46" i="1"/>
  <c r="I46" i="1" s="1"/>
  <c r="H46" i="1" s="1"/>
  <c r="AG46" i="1"/>
  <c r="J46" i="1" s="1"/>
  <c r="Y46" i="1"/>
  <c r="X46" i="1"/>
  <c r="W46" i="1"/>
  <c r="P46" i="1"/>
  <c r="AY45" i="1"/>
  <c r="AX45" i="1"/>
  <c r="AV45" i="1"/>
  <c r="S45" i="1" s="1"/>
  <c r="AU45" i="1"/>
  <c r="AS45" i="1" s="1"/>
  <c r="K45" i="1" s="1"/>
  <c r="AL45" i="1"/>
  <c r="I45" i="1" s="1"/>
  <c r="H45" i="1" s="1"/>
  <c r="AG45" i="1"/>
  <c r="J45" i="1" s="1"/>
  <c r="Y45" i="1"/>
  <c r="X45" i="1"/>
  <c r="W45" i="1"/>
  <c r="P45" i="1"/>
  <c r="AY44" i="1"/>
  <c r="AX44" i="1"/>
  <c r="AV44" i="1"/>
  <c r="AU44" i="1"/>
  <c r="AS44" i="1"/>
  <c r="AT44" i="1" s="1"/>
  <c r="AL44" i="1"/>
  <c r="I44" i="1" s="1"/>
  <c r="H44" i="1" s="1"/>
  <c r="AG44" i="1"/>
  <c r="J44" i="1" s="1"/>
  <c r="AF44" i="1"/>
  <c r="Y44" i="1"/>
  <c r="X44" i="1"/>
  <c r="W44" i="1" s="1"/>
  <c r="P44" i="1"/>
  <c r="K44" i="1"/>
  <c r="AY43" i="1"/>
  <c r="AX43" i="1"/>
  <c r="AV43" i="1"/>
  <c r="AW43" i="1" s="1"/>
  <c r="AU43" i="1"/>
  <c r="AS43" i="1" s="1"/>
  <c r="AF43" i="1" s="1"/>
  <c r="AL43" i="1"/>
  <c r="I43" i="1" s="1"/>
  <c r="H43" i="1" s="1"/>
  <c r="AG43" i="1"/>
  <c r="J43" i="1" s="1"/>
  <c r="Y43" i="1"/>
  <c r="X43" i="1"/>
  <c r="W43" i="1" s="1"/>
  <c r="S43" i="1"/>
  <c r="P43" i="1"/>
  <c r="AY42" i="1"/>
  <c r="AX42" i="1"/>
  <c r="AV42" i="1"/>
  <c r="AU42" i="1"/>
  <c r="AS42" i="1" s="1"/>
  <c r="AT42" i="1"/>
  <c r="AL42" i="1"/>
  <c r="I42" i="1" s="1"/>
  <c r="H42" i="1" s="1"/>
  <c r="AG42" i="1"/>
  <c r="J42" i="1" s="1"/>
  <c r="Y42" i="1"/>
  <c r="X42" i="1"/>
  <c r="W42" i="1"/>
  <c r="P42" i="1"/>
  <c r="N42" i="1"/>
  <c r="AY41" i="1"/>
  <c r="AX41" i="1"/>
  <c r="AV41" i="1"/>
  <c r="AU41" i="1"/>
  <c r="AS41" i="1" s="1"/>
  <c r="K41" i="1" s="1"/>
  <c r="AT41" i="1"/>
  <c r="AL41" i="1"/>
  <c r="AG41" i="1"/>
  <c r="J41" i="1" s="1"/>
  <c r="AF41" i="1"/>
  <c r="AE41" i="1"/>
  <c r="Y41" i="1"/>
  <c r="X41" i="1"/>
  <c r="P41" i="1"/>
  <c r="N41" i="1"/>
  <c r="I41" i="1"/>
  <c r="H41" i="1"/>
  <c r="AY40" i="1"/>
  <c r="AX40" i="1"/>
  <c r="AV40" i="1"/>
  <c r="AU40" i="1"/>
  <c r="AS40" i="1"/>
  <c r="AT40" i="1" s="1"/>
  <c r="AL40" i="1"/>
  <c r="AG40" i="1"/>
  <c r="J40" i="1" s="1"/>
  <c r="AF40" i="1"/>
  <c r="Y40" i="1"/>
  <c r="X40" i="1"/>
  <c r="W40" i="1" s="1"/>
  <c r="P40" i="1"/>
  <c r="K40" i="1"/>
  <c r="I40" i="1"/>
  <c r="H40" i="1"/>
  <c r="AA40" i="1" s="1"/>
  <c r="AY39" i="1"/>
  <c r="AX39" i="1"/>
  <c r="AV39" i="1"/>
  <c r="S39" i="1" s="1"/>
  <c r="AU39" i="1"/>
  <c r="AS39" i="1" s="1"/>
  <c r="AT39" i="1" s="1"/>
  <c r="AL39" i="1"/>
  <c r="I39" i="1" s="1"/>
  <c r="H39" i="1" s="1"/>
  <c r="AG39" i="1"/>
  <c r="Y39" i="1"/>
  <c r="X39" i="1"/>
  <c r="W39" i="1" s="1"/>
  <c r="P39" i="1"/>
  <c r="J39" i="1"/>
  <c r="AY38" i="1"/>
  <c r="AX38" i="1"/>
  <c r="AV38" i="1"/>
  <c r="AU38" i="1"/>
  <c r="AS38" i="1" s="1"/>
  <c r="N38" i="1" s="1"/>
  <c r="AL38" i="1"/>
  <c r="I38" i="1" s="1"/>
  <c r="H38" i="1" s="1"/>
  <c r="AG38" i="1"/>
  <c r="J38" i="1" s="1"/>
  <c r="Y38" i="1"/>
  <c r="X38" i="1"/>
  <c r="W38" i="1" s="1"/>
  <c r="P38" i="1"/>
  <c r="AY37" i="1"/>
  <c r="AX37" i="1"/>
  <c r="AV37" i="1"/>
  <c r="S37" i="1" s="1"/>
  <c r="AU37" i="1"/>
  <c r="AS37" i="1" s="1"/>
  <c r="K37" i="1" s="1"/>
  <c r="AL37" i="1"/>
  <c r="I37" i="1" s="1"/>
  <c r="H37" i="1" s="1"/>
  <c r="AG37" i="1"/>
  <c r="J37" i="1" s="1"/>
  <c r="AE37" i="1"/>
  <c r="Y37" i="1"/>
  <c r="X37" i="1"/>
  <c r="W37" i="1"/>
  <c r="P37" i="1"/>
  <c r="AY36" i="1"/>
  <c r="AX36" i="1"/>
  <c r="AV36" i="1"/>
  <c r="AU36" i="1"/>
  <c r="AS36" i="1"/>
  <c r="AT36" i="1" s="1"/>
  <c r="AL36" i="1"/>
  <c r="I36" i="1" s="1"/>
  <c r="H36" i="1" s="1"/>
  <c r="AG36" i="1"/>
  <c r="Y36" i="1"/>
  <c r="X36" i="1"/>
  <c r="W36" i="1" s="1"/>
  <c r="P36" i="1"/>
  <c r="K36" i="1"/>
  <c r="J36" i="1"/>
  <c r="AY35" i="1"/>
  <c r="AX35" i="1"/>
  <c r="AV35" i="1"/>
  <c r="AW35" i="1" s="1"/>
  <c r="AU35" i="1"/>
  <c r="AS35" i="1"/>
  <c r="K35" i="1" s="1"/>
  <c r="AL35" i="1"/>
  <c r="I35" i="1" s="1"/>
  <c r="H35" i="1" s="1"/>
  <c r="AG35" i="1"/>
  <c r="J35" i="1" s="1"/>
  <c r="Y35" i="1"/>
  <c r="X35" i="1"/>
  <c r="W35" i="1" s="1"/>
  <c r="P35" i="1"/>
  <c r="AY34" i="1"/>
  <c r="AX34" i="1"/>
  <c r="AV34" i="1"/>
  <c r="AU34" i="1"/>
  <c r="AS34" i="1" s="1"/>
  <c r="AT34" i="1"/>
  <c r="AL34" i="1"/>
  <c r="I34" i="1" s="1"/>
  <c r="H34" i="1" s="1"/>
  <c r="AG34" i="1"/>
  <c r="J34" i="1" s="1"/>
  <c r="Y34" i="1"/>
  <c r="X34" i="1"/>
  <c r="W34" i="1"/>
  <c r="P34" i="1"/>
  <c r="N34" i="1"/>
  <c r="AY33" i="1"/>
  <c r="AX33" i="1"/>
  <c r="AV33" i="1"/>
  <c r="S33" i="1" s="1"/>
  <c r="AU33" i="1"/>
  <c r="AS33" i="1" s="1"/>
  <c r="K33" i="1" s="1"/>
  <c r="AT33" i="1"/>
  <c r="AL33" i="1"/>
  <c r="I33" i="1" s="1"/>
  <c r="H33" i="1" s="1"/>
  <c r="AG33" i="1"/>
  <c r="J33" i="1" s="1"/>
  <c r="Y33" i="1"/>
  <c r="X33" i="1"/>
  <c r="W33" i="1"/>
  <c r="P33" i="1"/>
  <c r="N33" i="1"/>
  <c r="AY32" i="1"/>
  <c r="AX32" i="1"/>
  <c r="AV32" i="1"/>
  <c r="AU32" i="1"/>
  <c r="AS32" i="1"/>
  <c r="AT32" i="1" s="1"/>
  <c r="AL32" i="1"/>
  <c r="I32" i="1" s="1"/>
  <c r="H32" i="1" s="1"/>
  <c r="AA32" i="1" s="1"/>
  <c r="AG32" i="1"/>
  <c r="Y32" i="1"/>
  <c r="X32" i="1"/>
  <c r="P32" i="1"/>
  <c r="K32" i="1"/>
  <c r="J32" i="1"/>
  <c r="AY31" i="1"/>
  <c r="AX31" i="1"/>
  <c r="AV31" i="1"/>
  <c r="S31" i="1" s="1"/>
  <c r="AU31" i="1"/>
  <c r="AS31" i="1"/>
  <c r="AL31" i="1"/>
  <c r="I31" i="1" s="1"/>
  <c r="H31" i="1" s="1"/>
  <c r="AG31" i="1"/>
  <c r="Y31" i="1"/>
  <c r="X31" i="1"/>
  <c r="W31" i="1" s="1"/>
  <c r="P31" i="1"/>
  <c r="J31" i="1"/>
  <c r="AY30" i="1"/>
  <c r="AX30" i="1"/>
  <c r="AV30" i="1"/>
  <c r="AU30" i="1"/>
  <c r="AS30" i="1" s="1"/>
  <c r="AT30" i="1"/>
  <c r="AL30" i="1"/>
  <c r="I30" i="1" s="1"/>
  <c r="H30" i="1" s="1"/>
  <c r="AG30" i="1"/>
  <c r="J30" i="1" s="1"/>
  <c r="Y30" i="1"/>
  <c r="X30" i="1"/>
  <c r="W30" i="1" s="1"/>
  <c r="P30" i="1"/>
  <c r="N30" i="1"/>
  <c r="AY29" i="1"/>
  <c r="AX29" i="1"/>
  <c r="AV29" i="1"/>
  <c r="S29" i="1" s="1"/>
  <c r="T29" i="1" s="1"/>
  <c r="U29" i="1" s="1"/>
  <c r="AC29" i="1" s="1"/>
  <c r="AU29" i="1"/>
  <c r="AS29" i="1" s="1"/>
  <c r="K29" i="1" s="1"/>
  <c r="AT29" i="1"/>
  <c r="AL29" i="1"/>
  <c r="AG29" i="1"/>
  <c r="J29" i="1" s="1"/>
  <c r="AF29" i="1"/>
  <c r="AE29" i="1"/>
  <c r="Y29" i="1"/>
  <c r="X29" i="1"/>
  <c r="W29" i="1" s="1"/>
  <c r="P29" i="1"/>
  <c r="I29" i="1"/>
  <c r="H29" i="1"/>
  <c r="AY28" i="1"/>
  <c r="AX28" i="1"/>
  <c r="AV28" i="1"/>
  <c r="AU28" i="1"/>
  <c r="AS28" i="1"/>
  <c r="AT28" i="1" s="1"/>
  <c r="AL28" i="1"/>
  <c r="AG28" i="1"/>
  <c r="J28" i="1" s="1"/>
  <c r="AF28" i="1"/>
  <c r="Y28" i="1"/>
  <c r="X28" i="1"/>
  <c r="W28" i="1" s="1"/>
  <c r="P28" i="1"/>
  <c r="K28" i="1"/>
  <c r="I28" i="1"/>
  <c r="H28" i="1" s="1"/>
  <c r="AY27" i="1"/>
  <c r="AX27" i="1"/>
  <c r="AV27" i="1"/>
  <c r="AW27" i="1" s="1"/>
  <c r="AU27" i="1"/>
  <c r="AS27" i="1" s="1"/>
  <c r="AL27" i="1"/>
  <c r="I27" i="1" s="1"/>
  <c r="H27" i="1" s="1"/>
  <c r="AG27" i="1"/>
  <c r="J27" i="1" s="1"/>
  <c r="Y27" i="1"/>
  <c r="X27" i="1"/>
  <c r="W27" i="1" s="1"/>
  <c r="P27" i="1"/>
  <c r="AY26" i="1"/>
  <c r="AX26" i="1"/>
  <c r="AV26" i="1"/>
  <c r="AU26" i="1"/>
  <c r="AS26" i="1" s="1"/>
  <c r="N26" i="1" s="1"/>
  <c r="AT26" i="1"/>
  <c r="AL26" i="1"/>
  <c r="I26" i="1" s="1"/>
  <c r="H26" i="1" s="1"/>
  <c r="AG26" i="1"/>
  <c r="Y26" i="1"/>
  <c r="X26" i="1"/>
  <c r="W26" i="1"/>
  <c r="P26" i="1"/>
  <c r="J26" i="1"/>
  <c r="AY25" i="1"/>
  <c r="AX25" i="1"/>
  <c r="AV25" i="1"/>
  <c r="AU25" i="1"/>
  <c r="AS25" i="1" s="1"/>
  <c r="K25" i="1" s="1"/>
  <c r="AT25" i="1"/>
  <c r="AL25" i="1"/>
  <c r="I25" i="1" s="1"/>
  <c r="H25" i="1" s="1"/>
  <c r="AG25" i="1"/>
  <c r="J25" i="1" s="1"/>
  <c r="AE25" i="1"/>
  <c r="Y25" i="1"/>
  <c r="W25" i="1" s="1"/>
  <c r="X25" i="1"/>
  <c r="P25" i="1"/>
  <c r="AY24" i="1"/>
  <c r="AX24" i="1"/>
  <c r="AV24" i="1"/>
  <c r="AU24" i="1"/>
  <c r="AS24" i="1"/>
  <c r="AT24" i="1" s="1"/>
  <c r="AL24" i="1"/>
  <c r="I24" i="1" s="1"/>
  <c r="H24" i="1" s="1"/>
  <c r="AG24" i="1"/>
  <c r="AF24" i="1"/>
  <c r="Y24" i="1"/>
  <c r="X24" i="1"/>
  <c r="P24" i="1"/>
  <c r="K24" i="1"/>
  <c r="J24" i="1"/>
  <c r="AY23" i="1"/>
  <c r="AX23" i="1"/>
  <c r="AV23" i="1"/>
  <c r="AW23" i="1" s="1"/>
  <c r="AU23" i="1"/>
  <c r="AS23" i="1"/>
  <c r="AL23" i="1"/>
  <c r="I23" i="1" s="1"/>
  <c r="AG23" i="1"/>
  <c r="J23" i="1" s="1"/>
  <c r="AA23" i="1"/>
  <c r="Y23" i="1"/>
  <c r="X23" i="1"/>
  <c r="W23" i="1" s="1"/>
  <c r="P23" i="1"/>
  <c r="K23" i="1"/>
  <c r="H23" i="1"/>
  <c r="AY22" i="1"/>
  <c r="AX22" i="1"/>
  <c r="AV22" i="1"/>
  <c r="AU22" i="1"/>
  <c r="AS22" i="1" s="1"/>
  <c r="N22" i="1" s="1"/>
  <c r="AT22" i="1"/>
  <c r="AL22" i="1"/>
  <c r="I22" i="1" s="1"/>
  <c r="H22" i="1" s="1"/>
  <c r="AG22" i="1"/>
  <c r="Y22" i="1"/>
  <c r="X22" i="1"/>
  <c r="W22" i="1" s="1"/>
  <c r="P22" i="1"/>
  <c r="J22" i="1"/>
  <c r="AY21" i="1"/>
  <c r="AX21" i="1"/>
  <c r="AV21" i="1"/>
  <c r="S21" i="1" s="1"/>
  <c r="AU21" i="1"/>
  <c r="AS21" i="1" s="1"/>
  <c r="K21" i="1" s="1"/>
  <c r="AT21" i="1"/>
  <c r="AL21" i="1"/>
  <c r="I21" i="1" s="1"/>
  <c r="AG21" i="1"/>
  <c r="J21" i="1" s="1"/>
  <c r="AE21" i="1"/>
  <c r="Y21" i="1"/>
  <c r="X21" i="1"/>
  <c r="W21" i="1"/>
  <c r="P21" i="1"/>
  <c r="H21" i="1"/>
  <c r="AY20" i="1"/>
  <c r="AX20" i="1"/>
  <c r="AV20" i="1"/>
  <c r="AU20" i="1"/>
  <c r="AS20" i="1" s="1"/>
  <c r="AF20" i="1" s="1"/>
  <c r="AL20" i="1"/>
  <c r="I20" i="1" s="1"/>
  <c r="H20" i="1" s="1"/>
  <c r="AA20" i="1" s="1"/>
  <c r="AG20" i="1"/>
  <c r="Y20" i="1"/>
  <c r="X20" i="1"/>
  <c r="W20" i="1" s="1"/>
  <c r="P20" i="1"/>
  <c r="J20" i="1"/>
  <c r="AY19" i="1"/>
  <c r="AX19" i="1"/>
  <c r="AV19" i="1"/>
  <c r="AW19" i="1" s="1"/>
  <c r="AU19" i="1"/>
  <c r="AS19" i="1"/>
  <c r="K19" i="1" s="1"/>
  <c r="AL19" i="1"/>
  <c r="I19" i="1" s="1"/>
  <c r="H19" i="1" s="1"/>
  <c r="AG19" i="1"/>
  <c r="J19" i="1" s="1"/>
  <c r="Y19" i="1"/>
  <c r="X19" i="1"/>
  <c r="W19" i="1" s="1"/>
  <c r="P19" i="1"/>
  <c r="AY18" i="1"/>
  <c r="AX18" i="1"/>
  <c r="AV18" i="1"/>
  <c r="AU18" i="1"/>
  <c r="AS18" i="1" s="1"/>
  <c r="AT18" i="1"/>
  <c r="AL18" i="1"/>
  <c r="I18" i="1" s="1"/>
  <c r="H18" i="1" s="1"/>
  <c r="AG18" i="1"/>
  <c r="J18" i="1" s="1"/>
  <c r="Y18" i="1"/>
  <c r="X18" i="1"/>
  <c r="W18" i="1" s="1"/>
  <c r="P18" i="1"/>
  <c r="AY17" i="1"/>
  <c r="AX17" i="1"/>
  <c r="AV17" i="1"/>
  <c r="S17" i="1" s="1"/>
  <c r="AU17" i="1"/>
  <c r="AS17" i="1"/>
  <c r="N17" i="1" s="1"/>
  <c r="AL17" i="1"/>
  <c r="I17" i="1" s="1"/>
  <c r="H17" i="1" s="1"/>
  <c r="T17" i="1" s="1"/>
  <c r="U17" i="1" s="1"/>
  <c r="AC17" i="1" s="1"/>
  <c r="AG17" i="1"/>
  <c r="Y17" i="1"/>
  <c r="X17" i="1"/>
  <c r="W17" i="1"/>
  <c r="P17" i="1"/>
  <c r="J17" i="1"/>
  <c r="AY16" i="1"/>
  <c r="AX16" i="1"/>
  <c r="AV16" i="1"/>
  <c r="AU16" i="1"/>
  <c r="AS16" i="1" s="1"/>
  <c r="AF16" i="1" s="1"/>
  <c r="AL16" i="1"/>
  <c r="AG16" i="1"/>
  <c r="Y16" i="1"/>
  <c r="X16" i="1"/>
  <c r="W16" i="1" s="1"/>
  <c r="P16" i="1"/>
  <c r="J16" i="1"/>
  <c r="I16" i="1"/>
  <c r="H16" i="1"/>
  <c r="AA16" i="1" s="1"/>
  <c r="AT52" i="1" l="1"/>
  <c r="K52" i="1"/>
  <c r="N52" i="1"/>
  <c r="AF52" i="1"/>
  <c r="AT65" i="1"/>
  <c r="AF65" i="1"/>
  <c r="N65" i="1"/>
  <c r="K65" i="1"/>
  <c r="AT27" i="1"/>
  <c r="K27" i="1"/>
  <c r="AT69" i="1"/>
  <c r="AF69" i="1"/>
  <c r="K69" i="1"/>
  <c r="N69" i="1"/>
  <c r="T25" i="1"/>
  <c r="U25" i="1" s="1"/>
  <c r="AC25" i="1" s="1"/>
  <c r="AT150" i="1"/>
  <c r="AF150" i="1"/>
  <c r="N150" i="1"/>
  <c r="K150" i="1"/>
  <c r="AT138" i="1"/>
  <c r="AF138" i="1"/>
  <c r="K138" i="1"/>
  <c r="N138" i="1"/>
  <c r="AB17" i="1"/>
  <c r="AT115" i="1"/>
  <c r="K115" i="1"/>
  <c r="AF206" i="1"/>
  <c r="AE206" i="1"/>
  <c r="S27" i="1"/>
  <c r="T27" i="1" s="1"/>
  <c r="U27" i="1" s="1"/>
  <c r="Q27" i="1" s="1"/>
  <c r="O27" i="1" s="1"/>
  <c r="R27" i="1" s="1"/>
  <c r="L27" i="1" s="1"/>
  <c r="M27" i="1" s="1"/>
  <c r="K74" i="1"/>
  <c r="AF74" i="1"/>
  <c r="AE74" i="1"/>
  <c r="N226" i="1"/>
  <c r="K226" i="1"/>
  <c r="AF226" i="1"/>
  <c r="AE226" i="1"/>
  <c r="N36" i="1"/>
  <c r="K166" i="1"/>
  <c r="AF166" i="1"/>
  <c r="AE166" i="1"/>
  <c r="AT226" i="1"/>
  <c r="K51" i="1"/>
  <c r="AF51" i="1"/>
  <c r="AT127" i="1"/>
  <c r="AT214" i="1"/>
  <c r="AW31" i="1"/>
  <c r="AB47" i="1"/>
  <c r="W55" i="1"/>
  <c r="N61" i="1"/>
  <c r="N66" i="1"/>
  <c r="W67" i="1"/>
  <c r="W84" i="1"/>
  <c r="AW88" i="1"/>
  <c r="S91" i="1"/>
  <c r="T91" i="1" s="1"/>
  <c r="U91" i="1" s="1"/>
  <c r="V91" i="1" s="1"/>
  <c r="Z91" i="1" s="1"/>
  <c r="S96" i="1"/>
  <c r="T96" i="1" s="1"/>
  <c r="U96" i="1" s="1"/>
  <c r="AT120" i="1"/>
  <c r="AT129" i="1"/>
  <c r="K129" i="1"/>
  <c r="N135" i="1"/>
  <c r="S139" i="1"/>
  <c r="AW139" i="1"/>
  <c r="AW141" i="1"/>
  <c r="W157" i="1"/>
  <c r="AF160" i="1"/>
  <c r="N160" i="1"/>
  <c r="AF168" i="1"/>
  <c r="N168" i="1"/>
  <c r="AE168" i="1"/>
  <c r="K168" i="1"/>
  <c r="N200" i="1"/>
  <c r="K200" i="1"/>
  <c r="AF200" i="1"/>
  <c r="AE200" i="1"/>
  <c r="AT202" i="1"/>
  <c r="N202" i="1"/>
  <c r="AF202" i="1"/>
  <c r="AE202" i="1"/>
  <c r="AE213" i="1"/>
  <c r="AF213" i="1"/>
  <c r="N213" i="1"/>
  <c r="T37" i="1"/>
  <c r="U37" i="1" s="1"/>
  <c r="N16" i="1"/>
  <c r="K190" i="1"/>
  <c r="K206" i="1"/>
  <c r="AT206" i="1"/>
  <c r="K216" i="1"/>
  <c r="AF216" i="1"/>
  <c r="AT17" i="1"/>
  <c r="S23" i="1"/>
  <c r="AT68" i="1"/>
  <c r="K68" i="1"/>
  <c r="N74" i="1"/>
  <c r="T45" i="1"/>
  <c r="U45" i="1" s="1"/>
  <c r="S103" i="1"/>
  <c r="T103" i="1" s="1"/>
  <c r="U103" i="1" s="1"/>
  <c r="AT107" i="1"/>
  <c r="K107" i="1"/>
  <c r="N195" i="1"/>
  <c r="AE17" i="1"/>
  <c r="AB29" i="1"/>
  <c r="AE33" i="1"/>
  <c r="S35" i="1"/>
  <c r="T35" i="1" s="1"/>
  <c r="U35" i="1" s="1"/>
  <c r="Q35" i="1" s="1"/>
  <c r="O35" i="1" s="1"/>
  <c r="R35" i="1" s="1"/>
  <c r="L35" i="1" s="1"/>
  <c r="M35" i="1" s="1"/>
  <c r="T47" i="1"/>
  <c r="U47" i="1" s="1"/>
  <c r="V47" i="1" s="1"/>
  <c r="Z47" i="1" s="1"/>
  <c r="AF48" i="1"/>
  <c r="AT53" i="1"/>
  <c r="K53" i="1"/>
  <c r="AE70" i="1"/>
  <c r="AT70" i="1"/>
  <c r="AT77" i="1"/>
  <c r="AF77" i="1"/>
  <c r="AT126" i="1"/>
  <c r="AF126" i="1"/>
  <c r="N126" i="1"/>
  <c r="K126" i="1"/>
  <c r="N158" i="1"/>
  <c r="AE158" i="1"/>
  <c r="T168" i="1"/>
  <c r="U168" i="1" s="1"/>
  <c r="AC168" i="1" s="1"/>
  <c r="AD168" i="1" s="1"/>
  <c r="K170" i="1"/>
  <c r="Q176" i="1"/>
  <c r="O176" i="1" s="1"/>
  <c r="R176" i="1" s="1"/>
  <c r="AF182" i="1"/>
  <c r="AT200" i="1"/>
  <c r="K210" i="1"/>
  <c r="N210" i="1"/>
  <c r="AF210" i="1"/>
  <c r="AE210" i="1"/>
  <c r="AT213" i="1"/>
  <c r="AB214" i="1"/>
  <c r="AE217" i="1"/>
  <c r="K217" i="1"/>
  <c r="AT217" i="1"/>
  <c r="AF217" i="1"/>
  <c r="AE190" i="1"/>
  <c r="AT190" i="1"/>
  <c r="N190" i="1"/>
  <c r="AT57" i="1"/>
  <c r="K57" i="1"/>
  <c r="AF57" i="1"/>
  <c r="K78" i="1"/>
  <c r="AF78" i="1"/>
  <c r="AE78" i="1"/>
  <c r="W181" i="1"/>
  <c r="N20" i="1"/>
  <c r="AW39" i="1"/>
  <c r="AT62" i="1"/>
  <c r="K62" i="1"/>
  <c r="AT74" i="1"/>
  <c r="N106" i="1"/>
  <c r="AE127" i="1"/>
  <c r="AF127" i="1"/>
  <c r="AF135" i="1"/>
  <c r="AE135" i="1"/>
  <c r="Q168" i="1"/>
  <c r="O168" i="1" s="1"/>
  <c r="R168" i="1" s="1"/>
  <c r="L168" i="1" s="1"/>
  <c r="M168" i="1" s="1"/>
  <c r="W177" i="1"/>
  <c r="N206" i="1"/>
  <c r="AE214" i="1"/>
  <c r="AF214" i="1"/>
  <c r="AW216" i="1"/>
  <c r="S216" i="1"/>
  <c r="T216" i="1" s="1"/>
  <c r="U216" i="1" s="1"/>
  <c r="Q216" i="1" s="1"/>
  <c r="O216" i="1" s="1"/>
  <c r="R216" i="1" s="1"/>
  <c r="L216" i="1" s="1"/>
  <c r="M216" i="1" s="1"/>
  <c r="AT64" i="1"/>
  <c r="K66" i="1"/>
  <c r="AF66" i="1"/>
  <c r="AE66" i="1"/>
  <c r="N71" i="1"/>
  <c r="S81" i="1"/>
  <c r="AF139" i="1"/>
  <c r="AE139" i="1"/>
  <c r="AT139" i="1"/>
  <c r="N139" i="1"/>
  <c r="K139" i="1"/>
  <c r="AF17" i="1"/>
  <c r="S25" i="1"/>
  <c r="AF32" i="1"/>
  <c r="AF33" i="1"/>
  <c r="AF36" i="1"/>
  <c r="N44" i="1"/>
  <c r="AW47" i="1"/>
  <c r="N53" i="1"/>
  <c r="S58" i="1"/>
  <c r="T58" i="1" s="1"/>
  <c r="U58" i="1" s="1"/>
  <c r="AE62" i="1"/>
  <c r="N70" i="1"/>
  <c r="K77" i="1"/>
  <c r="AT83" i="1"/>
  <c r="N90" i="1"/>
  <c r="AF123" i="1"/>
  <c r="AE123" i="1"/>
  <c r="K123" i="1"/>
  <c r="AT158" i="1"/>
  <c r="AW168" i="1"/>
  <c r="S177" i="1"/>
  <c r="T177" i="1" s="1"/>
  <c r="U177" i="1" s="1"/>
  <c r="K202" i="1"/>
  <c r="K213" i="1"/>
  <c r="AF199" i="1"/>
  <c r="N199" i="1"/>
  <c r="AW29" i="1"/>
  <c r="AW37" i="1"/>
  <c r="N48" i="1"/>
  <c r="T95" i="1"/>
  <c r="U95" i="1" s="1"/>
  <c r="AC95" i="1" s="1"/>
  <c r="N32" i="1"/>
  <c r="AT78" i="1"/>
  <c r="S115" i="1"/>
  <c r="T115" i="1" s="1"/>
  <c r="U115" i="1" s="1"/>
  <c r="V115" i="1" s="1"/>
  <c r="Z115" i="1" s="1"/>
  <c r="AF164" i="1"/>
  <c r="K164" i="1"/>
  <c r="AE164" i="1"/>
  <c r="K64" i="1"/>
  <c r="N78" i="1"/>
  <c r="S119" i="1"/>
  <c r="AW119" i="1"/>
  <c r="K127" i="1"/>
  <c r="S133" i="1"/>
  <c r="AT135" i="1"/>
  <c r="K214" i="1"/>
  <c r="S19" i="1"/>
  <c r="T19" i="1" s="1"/>
  <c r="U19" i="1" s="1"/>
  <c r="Q19" i="1" s="1"/>
  <c r="O19" i="1" s="1"/>
  <c r="R19" i="1" s="1"/>
  <c r="L19" i="1" s="1"/>
  <c r="M19" i="1" s="1"/>
  <c r="K17" i="1"/>
  <c r="N24" i="1"/>
  <c r="N28" i="1"/>
  <c r="N40" i="1"/>
  <c r="W41" i="1"/>
  <c r="S41" i="1"/>
  <c r="T41" i="1" s="1"/>
  <c r="U41" i="1" s="1"/>
  <c r="W49" i="1"/>
  <c r="S54" i="1"/>
  <c r="T54" i="1" s="1"/>
  <c r="U54" i="1" s="1"/>
  <c r="AC54" i="1" s="1"/>
  <c r="W60" i="1"/>
  <c r="AF62" i="1"/>
  <c r="N77" i="1"/>
  <c r="AW97" i="1"/>
  <c r="N118" i="1"/>
  <c r="T123" i="1"/>
  <c r="U123" i="1" s="1"/>
  <c r="AT146" i="1"/>
  <c r="N146" i="1"/>
  <c r="AF146" i="1"/>
  <c r="AT154" i="1"/>
  <c r="K154" i="1"/>
  <c r="AF154" i="1"/>
  <c r="AF163" i="1"/>
  <c r="N163" i="1"/>
  <c r="AT171" i="1"/>
  <c r="W189" i="1"/>
  <c r="N191" i="1"/>
  <c r="W196" i="1"/>
  <c r="AT197" i="1"/>
  <c r="N197" i="1"/>
  <c r="AT211" i="1"/>
  <c r="N211" i="1"/>
  <c r="N217" i="1"/>
  <c r="W59" i="1"/>
  <c r="W64" i="1"/>
  <c r="W75" i="1"/>
  <c r="W81" i="1"/>
  <c r="AW83" i="1"/>
  <c r="AW95" i="1"/>
  <c r="W96" i="1"/>
  <c r="W105" i="1"/>
  <c r="W111" i="1"/>
  <c r="S111" i="1"/>
  <c r="W118" i="1"/>
  <c r="W127" i="1"/>
  <c r="T149" i="1"/>
  <c r="U149" i="1" s="1"/>
  <c r="V149" i="1" s="1"/>
  <c r="Z149" i="1" s="1"/>
  <c r="AW165" i="1"/>
  <c r="AW180" i="1"/>
  <c r="AW188" i="1"/>
  <c r="W193" i="1"/>
  <c r="W197" i="1"/>
  <c r="W202" i="1"/>
  <c r="AW202" i="1"/>
  <c r="W206" i="1"/>
  <c r="N218" i="1"/>
  <c r="K218" i="1"/>
  <c r="AF218" i="1"/>
  <c r="W69" i="1"/>
  <c r="S83" i="1"/>
  <c r="S94" i="1"/>
  <c r="T94" i="1" s="1"/>
  <c r="U94" i="1" s="1"/>
  <c r="Q94" i="1" s="1"/>
  <c r="O94" i="1" s="1"/>
  <c r="R94" i="1" s="1"/>
  <c r="L94" i="1" s="1"/>
  <c r="M94" i="1" s="1"/>
  <c r="W95" i="1"/>
  <c r="AF119" i="1"/>
  <c r="AE119" i="1"/>
  <c r="AE134" i="1"/>
  <c r="K134" i="1"/>
  <c r="AW145" i="1"/>
  <c r="W152" i="1"/>
  <c r="AW158" i="1"/>
  <c r="W163" i="1"/>
  <c r="S173" i="1"/>
  <c r="T173" i="1" s="1"/>
  <c r="U173" i="1" s="1"/>
  <c r="T183" i="1"/>
  <c r="U183" i="1" s="1"/>
  <c r="AC183" i="1" s="1"/>
  <c r="K192" i="1"/>
  <c r="AF192" i="1"/>
  <c r="AT218" i="1"/>
  <c r="S70" i="1"/>
  <c r="T70" i="1" s="1"/>
  <c r="U70" i="1" s="1"/>
  <c r="S85" i="1"/>
  <c r="T85" i="1" s="1"/>
  <c r="U85" i="1" s="1"/>
  <c r="Q91" i="1"/>
  <c r="O91" i="1" s="1"/>
  <c r="R91" i="1" s="1"/>
  <c r="L91" i="1" s="1"/>
  <c r="M91" i="1" s="1"/>
  <c r="S100" i="1"/>
  <c r="T100" i="1" s="1"/>
  <c r="U100" i="1" s="1"/>
  <c r="S108" i="1"/>
  <c r="N119" i="1"/>
  <c r="AT119" i="1"/>
  <c r="K151" i="1"/>
  <c r="AT151" i="1"/>
  <c r="AW177" i="1"/>
  <c r="S180" i="1"/>
  <c r="T180" i="1" s="1"/>
  <c r="U180" i="1" s="1"/>
  <c r="S49" i="1"/>
  <c r="T49" i="1" s="1"/>
  <c r="U49" i="1" s="1"/>
  <c r="W53" i="1"/>
  <c r="W54" i="1"/>
  <c r="AW60" i="1"/>
  <c r="W62" i="1"/>
  <c r="W63" i="1"/>
  <c r="W68" i="1"/>
  <c r="AW68" i="1"/>
  <c r="AW70" i="1"/>
  <c r="AW72" i="1"/>
  <c r="W85" i="1"/>
  <c r="AW87" i="1"/>
  <c r="W99" i="1"/>
  <c r="AW107" i="1"/>
  <c r="S109" i="1"/>
  <c r="T109" i="1" s="1"/>
  <c r="U109" i="1" s="1"/>
  <c r="AB109" i="1" s="1"/>
  <c r="W124" i="1"/>
  <c r="W126" i="1"/>
  <c r="W143" i="1"/>
  <c r="S145" i="1"/>
  <c r="N151" i="1"/>
  <c r="S151" i="1"/>
  <c r="T151" i="1" s="1"/>
  <c r="U151" i="1" s="1"/>
  <c r="AW153" i="1"/>
  <c r="S160" i="1"/>
  <c r="T160" i="1" s="1"/>
  <c r="U160" i="1" s="1"/>
  <c r="AC160" i="1" s="1"/>
  <c r="W162" i="1"/>
  <c r="S162" i="1"/>
  <c r="W175" i="1"/>
  <c r="N196" i="1"/>
  <c r="K196" i="1"/>
  <c r="W199" i="1"/>
  <c r="W201" i="1"/>
  <c r="W207" i="1"/>
  <c r="W211" i="1"/>
  <c r="W218" i="1"/>
  <c r="AW121" i="1"/>
  <c r="S127" i="1"/>
  <c r="T127" i="1" s="1"/>
  <c r="U127" i="1" s="1"/>
  <c r="AB127" i="1" s="1"/>
  <c r="AT143" i="1"/>
  <c r="AW147" i="1"/>
  <c r="W184" i="1"/>
  <c r="W190" i="1"/>
  <c r="W203" i="1"/>
  <c r="AW212" i="1"/>
  <c r="S214" i="1"/>
  <c r="T214" i="1" s="1"/>
  <c r="U214" i="1" s="1"/>
  <c r="W222" i="1"/>
  <c r="W130" i="1"/>
  <c r="N142" i="1"/>
  <c r="W155" i="1"/>
  <c r="AW157" i="1"/>
  <c r="AW161" i="1"/>
  <c r="AW169" i="1"/>
  <c r="W176" i="1"/>
  <c r="S176" i="1"/>
  <c r="T176" i="1" s="1"/>
  <c r="U176" i="1" s="1"/>
  <c r="S178" i="1"/>
  <c r="S179" i="1"/>
  <c r="S222" i="1"/>
  <c r="T222" i="1" s="1"/>
  <c r="U222" i="1" s="1"/>
  <c r="AA52" i="1"/>
  <c r="AB23" i="1"/>
  <c r="AA35" i="1"/>
  <c r="T39" i="1"/>
  <c r="U39" i="1" s="1"/>
  <c r="AA72" i="1"/>
  <c r="T72" i="1"/>
  <c r="U72" i="1" s="1"/>
  <c r="AA24" i="1"/>
  <c r="Q39" i="1"/>
  <c r="O39" i="1" s="1"/>
  <c r="R39" i="1" s="1"/>
  <c r="AA39" i="1"/>
  <c r="AA43" i="1"/>
  <c r="AC49" i="1"/>
  <c r="AB49" i="1"/>
  <c r="V49" i="1"/>
  <c r="Z49" i="1" s="1"/>
  <c r="AA77" i="1"/>
  <c r="AB25" i="1"/>
  <c r="AA27" i="1"/>
  <c r="AA36" i="1"/>
  <c r="AC41" i="1"/>
  <c r="AB41" i="1"/>
  <c r="V41" i="1"/>
  <c r="Z41" i="1" s="1"/>
  <c r="AA48" i="1"/>
  <c r="AC45" i="1"/>
  <c r="V45" i="1"/>
  <c r="Z45" i="1" s="1"/>
  <c r="AB45" i="1"/>
  <c r="AA28" i="1"/>
  <c r="AA44" i="1"/>
  <c r="AA51" i="1"/>
  <c r="AC37" i="1"/>
  <c r="V37" i="1"/>
  <c r="Z37" i="1" s="1"/>
  <c r="Q76" i="1"/>
  <c r="O76" i="1" s="1"/>
  <c r="R76" i="1" s="1"/>
  <c r="AA76" i="1"/>
  <c r="T76" i="1"/>
  <c r="U76" i="1" s="1"/>
  <c r="AF114" i="1"/>
  <c r="AT114" i="1"/>
  <c r="AE114" i="1"/>
  <c r="K114" i="1"/>
  <c r="N114" i="1"/>
  <c r="AE31" i="1"/>
  <c r="N31" i="1"/>
  <c r="S32" i="1"/>
  <c r="AW32" i="1"/>
  <c r="AW42" i="1"/>
  <c r="S42" i="1"/>
  <c r="N46" i="1"/>
  <c r="AA61" i="1"/>
  <c r="AA69" i="1"/>
  <c r="S78" i="1"/>
  <c r="AW78" i="1"/>
  <c r="AF86" i="1"/>
  <c r="AT86" i="1"/>
  <c r="N86" i="1"/>
  <c r="AE86" i="1"/>
  <c r="K86" i="1"/>
  <c r="AA132" i="1"/>
  <c r="AT19" i="1"/>
  <c r="AA21" i="1"/>
  <c r="T33" i="1"/>
  <c r="U33" i="1" s="1"/>
  <c r="S36" i="1"/>
  <c r="AW36" i="1"/>
  <c r="AW41" i="1"/>
  <c r="N45" i="1"/>
  <c r="AB60" i="1"/>
  <c r="S16" i="1"/>
  <c r="AW16" i="1"/>
  <c r="S20" i="1"/>
  <c r="AW20" i="1"/>
  <c r="AE23" i="1"/>
  <c r="N23" i="1"/>
  <c r="S24" i="1"/>
  <c r="AW24" i="1"/>
  <c r="AW34" i="1"/>
  <c r="S34" i="1"/>
  <c r="AF35" i="1"/>
  <c r="AF38" i="1"/>
  <c r="AE38" i="1"/>
  <c r="K38" i="1"/>
  <c r="AA45" i="1"/>
  <c r="Q45" i="1"/>
  <c r="O45" i="1" s="1"/>
  <c r="R45" i="1" s="1"/>
  <c r="L45" i="1" s="1"/>
  <c r="M45" i="1" s="1"/>
  <c r="AA46" i="1"/>
  <c r="AF55" i="1"/>
  <c r="AE55" i="1"/>
  <c r="K55" i="1"/>
  <c r="AT55" i="1"/>
  <c r="N55" i="1"/>
  <c r="V56" i="1"/>
  <c r="Z56" i="1" s="1"/>
  <c r="AC56" i="1"/>
  <c r="AD56" i="1" s="1"/>
  <c r="AW79" i="1"/>
  <c r="S79" i="1"/>
  <c r="AF87" i="1"/>
  <c r="AE87" i="1"/>
  <c r="N87" i="1"/>
  <c r="K87" i="1"/>
  <c r="AA146" i="1"/>
  <c r="AW17" i="1"/>
  <c r="T21" i="1"/>
  <c r="U21" i="1" s="1"/>
  <c r="Q21" i="1" s="1"/>
  <c r="O21" i="1" s="1"/>
  <c r="R21" i="1" s="1"/>
  <c r="L21" i="1" s="1"/>
  <c r="M21" i="1" s="1"/>
  <c r="AF21" i="1"/>
  <c r="AT23" i="1"/>
  <c r="AF25" i="1"/>
  <c r="AE27" i="1"/>
  <c r="N27" i="1"/>
  <c r="S28" i="1"/>
  <c r="AW28" i="1"/>
  <c r="T31" i="1"/>
  <c r="U31" i="1" s="1"/>
  <c r="AB31" i="1" s="1"/>
  <c r="W32" i="1"/>
  <c r="AW33" i="1"/>
  <c r="N37" i="1"/>
  <c r="AB37" i="1"/>
  <c r="AW38" i="1"/>
  <c r="S38" i="1"/>
  <c r="AF39" i="1"/>
  <c r="AF42" i="1"/>
  <c r="AE42" i="1"/>
  <c r="K42" i="1"/>
  <c r="AT45" i="1"/>
  <c r="AA49" i="1"/>
  <c r="Q49" i="1"/>
  <c r="O49" i="1" s="1"/>
  <c r="R49" i="1" s="1"/>
  <c r="L49" i="1" s="1"/>
  <c r="M49" i="1" s="1"/>
  <c r="AA50" i="1"/>
  <c r="AW54" i="1"/>
  <c r="AA68" i="1"/>
  <c r="AF72" i="1"/>
  <c r="AA74" i="1"/>
  <c r="AA82" i="1"/>
  <c r="V95" i="1"/>
  <c r="Z95" i="1" s="1"/>
  <c r="AB95" i="1"/>
  <c r="W109" i="1"/>
  <c r="T157" i="1"/>
  <c r="U157" i="1" s="1"/>
  <c r="AW46" i="1"/>
  <c r="S46" i="1"/>
  <c r="AE76" i="1"/>
  <c r="N76" i="1"/>
  <c r="K76" i="1"/>
  <c r="AE125" i="1"/>
  <c r="N125" i="1"/>
  <c r="K125" i="1"/>
  <c r="AT125" i="1"/>
  <c r="AF125" i="1"/>
  <c r="AE145" i="1"/>
  <c r="N145" i="1"/>
  <c r="K145" i="1"/>
  <c r="AF145" i="1"/>
  <c r="AT145" i="1"/>
  <c r="AW156" i="1"/>
  <c r="S156" i="1"/>
  <c r="S57" i="1"/>
  <c r="AW57" i="1"/>
  <c r="AA73" i="1"/>
  <c r="V17" i="1"/>
  <c r="Z17" i="1" s="1"/>
  <c r="AA25" i="1"/>
  <c r="T86" i="1"/>
  <c r="U86" i="1" s="1"/>
  <c r="AA105" i="1"/>
  <c r="AA29" i="1"/>
  <c r="AD29" i="1" s="1"/>
  <c r="Q29" i="1"/>
  <c r="O29" i="1" s="1"/>
  <c r="R29" i="1" s="1"/>
  <c r="L29" i="1" s="1"/>
  <c r="M29" i="1" s="1"/>
  <c r="S40" i="1"/>
  <c r="AW40" i="1"/>
  <c r="T43" i="1"/>
  <c r="U43" i="1" s="1"/>
  <c r="AB43" i="1" s="1"/>
  <c r="AB54" i="1"/>
  <c r="Q56" i="1"/>
  <c r="O56" i="1" s="1"/>
  <c r="R56" i="1" s="1"/>
  <c r="L56" i="1" s="1"/>
  <c r="M56" i="1" s="1"/>
  <c r="AA56" i="1"/>
  <c r="Q60" i="1"/>
  <c r="O60" i="1" s="1"/>
  <c r="R60" i="1" s="1"/>
  <c r="AA62" i="1"/>
  <c r="AB98" i="1"/>
  <c r="V98" i="1"/>
  <c r="Z98" i="1" s="1"/>
  <c r="AC98" i="1"/>
  <c r="AD98" i="1" s="1"/>
  <c r="AA104" i="1"/>
  <c r="T105" i="1"/>
  <c r="U105" i="1" s="1"/>
  <c r="Q105" i="1" s="1"/>
  <c r="O105" i="1" s="1"/>
  <c r="R105" i="1" s="1"/>
  <c r="L105" i="1" s="1"/>
  <c r="M105" i="1" s="1"/>
  <c r="AW22" i="1"/>
  <c r="S22" i="1"/>
  <c r="AF23" i="1"/>
  <c r="AF26" i="1"/>
  <c r="AE26" i="1"/>
  <c r="K26" i="1"/>
  <c r="AA31" i="1"/>
  <c r="AA33" i="1"/>
  <c r="Q33" i="1"/>
  <c r="O33" i="1" s="1"/>
  <c r="R33" i="1" s="1"/>
  <c r="L33" i="1" s="1"/>
  <c r="M33" i="1" s="1"/>
  <c r="AA34" i="1"/>
  <c r="AE43" i="1"/>
  <c r="N43" i="1"/>
  <c r="S44" i="1"/>
  <c r="AW44" i="1"/>
  <c r="AE45" i="1"/>
  <c r="W48" i="1"/>
  <c r="AD49" i="1"/>
  <c r="AW49" i="1"/>
  <c r="AA54" i="1"/>
  <c r="AW58" i="1"/>
  <c r="T62" i="1"/>
  <c r="U62" i="1" s="1"/>
  <c r="Q62" i="1" s="1"/>
  <c r="O62" i="1" s="1"/>
  <c r="R62" i="1" s="1"/>
  <c r="L62" i="1" s="1"/>
  <c r="M62" i="1" s="1"/>
  <c r="AW63" i="1"/>
  <c r="S63" i="1"/>
  <c r="T68" i="1"/>
  <c r="U68" i="1" s="1"/>
  <c r="AT73" i="1"/>
  <c r="K73" i="1"/>
  <c r="AE73" i="1"/>
  <c r="AF73" i="1"/>
  <c r="AW75" i="1"/>
  <c r="S75" i="1"/>
  <c r="AT81" i="1"/>
  <c r="AF81" i="1"/>
  <c r="AE81" i="1"/>
  <c r="K81" i="1"/>
  <c r="N81" i="1"/>
  <c r="W91" i="1"/>
  <c r="T108" i="1"/>
  <c r="U108" i="1" s="1"/>
  <c r="AB108" i="1" s="1"/>
  <c r="S110" i="1"/>
  <c r="AW110" i="1"/>
  <c r="AB162" i="1"/>
  <c r="AF46" i="1"/>
  <c r="AE46" i="1"/>
  <c r="K46" i="1"/>
  <c r="AA70" i="1"/>
  <c r="AF103" i="1"/>
  <c r="AE103" i="1"/>
  <c r="N103" i="1"/>
  <c r="AT103" i="1"/>
  <c r="K103" i="1"/>
  <c r="AA17" i="1"/>
  <c r="Q17" i="1"/>
  <c r="O17" i="1" s="1"/>
  <c r="R17" i="1" s="1"/>
  <c r="AA26" i="1"/>
  <c r="V29" i="1"/>
  <c r="Z29" i="1" s="1"/>
  <c r="AT31" i="1"/>
  <c r="AF50" i="1"/>
  <c r="AE50" i="1"/>
  <c r="K50" i="1"/>
  <c r="K58" i="1"/>
  <c r="AF58" i="1"/>
  <c r="AE58" i="1"/>
  <c r="AT58" i="1"/>
  <c r="AA119" i="1"/>
  <c r="T119" i="1"/>
  <c r="U119" i="1" s="1"/>
  <c r="Q119" i="1" s="1"/>
  <c r="O119" i="1" s="1"/>
  <c r="R119" i="1" s="1"/>
  <c r="L119" i="1" s="1"/>
  <c r="M119" i="1" s="1"/>
  <c r="AF22" i="1"/>
  <c r="AE22" i="1"/>
  <c r="K22" i="1"/>
  <c r="AA30" i="1"/>
  <c r="AF37" i="1"/>
  <c r="AE39" i="1"/>
  <c r="N39" i="1"/>
  <c r="AW50" i="1"/>
  <c r="S50" i="1"/>
  <c r="AE72" i="1"/>
  <c r="N72" i="1"/>
  <c r="K72" i="1"/>
  <c r="AA154" i="1"/>
  <c r="AA19" i="1"/>
  <c r="AA38" i="1"/>
  <c r="K39" i="1"/>
  <c r="AT43" i="1"/>
  <c r="AF45" i="1"/>
  <c r="AE47" i="1"/>
  <c r="N47" i="1"/>
  <c r="S48" i="1"/>
  <c r="AW48" i="1"/>
  <c r="AE49" i="1"/>
  <c r="T51" i="1"/>
  <c r="U51" i="1" s="1"/>
  <c r="AE56" i="1"/>
  <c r="N56" i="1"/>
  <c r="K56" i="1"/>
  <c r="AT56" i="1"/>
  <c r="AF56" i="1"/>
  <c r="AW59" i="1"/>
  <c r="S59" i="1"/>
  <c r="T60" i="1"/>
  <c r="U60" i="1" s="1"/>
  <c r="AW71" i="1"/>
  <c r="S71" i="1"/>
  <c r="T74" i="1"/>
  <c r="U74" i="1" s="1"/>
  <c r="S77" i="1"/>
  <c r="AW77" i="1"/>
  <c r="AA79" i="1"/>
  <c r="AA80" i="1"/>
  <c r="AA101" i="1"/>
  <c r="AW102" i="1"/>
  <c r="S102" i="1"/>
  <c r="T107" i="1"/>
  <c r="U107" i="1" s="1"/>
  <c r="T116" i="1"/>
  <c r="U116" i="1" s="1"/>
  <c r="AC123" i="1"/>
  <c r="V123" i="1"/>
  <c r="Z123" i="1" s="1"/>
  <c r="AA131" i="1"/>
  <c r="AF161" i="1"/>
  <c r="AE161" i="1"/>
  <c r="N161" i="1"/>
  <c r="K161" i="1"/>
  <c r="AT161" i="1"/>
  <c r="AE19" i="1"/>
  <c r="N19" i="1"/>
  <c r="AA22" i="1"/>
  <c r="AA67" i="1"/>
  <c r="AB76" i="1"/>
  <c r="AF82" i="1"/>
  <c r="AT82" i="1"/>
  <c r="AE82" i="1"/>
  <c r="N82" i="1"/>
  <c r="K82" i="1"/>
  <c r="AA125" i="1"/>
  <c r="AE35" i="1"/>
  <c r="N35" i="1"/>
  <c r="N50" i="1"/>
  <c r="T84" i="1"/>
  <c r="U84" i="1" s="1"/>
  <c r="AA18" i="1"/>
  <c r="K31" i="1"/>
  <c r="AT35" i="1"/>
  <c r="AW45" i="1"/>
  <c r="N49" i="1"/>
  <c r="AC58" i="1"/>
  <c r="V58" i="1"/>
  <c r="Z58" i="1" s="1"/>
  <c r="AF63" i="1"/>
  <c r="AE63" i="1"/>
  <c r="K63" i="1"/>
  <c r="AA66" i="1"/>
  <c r="T66" i="1"/>
  <c r="U66" i="1" s="1"/>
  <c r="AB66" i="1" s="1"/>
  <c r="AT76" i="1"/>
  <c r="AF18" i="1"/>
  <c r="AE18" i="1"/>
  <c r="K18" i="1"/>
  <c r="N21" i="1"/>
  <c r="N25" i="1"/>
  <c r="AW26" i="1"/>
  <c r="S26" i="1"/>
  <c r="AF27" i="1"/>
  <c r="AF30" i="1"/>
  <c r="AE30" i="1"/>
  <c r="K30" i="1"/>
  <c r="AA37" i="1"/>
  <c r="Q37" i="1"/>
  <c r="O37" i="1" s="1"/>
  <c r="R37" i="1" s="1"/>
  <c r="L37" i="1" s="1"/>
  <c r="M37" i="1" s="1"/>
  <c r="AT16" i="1"/>
  <c r="K16" i="1"/>
  <c r="AE16" i="1"/>
  <c r="N18" i="1"/>
  <c r="AW18" i="1"/>
  <c r="S18" i="1"/>
  <c r="AF19" i="1"/>
  <c r="AT20" i="1"/>
  <c r="K20" i="1"/>
  <c r="AE20" i="1"/>
  <c r="AW21" i="1"/>
  <c r="T23" i="1"/>
  <c r="U23" i="1" s="1"/>
  <c r="Q23" i="1" s="1"/>
  <c r="O23" i="1" s="1"/>
  <c r="R23" i="1" s="1"/>
  <c r="L23" i="1" s="1"/>
  <c r="M23" i="1" s="1"/>
  <c r="W24" i="1"/>
  <c r="AW25" i="1"/>
  <c r="N29" i="1"/>
  <c r="AW30" i="1"/>
  <c r="S30" i="1"/>
  <c r="AF31" i="1"/>
  <c r="AF34" i="1"/>
  <c r="AE34" i="1"/>
  <c r="K34" i="1"/>
  <c r="AT37" i="1"/>
  <c r="AT38" i="1"/>
  <c r="AA41" i="1"/>
  <c r="Q41" i="1"/>
  <c r="O41" i="1" s="1"/>
  <c r="R41" i="1" s="1"/>
  <c r="L41" i="1" s="1"/>
  <c r="M41" i="1" s="1"/>
  <c r="AA42" i="1"/>
  <c r="K43" i="1"/>
  <c r="AT47" i="1"/>
  <c r="AF49" i="1"/>
  <c r="AE51" i="1"/>
  <c r="N51" i="1"/>
  <c r="S52" i="1"/>
  <c r="AW52" i="1"/>
  <c r="AB58" i="1"/>
  <c r="W77" i="1"/>
  <c r="AF79" i="1"/>
  <c r="AE79" i="1"/>
  <c r="K79" i="1"/>
  <c r="AT79" i="1"/>
  <c r="T80" i="1"/>
  <c r="U80" i="1" s="1"/>
  <c r="AT87" i="1"/>
  <c r="AT93" i="1"/>
  <c r="K93" i="1"/>
  <c r="N93" i="1"/>
  <c r="AF93" i="1"/>
  <c r="AE93" i="1"/>
  <c r="AA100" i="1"/>
  <c r="T104" i="1"/>
  <c r="U104" i="1" s="1"/>
  <c r="AA129" i="1"/>
  <c r="AA161" i="1"/>
  <c r="T90" i="1"/>
  <c r="U90" i="1" s="1"/>
  <c r="Q90" i="1" s="1"/>
  <c r="O90" i="1" s="1"/>
  <c r="R90" i="1" s="1"/>
  <c r="L90" i="1" s="1"/>
  <c r="M90" i="1" s="1"/>
  <c r="AF91" i="1"/>
  <c r="AE91" i="1"/>
  <c r="N91" i="1"/>
  <c r="AF110" i="1"/>
  <c r="AT110" i="1"/>
  <c r="AE110" i="1"/>
  <c r="K110" i="1"/>
  <c r="AF111" i="1"/>
  <c r="AE111" i="1"/>
  <c r="N111" i="1"/>
  <c r="AT111" i="1"/>
  <c r="K111" i="1"/>
  <c r="T113" i="1"/>
  <c r="U113" i="1" s="1"/>
  <c r="AE121" i="1"/>
  <c r="N121" i="1"/>
  <c r="K121" i="1"/>
  <c r="AT121" i="1"/>
  <c r="AF121" i="1"/>
  <c r="AA126" i="1"/>
  <c r="AC127" i="1"/>
  <c r="V127" i="1"/>
  <c r="Z127" i="1" s="1"/>
  <c r="S150" i="1"/>
  <c r="AW150" i="1"/>
  <c r="AA165" i="1"/>
  <c r="AE24" i="1"/>
  <c r="AE28" i="1"/>
  <c r="AE32" i="1"/>
  <c r="AE36" i="1"/>
  <c r="AE40" i="1"/>
  <c r="AE44" i="1"/>
  <c r="AE48" i="1"/>
  <c r="AE52" i="1"/>
  <c r="S53" i="1"/>
  <c r="AW53" i="1"/>
  <c r="AW55" i="1"/>
  <c r="S55" i="1"/>
  <c r="AF59" i="1"/>
  <c r="AE59" i="1"/>
  <c r="K59" i="1"/>
  <c r="AA63" i="1"/>
  <c r="AE68" i="1"/>
  <c r="N68" i="1"/>
  <c r="S69" i="1"/>
  <c r="AW69" i="1"/>
  <c r="W73" i="1"/>
  <c r="S73" i="1"/>
  <c r="AW73" i="1"/>
  <c r="T83" i="1"/>
  <c r="U83" i="1" s="1"/>
  <c r="T88" i="1"/>
  <c r="U88" i="1" s="1"/>
  <c r="W97" i="1"/>
  <c r="AF102" i="1"/>
  <c r="AT102" i="1"/>
  <c r="K102" i="1"/>
  <c r="AE102" i="1"/>
  <c r="N102" i="1"/>
  <c r="N104" i="1"/>
  <c r="AT104" i="1"/>
  <c r="AF104" i="1"/>
  <c r="K104" i="1"/>
  <c r="AE104" i="1"/>
  <c r="AA130" i="1"/>
  <c r="S134" i="1"/>
  <c r="AW134" i="1"/>
  <c r="Q145" i="1"/>
  <c r="O145" i="1" s="1"/>
  <c r="R145" i="1" s="1"/>
  <c r="AA145" i="1"/>
  <c r="AF148" i="1"/>
  <c r="AE148" i="1"/>
  <c r="K148" i="1"/>
  <c r="AT148" i="1"/>
  <c r="N148" i="1"/>
  <c r="S196" i="1"/>
  <c r="AW196" i="1"/>
  <c r="AE133" i="1"/>
  <c r="N133" i="1"/>
  <c r="AF133" i="1"/>
  <c r="AW136" i="1"/>
  <c r="S136" i="1"/>
  <c r="AE141" i="1"/>
  <c r="N141" i="1"/>
  <c r="AF141" i="1"/>
  <c r="AT141" i="1"/>
  <c r="AA158" i="1"/>
  <c r="AA204" i="1"/>
  <c r="AA209" i="1"/>
  <c r="T82" i="1"/>
  <c r="U82" i="1" s="1"/>
  <c r="Q98" i="1"/>
  <c r="O98" i="1" s="1"/>
  <c r="R98" i="1" s="1"/>
  <c r="T111" i="1"/>
  <c r="U111" i="1" s="1"/>
  <c r="T114" i="1"/>
  <c r="U114" i="1" s="1"/>
  <c r="Q114" i="1" s="1"/>
  <c r="O114" i="1" s="1"/>
  <c r="R114" i="1" s="1"/>
  <c r="L114" i="1" s="1"/>
  <c r="M114" i="1" s="1"/>
  <c r="K141" i="1"/>
  <c r="AE60" i="1"/>
  <c r="N60" i="1"/>
  <c r="S61" i="1"/>
  <c r="AW61" i="1"/>
  <c r="AF67" i="1"/>
  <c r="AE67" i="1"/>
  <c r="K67" i="1"/>
  <c r="AA71" i="1"/>
  <c r="AA75" i="1"/>
  <c r="AW82" i="1"/>
  <c r="AT85" i="1"/>
  <c r="K85" i="1"/>
  <c r="N85" i="1"/>
  <c r="AF85" i="1"/>
  <c r="AE85" i="1"/>
  <c r="AA90" i="1"/>
  <c r="N100" i="1"/>
  <c r="AT100" i="1"/>
  <c r="AF100" i="1"/>
  <c r="K100" i="1"/>
  <c r="T106" i="1"/>
  <c r="U106" i="1" s="1"/>
  <c r="Q106" i="1" s="1"/>
  <c r="O106" i="1" s="1"/>
  <c r="R106" i="1" s="1"/>
  <c r="L106" i="1" s="1"/>
  <c r="M106" i="1" s="1"/>
  <c r="Q111" i="1"/>
  <c r="O111" i="1" s="1"/>
  <c r="R111" i="1" s="1"/>
  <c r="L111" i="1" s="1"/>
  <c r="M111" i="1" s="1"/>
  <c r="AA113" i="1"/>
  <c r="Q113" i="1"/>
  <c r="O113" i="1" s="1"/>
  <c r="R113" i="1" s="1"/>
  <c r="L113" i="1" s="1"/>
  <c r="M113" i="1" s="1"/>
  <c r="AA122" i="1"/>
  <c r="T125" i="1"/>
  <c r="U125" i="1" s="1"/>
  <c r="AB125" i="1" s="1"/>
  <c r="AF128" i="1"/>
  <c r="AE128" i="1"/>
  <c r="K128" i="1"/>
  <c r="S130" i="1"/>
  <c r="AW130" i="1"/>
  <c r="T145" i="1"/>
  <c r="U145" i="1" s="1"/>
  <c r="AE149" i="1"/>
  <c r="N149" i="1"/>
  <c r="K149" i="1"/>
  <c r="AT149" i="1"/>
  <c r="AF149" i="1"/>
  <c r="T153" i="1"/>
  <c r="U153" i="1" s="1"/>
  <c r="V87" i="1"/>
  <c r="Z87" i="1" s="1"/>
  <c r="AC87" i="1"/>
  <c r="AB87" i="1"/>
  <c r="AD87" i="1" s="1"/>
  <c r="AF98" i="1"/>
  <c r="AT98" i="1"/>
  <c r="K98" i="1"/>
  <c r="T112" i="1"/>
  <c r="U112" i="1" s="1"/>
  <c r="AB112" i="1" s="1"/>
  <c r="AF115" i="1"/>
  <c r="AE115" i="1"/>
  <c r="N115" i="1"/>
  <c r="AA118" i="1"/>
  <c r="AA149" i="1"/>
  <c r="AA55" i="1"/>
  <c r="AT60" i="1"/>
  <c r="AW62" i="1"/>
  <c r="T64" i="1"/>
  <c r="U64" i="1" s="1"/>
  <c r="W65" i="1"/>
  <c r="N67" i="1"/>
  <c r="AW67" i="1"/>
  <c r="S67" i="1"/>
  <c r="AF68" i="1"/>
  <c r="AA78" i="1"/>
  <c r="AE80" i="1"/>
  <c r="N80" i="1"/>
  <c r="Q87" i="1"/>
  <c r="O87" i="1" s="1"/>
  <c r="R87" i="1" s="1"/>
  <c r="AT89" i="1"/>
  <c r="K89" i="1"/>
  <c r="N89" i="1"/>
  <c r="AF89" i="1"/>
  <c r="AF90" i="1"/>
  <c r="AT90" i="1"/>
  <c r="T92" i="1"/>
  <c r="U92" i="1" s="1"/>
  <c r="AA96" i="1"/>
  <c r="T99" i="1"/>
  <c r="U99" i="1" s="1"/>
  <c r="AT101" i="1"/>
  <c r="K101" i="1"/>
  <c r="N101" i="1"/>
  <c r="AF101" i="1"/>
  <c r="AW106" i="1"/>
  <c r="AT109" i="1"/>
  <c r="K109" i="1"/>
  <c r="N109" i="1"/>
  <c r="AF109" i="1"/>
  <c r="AE109" i="1"/>
  <c r="N110" i="1"/>
  <c r="AE117" i="1"/>
  <c r="AF117" i="1"/>
  <c r="K117" i="1"/>
  <c r="N117" i="1"/>
  <c r="AW128" i="1"/>
  <c r="S128" i="1"/>
  <c r="T141" i="1"/>
  <c r="U141" i="1" s="1"/>
  <c r="AB141" i="1" s="1"/>
  <c r="AW144" i="1"/>
  <c r="S144" i="1"/>
  <c r="AA156" i="1"/>
  <c r="K91" i="1"/>
  <c r="AF106" i="1"/>
  <c r="AT106" i="1"/>
  <c r="AE106" i="1"/>
  <c r="AT133" i="1"/>
  <c r="AA140" i="1"/>
  <c r="AW56" i="1"/>
  <c r="AA58" i="1"/>
  <c r="Q58" i="1"/>
  <c r="O58" i="1" s="1"/>
  <c r="R58" i="1" s="1"/>
  <c r="L58" i="1" s="1"/>
  <c r="M58" i="1" s="1"/>
  <c r="AA59" i="1"/>
  <c r="K60" i="1"/>
  <c r="AE64" i="1"/>
  <c r="N64" i="1"/>
  <c r="S65" i="1"/>
  <c r="AW65" i="1"/>
  <c r="AF71" i="1"/>
  <c r="AE71" i="1"/>
  <c r="K71" i="1"/>
  <c r="AF75" i="1"/>
  <c r="AE75" i="1"/>
  <c r="K75" i="1"/>
  <c r="AT80" i="1"/>
  <c r="AT91" i="1"/>
  <c r="AB92" i="1"/>
  <c r="Q95" i="1"/>
  <c r="O95" i="1" s="1"/>
  <c r="R95" i="1" s="1"/>
  <c r="L95" i="1" s="1"/>
  <c r="M95" i="1" s="1"/>
  <c r="AF95" i="1"/>
  <c r="AE95" i="1"/>
  <c r="N95" i="1"/>
  <c r="N98" i="1"/>
  <c r="AT113" i="1"/>
  <c r="K113" i="1"/>
  <c r="N113" i="1"/>
  <c r="AE113" i="1"/>
  <c r="Q115" i="1"/>
  <c r="O115" i="1" s="1"/>
  <c r="R115" i="1" s="1"/>
  <c r="L115" i="1" s="1"/>
  <c r="M115" i="1" s="1"/>
  <c r="AT117" i="1"/>
  <c r="AA121" i="1"/>
  <c r="T121" i="1"/>
  <c r="U121" i="1" s="1"/>
  <c r="AB121" i="1" s="1"/>
  <c r="AB123" i="1"/>
  <c r="AE53" i="1"/>
  <c r="AE57" i="1"/>
  <c r="AE61" i="1"/>
  <c r="AE65" i="1"/>
  <c r="AE69" i="1"/>
  <c r="AE77" i="1"/>
  <c r="N96" i="1"/>
  <c r="AT96" i="1"/>
  <c r="AF96" i="1"/>
  <c r="S101" i="1"/>
  <c r="AT105" i="1"/>
  <c r="K105" i="1"/>
  <c r="N105" i="1"/>
  <c r="AA123" i="1"/>
  <c r="Q123" i="1"/>
  <c r="O123" i="1" s="1"/>
  <c r="R123" i="1" s="1"/>
  <c r="L123" i="1" s="1"/>
  <c r="M123" i="1" s="1"/>
  <c r="AA133" i="1"/>
  <c r="AA134" i="1"/>
  <c r="S135" i="1"/>
  <c r="AW135" i="1"/>
  <c r="S143" i="1"/>
  <c r="AW143" i="1"/>
  <c r="AB145" i="1"/>
  <c r="AW152" i="1"/>
  <c r="S152" i="1"/>
  <c r="N84" i="1"/>
  <c r="AT84" i="1"/>
  <c r="AF84" i="1"/>
  <c r="S89" i="1"/>
  <c r="S93" i="1"/>
  <c r="AF94" i="1"/>
  <c r="AT94" i="1"/>
  <c r="AF99" i="1"/>
  <c r="AE99" i="1"/>
  <c r="N99" i="1"/>
  <c r="N108" i="1"/>
  <c r="AT108" i="1"/>
  <c r="AF108" i="1"/>
  <c r="S118" i="1"/>
  <c r="AW118" i="1"/>
  <c r="AT122" i="1"/>
  <c r="K122" i="1"/>
  <c r="AE122" i="1"/>
  <c r="AF122" i="1"/>
  <c r="AF124" i="1"/>
  <c r="AE124" i="1"/>
  <c r="K124" i="1"/>
  <c r="AT124" i="1"/>
  <c r="N124" i="1"/>
  <c r="T133" i="1"/>
  <c r="U133" i="1" s="1"/>
  <c r="N173" i="1"/>
  <c r="AT173" i="1"/>
  <c r="AF173" i="1"/>
  <c r="AE173" i="1"/>
  <c r="K173" i="1"/>
  <c r="AA182" i="1"/>
  <c r="AA192" i="1"/>
  <c r="T81" i="1"/>
  <c r="U81" i="1" s="1"/>
  <c r="Q81" i="1" s="1"/>
  <c r="O81" i="1" s="1"/>
  <c r="R81" i="1" s="1"/>
  <c r="L81" i="1" s="1"/>
  <c r="M81" i="1" s="1"/>
  <c r="AW86" i="1"/>
  <c r="AW90" i="1"/>
  <c r="N94" i="1"/>
  <c r="AE96" i="1"/>
  <c r="AT97" i="1"/>
  <c r="K97" i="1"/>
  <c r="N97" i="1"/>
  <c r="K99" i="1"/>
  <c r="AT99" i="1"/>
  <c r="AB105" i="1"/>
  <c r="AF105" i="1"/>
  <c r="N112" i="1"/>
  <c r="AT112" i="1"/>
  <c r="AF112" i="1"/>
  <c r="AW114" i="1"/>
  <c r="AW120" i="1"/>
  <c r="S120" i="1"/>
  <c r="AW123" i="1"/>
  <c r="S131" i="1"/>
  <c r="AW131" i="1"/>
  <c r="AA136" i="1"/>
  <c r="AA137" i="1"/>
  <c r="AA141" i="1"/>
  <c r="AA142" i="1"/>
  <c r="S142" i="1"/>
  <c r="AW142" i="1"/>
  <c r="W146" i="1"/>
  <c r="S146" i="1"/>
  <c r="AW146" i="1"/>
  <c r="T147" i="1"/>
  <c r="U147" i="1" s="1"/>
  <c r="AB147" i="1" s="1"/>
  <c r="AW151" i="1"/>
  <c r="AB153" i="1"/>
  <c r="AA155" i="1"/>
  <c r="AT159" i="1"/>
  <c r="K159" i="1"/>
  <c r="AE159" i="1"/>
  <c r="AF159" i="1"/>
  <c r="N159" i="1"/>
  <c r="V176" i="1"/>
  <c r="Z176" i="1" s="1"/>
  <c r="AC176" i="1"/>
  <c r="AB176" i="1"/>
  <c r="AD176" i="1" s="1"/>
  <c r="AA199" i="1"/>
  <c r="AF83" i="1"/>
  <c r="AE83" i="1"/>
  <c r="N83" i="1"/>
  <c r="K84" i="1"/>
  <c r="Q86" i="1"/>
  <c r="O86" i="1" s="1"/>
  <c r="R86" i="1" s="1"/>
  <c r="N88" i="1"/>
  <c r="AT88" i="1"/>
  <c r="AF88" i="1"/>
  <c r="N92" i="1"/>
  <c r="AT92" i="1"/>
  <c r="AF92" i="1"/>
  <c r="S97" i="1"/>
  <c r="AF107" i="1"/>
  <c r="AE107" i="1"/>
  <c r="N107" i="1"/>
  <c r="K108" i="1"/>
  <c r="N116" i="1"/>
  <c r="AT116" i="1"/>
  <c r="AF116" i="1"/>
  <c r="S126" i="1"/>
  <c r="AW126" i="1"/>
  <c r="AW129" i="1"/>
  <c r="AF136" i="1"/>
  <c r="AE136" i="1"/>
  <c r="K136" i="1"/>
  <c r="AT136" i="1"/>
  <c r="T137" i="1"/>
  <c r="U137" i="1" s="1"/>
  <c r="Q137" i="1" s="1"/>
  <c r="O137" i="1" s="1"/>
  <c r="R137" i="1" s="1"/>
  <c r="L137" i="1" s="1"/>
  <c r="M137" i="1" s="1"/>
  <c r="K147" i="1"/>
  <c r="AT147" i="1"/>
  <c r="N147" i="1"/>
  <c r="Q153" i="1"/>
  <c r="O153" i="1" s="1"/>
  <c r="R153" i="1" s="1"/>
  <c r="N156" i="1"/>
  <c r="AF156" i="1"/>
  <c r="AE156" i="1"/>
  <c r="S159" i="1"/>
  <c r="AW159" i="1"/>
  <c r="W122" i="1"/>
  <c r="S122" i="1"/>
  <c r="AW122" i="1"/>
  <c r="AW124" i="1"/>
  <c r="S124" i="1"/>
  <c r="AA128" i="1"/>
  <c r="W134" i="1"/>
  <c r="AW137" i="1"/>
  <c r="AA139" i="1"/>
  <c r="Q139" i="1"/>
  <c r="O139" i="1" s="1"/>
  <c r="R139" i="1" s="1"/>
  <c r="L139" i="1" s="1"/>
  <c r="M139" i="1" s="1"/>
  <c r="T139" i="1"/>
  <c r="U139" i="1" s="1"/>
  <c r="AB139" i="1" s="1"/>
  <c r="W142" i="1"/>
  <c r="AW148" i="1"/>
  <c r="S148" i="1"/>
  <c r="AF152" i="1"/>
  <c r="AE152" i="1"/>
  <c r="K152" i="1"/>
  <c r="AA159" i="1"/>
  <c r="AA180" i="1"/>
  <c r="AA200" i="1"/>
  <c r="AA120" i="1"/>
  <c r="AA143" i="1"/>
  <c r="AA144" i="1"/>
  <c r="AF151" i="1"/>
  <c r="AE153" i="1"/>
  <c r="N153" i="1"/>
  <c r="S154" i="1"/>
  <c r="AW154" i="1"/>
  <c r="AE160" i="1"/>
  <c r="AT160" i="1"/>
  <c r="K160" i="1"/>
  <c r="T178" i="1"/>
  <c r="U178" i="1" s="1"/>
  <c r="AB178" i="1" s="1"/>
  <c r="AA181" i="1"/>
  <c r="AB182" i="1"/>
  <c r="T182" i="1"/>
  <c r="U182" i="1" s="1"/>
  <c r="Q182" i="1" s="1"/>
  <c r="O182" i="1" s="1"/>
  <c r="R182" i="1" s="1"/>
  <c r="AA124" i="1"/>
  <c r="AW127" i="1"/>
  <c r="T129" i="1"/>
  <c r="U129" i="1" s="1"/>
  <c r="AB129" i="1" s="1"/>
  <c r="AF132" i="1"/>
  <c r="AE132" i="1"/>
  <c r="K132" i="1"/>
  <c r="AA135" i="1"/>
  <c r="AE137" i="1"/>
  <c r="N137" i="1"/>
  <c r="S138" i="1"/>
  <c r="AW138" i="1"/>
  <c r="AF140" i="1"/>
  <c r="AE140" i="1"/>
  <c r="K140" i="1"/>
  <c r="AA147" i="1"/>
  <c r="AA148" i="1"/>
  <c r="AT153" i="1"/>
  <c r="AA169" i="1"/>
  <c r="T169" i="1"/>
  <c r="U169" i="1" s="1"/>
  <c r="AF172" i="1"/>
  <c r="AE172" i="1"/>
  <c r="N172" i="1"/>
  <c r="AT172" i="1"/>
  <c r="K172" i="1"/>
  <c r="S175" i="1"/>
  <c r="AW175" i="1"/>
  <c r="T184" i="1"/>
  <c r="U184" i="1" s="1"/>
  <c r="AA187" i="1"/>
  <c r="T212" i="1"/>
  <c r="U212" i="1" s="1"/>
  <c r="T117" i="1"/>
  <c r="U117" i="1" s="1"/>
  <c r="AT118" i="1"/>
  <c r="K118" i="1"/>
  <c r="AE118" i="1"/>
  <c r="AF120" i="1"/>
  <c r="AE120" i="1"/>
  <c r="K120" i="1"/>
  <c r="AW125" i="1"/>
  <c r="AA127" i="1"/>
  <c r="Q127" i="1"/>
  <c r="O127" i="1" s="1"/>
  <c r="R127" i="1" s="1"/>
  <c r="AE129" i="1"/>
  <c r="N129" i="1"/>
  <c r="N132" i="1"/>
  <c r="AW132" i="1"/>
  <c r="S132" i="1"/>
  <c r="AT137" i="1"/>
  <c r="AW140" i="1"/>
  <c r="S140" i="1"/>
  <c r="AF144" i="1"/>
  <c r="AE144" i="1"/>
  <c r="K144" i="1"/>
  <c r="AW149" i="1"/>
  <c r="AA151" i="1"/>
  <c r="AA152" i="1"/>
  <c r="K153" i="1"/>
  <c r="AW155" i="1"/>
  <c r="Q157" i="1"/>
  <c r="O157" i="1" s="1"/>
  <c r="R157" i="1" s="1"/>
  <c r="L157" i="1" s="1"/>
  <c r="M157" i="1" s="1"/>
  <c r="AF157" i="1"/>
  <c r="AE157" i="1"/>
  <c r="AT157" i="1"/>
  <c r="N157" i="1"/>
  <c r="W159" i="1"/>
  <c r="AB168" i="1"/>
  <c r="V168" i="1"/>
  <c r="Z168" i="1" s="1"/>
  <c r="AW170" i="1"/>
  <c r="S170" i="1"/>
  <c r="AE126" i="1"/>
  <c r="AE138" i="1"/>
  <c r="AE142" i="1"/>
  <c r="AE146" i="1"/>
  <c r="AE150" i="1"/>
  <c r="AE154" i="1"/>
  <c r="AE155" i="1"/>
  <c r="T171" i="1"/>
  <c r="U171" i="1" s="1"/>
  <c r="AF176" i="1"/>
  <c r="AE176" i="1"/>
  <c r="N176" i="1"/>
  <c r="AT176" i="1"/>
  <c r="K176" i="1"/>
  <c r="W178" i="1"/>
  <c r="AE188" i="1"/>
  <c r="K188" i="1"/>
  <c r="N188" i="1"/>
  <c r="AF188" i="1"/>
  <c r="AA198" i="1"/>
  <c r="AA202" i="1"/>
  <c r="T202" i="1"/>
  <c r="U202" i="1" s="1"/>
  <c r="AE204" i="1"/>
  <c r="N204" i="1"/>
  <c r="K204" i="1"/>
  <c r="AT204" i="1"/>
  <c r="AF204" i="1"/>
  <c r="AF165" i="1"/>
  <c r="AE165" i="1"/>
  <c r="N165" i="1"/>
  <c r="K165" i="1"/>
  <c r="AF169" i="1"/>
  <c r="AE169" i="1"/>
  <c r="N169" i="1"/>
  <c r="K169" i="1"/>
  <c r="AF180" i="1"/>
  <c r="AE180" i="1"/>
  <c r="N180" i="1"/>
  <c r="AT180" i="1"/>
  <c r="K180" i="1"/>
  <c r="W182" i="1"/>
  <c r="AA213" i="1"/>
  <c r="T224" i="1"/>
  <c r="U224" i="1" s="1"/>
  <c r="AA224" i="1"/>
  <c r="AT163" i="1"/>
  <c r="K163" i="1"/>
  <c r="AE163" i="1"/>
  <c r="N164" i="1"/>
  <c r="AT164" i="1"/>
  <c r="AT167" i="1"/>
  <c r="K167" i="1"/>
  <c r="AE167" i="1"/>
  <c r="T179" i="1"/>
  <c r="U179" i="1" s="1"/>
  <c r="T181" i="1"/>
  <c r="U181" i="1" s="1"/>
  <c r="AB183" i="1"/>
  <c r="AD183" i="1" s="1"/>
  <c r="V183" i="1"/>
  <c r="Z183" i="1" s="1"/>
  <c r="S187" i="1"/>
  <c r="AW187" i="1"/>
  <c r="S192" i="1"/>
  <c r="AW192" i="1"/>
  <c r="AE194" i="1"/>
  <c r="N194" i="1"/>
  <c r="AF194" i="1"/>
  <c r="AA196" i="1"/>
  <c r="AA221" i="1"/>
  <c r="T162" i="1"/>
  <c r="U162" i="1" s="1"/>
  <c r="S163" i="1"/>
  <c r="AW163" i="1"/>
  <c r="T166" i="1"/>
  <c r="U166" i="1" s="1"/>
  <c r="S167" i="1"/>
  <c r="AW167" i="1"/>
  <c r="AA173" i="1"/>
  <c r="AA178" i="1"/>
  <c r="AW179" i="1"/>
  <c r="AF183" i="1"/>
  <c r="AT183" i="1"/>
  <c r="K183" i="1"/>
  <c r="AE183" i="1"/>
  <c r="K194" i="1"/>
  <c r="AT194" i="1"/>
  <c r="S195" i="1"/>
  <c r="AW195" i="1"/>
  <c r="T198" i="1"/>
  <c r="U198" i="1" s="1"/>
  <c r="AB198" i="1" s="1"/>
  <c r="S199" i="1"/>
  <c r="AW199" i="1"/>
  <c r="AE208" i="1"/>
  <c r="N208" i="1"/>
  <c r="K208" i="1"/>
  <c r="AT208" i="1"/>
  <c r="AF208" i="1"/>
  <c r="AB224" i="1"/>
  <c r="T158" i="1"/>
  <c r="U158" i="1" s="1"/>
  <c r="AF158" i="1"/>
  <c r="AF171" i="1"/>
  <c r="N171" i="1"/>
  <c r="AA177" i="1"/>
  <c r="Q183" i="1"/>
  <c r="O183" i="1" s="1"/>
  <c r="R183" i="1" s="1"/>
  <c r="L183" i="1" s="1"/>
  <c r="M183" i="1" s="1"/>
  <c r="AA193" i="1"/>
  <c r="AA205" i="1"/>
  <c r="K155" i="1"/>
  <c r="S155" i="1"/>
  <c r="K158" i="1"/>
  <c r="Q162" i="1"/>
  <c r="O162" i="1" s="1"/>
  <c r="R162" i="1" s="1"/>
  <c r="L162" i="1" s="1"/>
  <c r="M162" i="1" s="1"/>
  <c r="N162" i="1"/>
  <c r="AT162" i="1"/>
  <c r="S164" i="1"/>
  <c r="N166" i="1"/>
  <c r="AT166" i="1"/>
  <c r="AT170" i="1"/>
  <c r="AE170" i="1"/>
  <c r="N170" i="1"/>
  <c r="AA171" i="1"/>
  <c r="AF184" i="1"/>
  <c r="AE184" i="1"/>
  <c r="N184" i="1"/>
  <c r="AT184" i="1"/>
  <c r="K184" i="1"/>
  <c r="T185" i="1"/>
  <c r="U185" i="1" s="1"/>
  <c r="AB185" i="1" s="1"/>
  <c r="Q185" i="1"/>
  <c r="O185" i="1" s="1"/>
  <c r="R185" i="1" s="1"/>
  <c r="AA190" i="1"/>
  <c r="AW190" i="1"/>
  <c r="S190" i="1"/>
  <c r="S213" i="1"/>
  <c r="AW213" i="1"/>
  <c r="AA217" i="1"/>
  <c r="S161" i="1"/>
  <c r="S165" i="1"/>
  <c r="N177" i="1"/>
  <c r="AT177" i="1"/>
  <c r="AF177" i="1"/>
  <c r="N181" i="1"/>
  <c r="AT181" i="1"/>
  <c r="AF181" i="1"/>
  <c r="K186" i="1"/>
  <c r="AT186" i="1"/>
  <c r="AF186" i="1"/>
  <c r="N186" i="1"/>
  <c r="T194" i="1"/>
  <c r="U194" i="1" s="1"/>
  <c r="AA208" i="1"/>
  <c r="S209" i="1"/>
  <c r="AW209" i="1"/>
  <c r="S210" i="1"/>
  <c r="AW210" i="1"/>
  <c r="T220" i="1"/>
  <c r="U220" i="1" s="1"/>
  <c r="AB220" i="1" s="1"/>
  <c r="AA220" i="1"/>
  <c r="AA212" i="1"/>
  <c r="AF227" i="1"/>
  <c r="AE227" i="1"/>
  <c r="K227" i="1"/>
  <c r="N227" i="1"/>
  <c r="AT227" i="1"/>
  <c r="AT174" i="1"/>
  <c r="K174" i="1"/>
  <c r="N174" i="1"/>
  <c r="N185" i="1"/>
  <c r="AT185" i="1"/>
  <c r="AF185" i="1"/>
  <c r="AE189" i="1"/>
  <c r="K189" i="1"/>
  <c r="AT189" i="1"/>
  <c r="N189" i="1"/>
  <c r="AA201" i="1"/>
  <c r="S206" i="1"/>
  <c r="AW206" i="1"/>
  <c r="AE212" i="1"/>
  <c r="N212" i="1"/>
  <c r="AF212" i="1"/>
  <c r="AT212" i="1"/>
  <c r="AA216" i="1"/>
  <c r="AF223" i="1"/>
  <c r="AE223" i="1"/>
  <c r="K223" i="1"/>
  <c r="N223" i="1"/>
  <c r="AT223" i="1"/>
  <c r="S174" i="1"/>
  <c r="AF175" i="1"/>
  <c r="AT175" i="1"/>
  <c r="AF179" i="1"/>
  <c r="AT179" i="1"/>
  <c r="AA189" i="1"/>
  <c r="S191" i="1"/>
  <c r="AW191" i="1"/>
  <c r="Q194" i="1"/>
  <c r="O194" i="1" s="1"/>
  <c r="R194" i="1" s="1"/>
  <c r="AA194" i="1"/>
  <c r="AA195" i="1"/>
  <c r="AE198" i="1"/>
  <c r="N198" i="1"/>
  <c r="AF198" i="1"/>
  <c r="T208" i="1"/>
  <c r="U208" i="1" s="1"/>
  <c r="AA211" i="1"/>
  <c r="K212" i="1"/>
  <c r="AF219" i="1"/>
  <c r="AE219" i="1"/>
  <c r="K219" i="1"/>
  <c r="N219" i="1"/>
  <c r="AT219" i="1"/>
  <c r="AA225" i="1"/>
  <c r="T172" i="1"/>
  <c r="U172" i="1" s="1"/>
  <c r="N175" i="1"/>
  <c r="AE177" i="1"/>
  <c r="AT178" i="1"/>
  <c r="K178" i="1"/>
  <c r="N178" i="1"/>
  <c r="N179" i="1"/>
  <c r="AE181" i="1"/>
  <c r="AT182" i="1"/>
  <c r="K182" i="1"/>
  <c r="N182" i="1"/>
  <c r="K185" i="1"/>
  <c r="AE186" i="1"/>
  <c r="AA197" i="1"/>
  <c r="AT198" i="1"/>
  <c r="S200" i="1"/>
  <c r="AW200" i="1"/>
  <c r="AF207" i="1"/>
  <c r="AE207" i="1"/>
  <c r="K207" i="1"/>
  <c r="AT207" i="1"/>
  <c r="N207" i="1"/>
  <c r="K187" i="1"/>
  <c r="AE187" i="1"/>
  <c r="AW189" i="1"/>
  <c r="S189" i="1"/>
  <c r="AB218" i="1"/>
  <c r="AA218" i="1"/>
  <c r="Q218" i="1"/>
  <c r="O218" i="1" s="1"/>
  <c r="R218" i="1" s="1"/>
  <c r="L218" i="1" s="1"/>
  <c r="M218" i="1" s="1"/>
  <c r="AE224" i="1"/>
  <c r="N224" i="1"/>
  <c r="AF224" i="1"/>
  <c r="AT224" i="1"/>
  <c r="AB226" i="1"/>
  <c r="AA226" i="1"/>
  <c r="Q226" i="1"/>
  <c r="O226" i="1" s="1"/>
  <c r="R226" i="1" s="1"/>
  <c r="L226" i="1" s="1"/>
  <c r="M226" i="1" s="1"/>
  <c r="AC218" i="1"/>
  <c r="AD218" i="1" s="1"/>
  <c r="V218" i="1"/>
  <c r="Z218" i="1" s="1"/>
  <c r="AA219" i="1"/>
  <c r="AC226" i="1"/>
  <c r="V226" i="1"/>
  <c r="Z226" i="1" s="1"/>
  <c r="AA227" i="1"/>
  <c r="W209" i="1"/>
  <c r="AB212" i="1"/>
  <c r="AC214" i="1"/>
  <c r="V214" i="1"/>
  <c r="Z214" i="1" s="1"/>
  <c r="AW224" i="1"/>
  <c r="AF187" i="1"/>
  <c r="S188" i="1"/>
  <c r="AW194" i="1"/>
  <c r="AA203" i="1"/>
  <c r="AW215" i="1"/>
  <c r="S215" i="1"/>
  <c r="AE220" i="1"/>
  <c r="N220" i="1"/>
  <c r="AF220" i="1"/>
  <c r="AT220" i="1"/>
  <c r="AA222" i="1"/>
  <c r="AF193" i="1"/>
  <c r="AE193" i="1"/>
  <c r="K193" i="1"/>
  <c r="AF197" i="1"/>
  <c r="AE197" i="1"/>
  <c r="K197" i="1"/>
  <c r="AF201" i="1"/>
  <c r="AE201" i="1"/>
  <c r="K201" i="1"/>
  <c r="AF203" i="1"/>
  <c r="AE203" i="1"/>
  <c r="K203" i="1"/>
  <c r="AT203" i="1"/>
  <c r="N203" i="1"/>
  <c r="T204" i="1"/>
  <c r="U204" i="1" s="1"/>
  <c r="Q204" i="1" s="1"/>
  <c r="O204" i="1" s="1"/>
  <c r="R204" i="1" s="1"/>
  <c r="L204" i="1" s="1"/>
  <c r="M204" i="1" s="1"/>
  <c r="S205" i="1"/>
  <c r="AW205" i="1"/>
  <c r="AA206" i="1"/>
  <c r="AA223" i="1"/>
  <c r="K224" i="1"/>
  <c r="T186" i="1"/>
  <c r="U186" i="1" s="1"/>
  <c r="AB186" i="1" s="1"/>
  <c r="W187" i="1"/>
  <c r="W191" i="1"/>
  <c r="AT191" i="1"/>
  <c r="K191" i="1"/>
  <c r="AE191" i="1"/>
  <c r="N193" i="1"/>
  <c r="AW193" i="1"/>
  <c r="S193" i="1"/>
  <c r="AT195" i="1"/>
  <c r="K195" i="1"/>
  <c r="AE195" i="1"/>
  <c r="AW197" i="1"/>
  <c r="S197" i="1"/>
  <c r="AT199" i="1"/>
  <c r="K199" i="1"/>
  <c r="AE199" i="1"/>
  <c r="AW201" i="1"/>
  <c r="S201" i="1"/>
  <c r="W205" i="1"/>
  <c r="AA214" i="1"/>
  <c r="Q214" i="1"/>
  <c r="O214" i="1" s="1"/>
  <c r="R214" i="1" s="1"/>
  <c r="L214" i="1" s="1"/>
  <c r="M214" i="1" s="1"/>
  <c r="AW220" i="1"/>
  <c r="AW203" i="1"/>
  <c r="S203" i="1"/>
  <c r="AT205" i="1"/>
  <c r="K205" i="1"/>
  <c r="AE205" i="1"/>
  <c r="AW207" i="1"/>
  <c r="S207" i="1"/>
  <c r="AT209" i="1"/>
  <c r="K209" i="1"/>
  <c r="AE209" i="1"/>
  <c r="W213" i="1"/>
  <c r="AF215" i="1"/>
  <c r="AE215" i="1"/>
  <c r="K215" i="1"/>
  <c r="AA210" i="1"/>
  <c r="AE216" i="1"/>
  <c r="N216" i="1"/>
  <c r="AW219" i="1"/>
  <c r="S219" i="1"/>
  <c r="AT221" i="1"/>
  <c r="K221" i="1"/>
  <c r="AE221" i="1"/>
  <c r="AW223" i="1"/>
  <c r="S223" i="1"/>
  <c r="AT225" i="1"/>
  <c r="K225" i="1"/>
  <c r="AE225" i="1"/>
  <c r="AW227" i="1"/>
  <c r="S227" i="1"/>
  <c r="AA207" i="1"/>
  <c r="AT210" i="1"/>
  <c r="AF211" i="1"/>
  <c r="AE211" i="1"/>
  <c r="K211" i="1"/>
  <c r="AT216" i="1"/>
  <c r="S217" i="1"/>
  <c r="AW217" i="1"/>
  <c r="W221" i="1"/>
  <c r="S221" i="1"/>
  <c r="AW221" i="1"/>
  <c r="W225" i="1"/>
  <c r="S225" i="1"/>
  <c r="AW225" i="1"/>
  <c r="AW204" i="1"/>
  <c r="AW208" i="1"/>
  <c r="AW211" i="1"/>
  <c r="S211" i="1"/>
  <c r="AA215" i="1"/>
  <c r="AW226" i="1"/>
  <c r="AB177" i="1" l="1"/>
  <c r="Q177" i="1"/>
  <c r="O177" i="1" s="1"/>
  <c r="R177" i="1" s="1"/>
  <c r="L177" i="1" s="1"/>
  <c r="M177" i="1" s="1"/>
  <c r="Q100" i="1"/>
  <c r="O100" i="1" s="1"/>
  <c r="R100" i="1" s="1"/>
  <c r="L100" i="1" s="1"/>
  <c r="M100" i="1" s="1"/>
  <c r="AB100" i="1"/>
  <c r="AB96" i="1"/>
  <c r="Q96" i="1"/>
  <c r="O96" i="1" s="1"/>
  <c r="R96" i="1" s="1"/>
  <c r="L96" i="1" s="1"/>
  <c r="M96" i="1" s="1"/>
  <c r="AD95" i="1"/>
  <c r="V160" i="1"/>
  <c r="Z160" i="1" s="1"/>
  <c r="L86" i="1"/>
  <c r="M86" i="1" s="1"/>
  <c r="L87" i="1"/>
  <c r="M87" i="1" s="1"/>
  <c r="AB91" i="1"/>
  <c r="Q129" i="1"/>
  <c r="O129" i="1" s="1"/>
  <c r="R129" i="1" s="1"/>
  <c r="L129" i="1" s="1"/>
  <c r="M129" i="1" s="1"/>
  <c r="V25" i="1"/>
  <c r="Z25" i="1" s="1"/>
  <c r="L60" i="1"/>
  <c r="M60" i="1" s="1"/>
  <c r="L76" i="1"/>
  <c r="M76" i="1" s="1"/>
  <c r="AB160" i="1"/>
  <c r="AD160" i="1" s="1"/>
  <c r="AD45" i="1"/>
  <c r="Q198" i="1"/>
  <c r="O198" i="1" s="1"/>
  <c r="R198" i="1" s="1"/>
  <c r="L198" i="1" s="1"/>
  <c r="M198" i="1" s="1"/>
  <c r="Q147" i="1"/>
  <c r="O147" i="1" s="1"/>
  <c r="R147" i="1" s="1"/>
  <c r="L147" i="1" s="1"/>
  <c r="M147" i="1" s="1"/>
  <c r="AB149" i="1"/>
  <c r="AB115" i="1"/>
  <c r="AC91" i="1"/>
  <c r="AD91" i="1" s="1"/>
  <c r="Q47" i="1"/>
  <c r="O47" i="1" s="1"/>
  <c r="R47" i="1" s="1"/>
  <c r="L47" i="1" s="1"/>
  <c r="M47" i="1" s="1"/>
  <c r="L17" i="1"/>
  <c r="M17" i="1" s="1"/>
  <c r="Q25" i="1"/>
  <c r="O25" i="1" s="1"/>
  <c r="R25" i="1" s="1"/>
  <c r="L25" i="1" s="1"/>
  <c r="M25" i="1" s="1"/>
  <c r="AC47" i="1"/>
  <c r="AD47" i="1" s="1"/>
  <c r="Q149" i="1"/>
  <c r="O149" i="1" s="1"/>
  <c r="R149" i="1" s="1"/>
  <c r="L176" i="1"/>
  <c r="M176" i="1" s="1"/>
  <c r="L98" i="1"/>
  <c r="M98" i="1" s="1"/>
  <c r="Q121" i="1"/>
  <c r="O121" i="1" s="1"/>
  <c r="R121" i="1" s="1"/>
  <c r="L121" i="1" s="1"/>
  <c r="M121" i="1" s="1"/>
  <c r="AC115" i="1"/>
  <c r="AD115" i="1" s="1"/>
  <c r="Q66" i="1"/>
  <c r="O66" i="1" s="1"/>
  <c r="R66" i="1" s="1"/>
  <c r="L66" i="1" s="1"/>
  <c r="M66" i="1" s="1"/>
  <c r="AC149" i="1"/>
  <c r="AD149" i="1" s="1"/>
  <c r="AD17" i="1"/>
  <c r="Q54" i="1"/>
  <c r="O54" i="1" s="1"/>
  <c r="R54" i="1" s="1"/>
  <c r="L54" i="1" s="1"/>
  <c r="M54" i="1" s="1"/>
  <c r="AD25" i="1"/>
  <c r="V54" i="1"/>
  <c r="Z54" i="1" s="1"/>
  <c r="Q43" i="1"/>
  <c r="O43" i="1" s="1"/>
  <c r="R43" i="1" s="1"/>
  <c r="L43" i="1" s="1"/>
  <c r="M43" i="1" s="1"/>
  <c r="L127" i="1"/>
  <c r="M127" i="1" s="1"/>
  <c r="L145" i="1"/>
  <c r="M145" i="1" s="1"/>
  <c r="AD41" i="1"/>
  <c r="Q160" i="1"/>
  <c r="O160" i="1" s="1"/>
  <c r="R160" i="1" s="1"/>
  <c r="L160" i="1" s="1"/>
  <c r="M160" i="1" s="1"/>
  <c r="L153" i="1"/>
  <c r="M153" i="1" s="1"/>
  <c r="V166" i="1"/>
  <c r="Z166" i="1" s="1"/>
  <c r="AC166" i="1"/>
  <c r="AC117" i="1"/>
  <c r="V117" i="1"/>
  <c r="Z117" i="1" s="1"/>
  <c r="Q117" i="1"/>
  <c r="O117" i="1" s="1"/>
  <c r="R117" i="1" s="1"/>
  <c r="L117" i="1" s="1"/>
  <c r="M117" i="1" s="1"/>
  <c r="V133" i="1"/>
  <c r="Z133" i="1" s="1"/>
  <c r="AC133" i="1"/>
  <c r="T221" i="1"/>
  <c r="U221" i="1" s="1"/>
  <c r="T219" i="1"/>
  <c r="U219" i="1" s="1"/>
  <c r="AC222" i="1"/>
  <c r="V222" i="1"/>
  <c r="Z222" i="1" s="1"/>
  <c r="AB222" i="1"/>
  <c r="V220" i="1"/>
  <c r="Z220" i="1" s="1"/>
  <c r="AC220" i="1"/>
  <c r="AD220" i="1" s="1"/>
  <c r="T165" i="1"/>
  <c r="U165" i="1" s="1"/>
  <c r="T190" i="1"/>
  <c r="U190" i="1" s="1"/>
  <c r="T195" i="1"/>
  <c r="U195" i="1" s="1"/>
  <c r="V181" i="1"/>
  <c r="Z181" i="1" s="1"/>
  <c r="AC181" i="1"/>
  <c r="AD181" i="1" s="1"/>
  <c r="AC202" i="1"/>
  <c r="AB202" i="1"/>
  <c r="V202" i="1"/>
  <c r="Z202" i="1" s="1"/>
  <c r="AC171" i="1"/>
  <c r="V171" i="1"/>
  <c r="Z171" i="1" s="1"/>
  <c r="AB171" i="1"/>
  <c r="T140" i="1"/>
  <c r="U140" i="1" s="1"/>
  <c r="V169" i="1"/>
  <c r="Z169" i="1" s="1"/>
  <c r="AC169" i="1"/>
  <c r="AB169" i="1"/>
  <c r="Q181" i="1"/>
  <c r="O181" i="1" s="1"/>
  <c r="R181" i="1" s="1"/>
  <c r="L181" i="1" s="1"/>
  <c r="M181" i="1" s="1"/>
  <c r="T122" i="1"/>
  <c r="U122" i="1" s="1"/>
  <c r="T146" i="1"/>
  <c r="U146" i="1" s="1"/>
  <c r="AC151" i="1"/>
  <c r="V151" i="1"/>
  <c r="Z151" i="1" s="1"/>
  <c r="V99" i="1"/>
  <c r="Z99" i="1" s="1"/>
  <c r="AB99" i="1"/>
  <c r="Q99" i="1"/>
  <c r="O99" i="1" s="1"/>
  <c r="R99" i="1" s="1"/>
  <c r="L99" i="1" s="1"/>
  <c r="M99" i="1" s="1"/>
  <c r="AC99" i="1"/>
  <c r="T134" i="1"/>
  <c r="U134" i="1" s="1"/>
  <c r="T52" i="1"/>
  <c r="U52" i="1" s="1"/>
  <c r="T102" i="1"/>
  <c r="U102" i="1" s="1"/>
  <c r="V60" i="1"/>
  <c r="Z60" i="1" s="1"/>
  <c r="AC60" i="1"/>
  <c r="AD60" i="1" s="1"/>
  <c r="V51" i="1"/>
  <c r="Z51" i="1" s="1"/>
  <c r="AC51" i="1"/>
  <c r="V68" i="1"/>
  <c r="Z68" i="1" s="1"/>
  <c r="AC68" i="1"/>
  <c r="T40" i="1"/>
  <c r="U40" i="1" s="1"/>
  <c r="T28" i="1"/>
  <c r="U28" i="1" s="1"/>
  <c r="T24" i="1"/>
  <c r="U24" i="1" s="1"/>
  <c r="T16" i="1"/>
  <c r="U16" i="1" s="1"/>
  <c r="AC33" i="1"/>
  <c r="V33" i="1"/>
  <c r="Z33" i="1" s="1"/>
  <c r="V27" i="1"/>
  <c r="Z27" i="1" s="1"/>
  <c r="AC27" i="1"/>
  <c r="V35" i="1"/>
  <c r="Z35" i="1" s="1"/>
  <c r="AC35" i="1"/>
  <c r="AD35" i="1" s="1"/>
  <c r="V216" i="1"/>
  <c r="Z216" i="1" s="1"/>
  <c r="AC216" i="1"/>
  <c r="AD214" i="1"/>
  <c r="T200" i="1"/>
  <c r="U200" i="1" s="1"/>
  <c r="T191" i="1"/>
  <c r="U191" i="1" s="1"/>
  <c r="Q220" i="1"/>
  <c r="O220" i="1" s="1"/>
  <c r="R220" i="1" s="1"/>
  <c r="L220" i="1" s="1"/>
  <c r="M220" i="1" s="1"/>
  <c r="V194" i="1"/>
  <c r="Z194" i="1" s="1"/>
  <c r="AC194" i="1"/>
  <c r="T161" i="1"/>
  <c r="U161" i="1" s="1"/>
  <c r="Q178" i="1"/>
  <c r="O178" i="1" s="1"/>
  <c r="R178" i="1" s="1"/>
  <c r="L178" i="1" s="1"/>
  <c r="M178" i="1" s="1"/>
  <c r="T167" i="1"/>
  <c r="U167" i="1" s="1"/>
  <c r="Q171" i="1"/>
  <c r="O171" i="1" s="1"/>
  <c r="R171" i="1" s="1"/>
  <c r="L171" i="1" s="1"/>
  <c r="M171" i="1" s="1"/>
  <c r="Q151" i="1"/>
  <c r="O151" i="1" s="1"/>
  <c r="R151" i="1" s="1"/>
  <c r="L151" i="1" s="1"/>
  <c r="M151" i="1" s="1"/>
  <c r="Q169" i="1"/>
  <c r="O169" i="1" s="1"/>
  <c r="R169" i="1" s="1"/>
  <c r="L169" i="1" s="1"/>
  <c r="M169" i="1" s="1"/>
  <c r="T154" i="1"/>
  <c r="U154" i="1" s="1"/>
  <c r="V180" i="1"/>
  <c r="Z180" i="1" s="1"/>
  <c r="AB180" i="1"/>
  <c r="AC180" i="1"/>
  <c r="Q180" i="1"/>
  <c r="O180" i="1" s="1"/>
  <c r="R180" i="1" s="1"/>
  <c r="L180" i="1" s="1"/>
  <c r="M180" i="1" s="1"/>
  <c r="T148" i="1"/>
  <c r="U148" i="1" s="1"/>
  <c r="T97" i="1"/>
  <c r="U97" i="1" s="1"/>
  <c r="AB117" i="1"/>
  <c r="V109" i="1"/>
  <c r="Z109" i="1" s="1"/>
  <c r="AC109" i="1"/>
  <c r="AD109" i="1" s="1"/>
  <c r="Q109" i="1"/>
  <c r="O109" i="1" s="1"/>
  <c r="R109" i="1" s="1"/>
  <c r="L109" i="1" s="1"/>
  <c r="M109" i="1" s="1"/>
  <c r="T136" i="1"/>
  <c r="U136" i="1" s="1"/>
  <c r="AD127" i="1"/>
  <c r="V104" i="1"/>
  <c r="Z104" i="1" s="1"/>
  <c r="AC104" i="1"/>
  <c r="AC70" i="1"/>
  <c r="AB70" i="1"/>
  <c r="V70" i="1"/>
  <c r="Z70" i="1" s="1"/>
  <c r="T30" i="1"/>
  <c r="U30" i="1" s="1"/>
  <c r="T59" i="1"/>
  <c r="U59" i="1" s="1"/>
  <c r="AC119" i="1"/>
  <c r="V119" i="1"/>
  <c r="Z119" i="1" s="1"/>
  <c r="AB119" i="1"/>
  <c r="V100" i="1"/>
  <c r="Z100" i="1" s="1"/>
  <c r="AC100" i="1"/>
  <c r="AD100" i="1" s="1"/>
  <c r="T75" i="1"/>
  <c r="U75" i="1" s="1"/>
  <c r="T63" i="1"/>
  <c r="U63" i="1" s="1"/>
  <c r="Q104" i="1"/>
  <c r="O104" i="1" s="1"/>
  <c r="R104" i="1" s="1"/>
  <c r="L104" i="1" s="1"/>
  <c r="M104" i="1" s="1"/>
  <c r="Q31" i="1"/>
  <c r="O31" i="1" s="1"/>
  <c r="R31" i="1" s="1"/>
  <c r="L31" i="1" s="1"/>
  <c r="M31" i="1" s="1"/>
  <c r="Q68" i="1"/>
  <c r="O68" i="1" s="1"/>
  <c r="R68" i="1" s="1"/>
  <c r="L68" i="1" s="1"/>
  <c r="M68" i="1" s="1"/>
  <c r="AC81" i="1"/>
  <c r="V81" i="1"/>
  <c r="Z81" i="1" s="1"/>
  <c r="V82" i="1"/>
  <c r="Z82" i="1" s="1"/>
  <c r="AC82" i="1"/>
  <c r="AD82" i="1" s="1"/>
  <c r="T48" i="1"/>
  <c r="U48" i="1" s="1"/>
  <c r="T22" i="1"/>
  <c r="U22" i="1" s="1"/>
  <c r="T156" i="1"/>
  <c r="U156" i="1" s="1"/>
  <c r="T42" i="1"/>
  <c r="U42" i="1" s="1"/>
  <c r="AD37" i="1"/>
  <c r="V72" i="1"/>
  <c r="Z72" i="1" s="1"/>
  <c r="AC72" i="1"/>
  <c r="AB33" i="1"/>
  <c r="AC74" i="1"/>
  <c r="V74" i="1"/>
  <c r="Z74" i="1" s="1"/>
  <c r="AB74" i="1"/>
  <c r="T201" i="1"/>
  <c r="U201" i="1" s="1"/>
  <c r="T206" i="1"/>
  <c r="U206" i="1" s="1"/>
  <c r="T155" i="1"/>
  <c r="U155" i="1" s="1"/>
  <c r="T170" i="1"/>
  <c r="U170" i="1" s="1"/>
  <c r="T175" i="1"/>
  <c r="U175" i="1" s="1"/>
  <c r="T46" i="1"/>
  <c r="U46" i="1" s="1"/>
  <c r="T223" i="1"/>
  <c r="U223" i="1" s="1"/>
  <c r="T203" i="1"/>
  <c r="U203" i="1" s="1"/>
  <c r="V172" i="1"/>
  <c r="Z172" i="1" s="1"/>
  <c r="AC172" i="1"/>
  <c r="AB172" i="1"/>
  <c r="Q172" i="1"/>
  <c r="O172" i="1" s="1"/>
  <c r="R172" i="1" s="1"/>
  <c r="L172" i="1" s="1"/>
  <c r="M172" i="1" s="1"/>
  <c r="T210" i="1"/>
  <c r="U210" i="1" s="1"/>
  <c r="V158" i="1"/>
  <c r="Z158" i="1" s="1"/>
  <c r="AC158" i="1"/>
  <c r="T192" i="1"/>
  <c r="U192" i="1" s="1"/>
  <c r="V212" i="1"/>
  <c r="Z212" i="1" s="1"/>
  <c r="AC212" i="1"/>
  <c r="AD212" i="1" s="1"/>
  <c r="V92" i="1"/>
  <c r="Z92" i="1" s="1"/>
  <c r="AC92" i="1"/>
  <c r="AD92" i="1" s="1"/>
  <c r="Q92" i="1"/>
  <c r="O92" i="1" s="1"/>
  <c r="R92" i="1" s="1"/>
  <c r="L92" i="1" s="1"/>
  <c r="M92" i="1" s="1"/>
  <c r="V113" i="1"/>
  <c r="Z113" i="1" s="1"/>
  <c r="AC113" i="1"/>
  <c r="V80" i="1"/>
  <c r="Z80" i="1" s="1"/>
  <c r="AC80" i="1"/>
  <c r="AD80" i="1" s="1"/>
  <c r="AB80" i="1"/>
  <c r="V84" i="1"/>
  <c r="Z84" i="1" s="1"/>
  <c r="AC84" i="1"/>
  <c r="Q84" i="1"/>
  <c r="O84" i="1" s="1"/>
  <c r="R84" i="1" s="1"/>
  <c r="L84" i="1" s="1"/>
  <c r="M84" i="1" s="1"/>
  <c r="AC186" i="1"/>
  <c r="AD186" i="1" s="1"/>
  <c r="V186" i="1"/>
  <c r="Z186" i="1" s="1"/>
  <c r="Q186" i="1"/>
  <c r="O186" i="1" s="1"/>
  <c r="R186" i="1" s="1"/>
  <c r="L186" i="1" s="1"/>
  <c r="M186" i="1" s="1"/>
  <c r="L185" i="1"/>
  <c r="M185" i="1" s="1"/>
  <c r="T199" i="1"/>
  <c r="U199" i="1" s="1"/>
  <c r="L149" i="1"/>
  <c r="M149" i="1" s="1"/>
  <c r="V88" i="1"/>
  <c r="Z88" i="1" s="1"/>
  <c r="AC88" i="1"/>
  <c r="Q88" i="1"/>
  <c r="O88" i="1" s="1"/>
  <c r="R88" i="1" s="1"/>
  <c r="L88" i="1" s="1"/>
  <c r="M88" i="1" s="1"/>
  <c r="AD58" i="1"/>
  <c r="AB88" i="1"/>
  <c r="T34" i="1"/>
  <c r="U34" i="1" s="1"/>
  <c r="T78" i="1"/>
  <c r="U78" i="1" s="1"/>
  <c r="AB27" i="1"/>
  <c r="AB35" i="1"/>
  <c r="AB181" i="1"/>
  <c r="T209" i="1"/>
  <c r="U209" i="1" s="1"/>
  <c r="V185" i="1"/>
  <c r="Z185" i="1" s="1"/>
  <c r="AC185" i="1"/>
  <c r="AD185" i="1" s="1"/>
  <c r="T164" i="1"/>
  <c r="U164" i="1" s="1"/>
  <c r="V198" i="1"/>
  <c r="Z198" i="1" s="1"/>
  <c r="AC198" i="1"/>
  <c r="AD198" i="1" s="1"/>
  <c r="T163" i="1"/>
  <c r="U163" i="1" s="1"/>
  <c r="T187" i="1"/>
  <c r="U187" i="1" s="1"/>
  <c r="V182" i="1"/>
  <c r="Z182" i="1" s="1"/>
  <c r="AC182" i="1"/>
  <c r="AD182" i="1" s="1"/>
  <c r="AC139" i="1"/>
  <c r="AD139" i="1" s="1"/>
  <c r="V139" i="1"/>
  <c r="Z139" i="1" s="1"/>
  <c r="T124" i="1"/>
  <c r="U124" i="1" s="1"/>
  <c r="V137" i="1"/>
  <c r="Z137" i="1" s="1"/>
  <c r="AC137" i="1"/>
  <c r="AB137" i="1"/>
  <c r="T126" i="1"/>
  <c r="U126" i="1" s="1"/>
  <c r="T131" i="1"/>
  <c r="U131" i="1" s="1"/>
  <c r="AB84" i="1"/>
  <c r="V145" i="1"/>
  <c r="Z145" i="1" s="1"/>
  <c r="AC145" i="1"/>
  <c r="AD145" i="1" s="1"/>
  <c r="AB114" i="1"/>
  <c r="AC114" i="1"/>
  <c r="V114" i="1"/>
  <c r="Z114" i="1" s="1"/>
  <c r="AB104" i="1"/>
  <c r="T18" i="1"/>
  <c r="U18" i="1" s="1"/>
  <c r="AC66" i="1"/>
  <c r="AD66" i="1" s="1"/>
  <c r="V66" i="1"/>
  <c r="Z66" i="1" s="1"/>
  <c r="AB68" i="1"/>
  <c r="AB81" i="1"/>
  <c r="T71" i="1"/>
  <c r="U71" i="1" s="1"/>
  <c r="AB157" i="1"/>
  <c r="V157" i="1"/>
  <c r="Z157" i="1" s="1"/>
  <c r="AC157" i="1"/>
  <c r="AD157" i="1" s="1"/>
  <c r="T20" i="1"/>
  <c r="U20" i="1" s="1"/>
  <c r="Q72" i="1"/>
  <c r="O72" i="1" s="1"/>
  <c r="R72" i="1" s="1"/>
  <c r="L72" i="1" s="1"/>
  <c r="M72" i="1" s="1"/>
  <c r="V178" i="1"/>
  <c r="Z178" i="1" s="1"/>
  <c r="AC178" i="1"/>
  <c r="AD178" i="1" s="1"/>
  <c r="T144" i="1"/>
  <c r="U144" i="1" s="1"/>
  <c r="AB133" i="1"/>
  <c r="T50" i="1"/>
  <c r="U50" i="1" s="1"/>
  <c r="T132" i="1"/>
  <c r="U132" i="1" s="1"/>
  <c r="V125" i="1"/>
  <c r="Z125" i="1" s="1"/>
  <c r="AC125" i="1"/>
  <c r="AD125" i="1" s="1"/>
  <c r="Q158" i="1"/>
  <c r="O158" i="1" s="1"/>
  <c r="R158" i="1" s="1"/>
  <c r="L158" i="1" s="1"/>
  <c r="M158" i="1" s="1"/>
  <c r="T225" i="1"/>
  <c r="U225" i="1" s="1"/>
  <c r="T217" i="1"/>
  <c r="U217" i="1" s="1"/>
  <c r="T193" i="1"/>
  <c r="U193" i="1" s="1"/>
  <c r="T188" i="1"/>
  <c r="U188" i="1" s="1"/>
  <c r="V173" i="1"/>
  <c r="Z173" i="1" s="1"/>
  <c r="AC173" i="1"/>
  <c r="AB173" i="1"/>
  <c r="T159" i="1"/>
  <c r="U159" i="1" s="1"/>
  <c r="AB151" i="1"/>
  <c r="T65" i="1"/>
  <c r="U65" i="1" s="1"/>
  <c r="V177" i="1"/>
  <c r="Z177" i="1" s="1"/>
  <c r="AC177" i="1"/>
  <c r="AD177" i="1" s="1"/>
  <c r="AB90" i="1"/>
  <c r="AC90" i="1"/>
  <c r="V90" i="1"/>
  <c r="Z90" i="1" s="1"/>
  <c r="T207" i="1"/>
  <c r="U207" i="1" s="1"/>
  <c r="Q222" i="1"/>
  <c r="O222" i="1" s="1"/>
  <c r="R222" i="1" s="1"/>
  <c r="L222" i="1" s="1"/>
  <c r="M222" i="1" s="1"/>
  <c r="T215" i="1"/>
  <c r="U215" i="1" s="1"/>
  <c r="V208" i="1"/>
  <c r="Z208" i="1" s="1"/>
  <c r="AC208" i="1"/>
  <c r="L194" i="1"/>
  <c r="M194" i="1" s="1"/>
  <c r="Q212" i="1"/>
  <c r="O212" i="1" s="1"/>
  <c r="R212" i="1" s="1"/>
  <c r="L212" i="1" s="1"/>
  <c r="M212" i="1" s="1"/>
  <c r="T213" i="1"/>
  <c r="U213" i="1" s="1"/>
  <c r="Q202" i="1"/>
  <c r="O202" i="1" s="1"/>
  <c r="R202" i="1" s="1"/>
  <c r="L202" i="1" s="1"/>
  <c r="M202" i="1" s="1"/>
  <c r="V162" i="1"/>
  <c r="Z162" i="1" s="1"/>
  <c r="AC162" i="1"/>
  <c r="AD162" i="1" s="1"/>
  <c r="V224" i="1"/>
  <c r="Z224" i="1" s="1"/>
  <c r="AC224" i="1"/>
  <c r="AD224" i="1" s="1"/>
  <c r="AB166" i="1"/>
  <c r="AC147" i="1"/>
  <c r="AD147" i="1" s="1"/>
  <c r="V147" i="1"/>
  <c r="Z147" i="1" s="1"/>
  <c r="T118" i="1"/>
  <c r="U118" i="1" s="1"/>
  <c r="Q133" i="1"/>
  <c r="O133" i="1" s="1"/>
  <c r="R133" i="1" s="1"/>
  <c r="L133" i="1" s="1"/>
  <c r="M133" i="1" s="1"/>
  <c r="T101" i="1"/>
  <c r="U101" i="1" s="1"/>
  <c r="V121" i="1"/>
  <c r="Z121" i="1" s="1"/>
  <c r="AC121" i="1"/>
  <c r="AD121" i="1" s="1"/>
  <c r="T128" i="1"/>
  <c r="U128" i="1" s="1"/>
  <c r="V64" i="1"/>
  <c r="Z64" i="1" s="1"/>
  <c r="AC64" i="1"/>
  <c r="AB64" i="1"/>
  <c r="V153" i="1"/>
  <c r="Z153" i="1" s="1"/>
  <c r="AC153" i="1"/>
  <c r="AD153" i="1" s="1"/>
  <c r="AB106" i="1"/>
  <c r="V106" i="1"/>
  <c r="Z106" i="1" s="1"/>
  <c r="AC106" i="1"/>
  <c r="AD106" i="1" s="1"/>
  <c r="T61" i="1"/>
  <c r="U61" i="1" s="1"/>
  <c r="V111" i="1"/>
  <c r="Z111" i="1" s="1"/>
  <c r="AC111" i="1"/>
  <c r="AB111" i="1"/>
  <c r="V83" i="1"/>
  <c r="Z83" i="1" s="1"/>
  <c r="Q83" i="1"/>
  <c r="O83" i="1" s="1"/>
  <c r="R83" i="1" s="1"/>
  <c r="L83" i="1" s="1"/>
  <c r="M83" i="1" s="1"/>
  <c r="AC83" i="1"/>
  <c r="AB83" i="1"/>
  <c r="V107" i="1"/>
  <c r="Z107" i="1" s="1"/>
  <c r="Q107" i="1"/>
  <c r="O107" i="1" s="1"/>
  <c r="R107" i="1" s="1"/>
  <c r="L107" i="1" s="1"/>
  <c r="M107" i="1" s="1"/>
  <c r="AB107" i="1"/>
  <c r="AC107" i="1"/>
  <c r="AD107" i="1" s="1"/>
  <c r="Q70" i="1"/>
  <c r="O70" i="1" s="1"/>
  <c r="R70" i="1" s="1"/>
  <c r="L70" i="1" s="1"/>
  <c r="M70" i="1" s="1"/>
  <c r="T110" i="1"/>
  <c r="U110" i="1" s="1"/>
  <c r="T44" i="1"/>
  <c r="U44" i="1" s="1"/>
  <c r="V43" i="1"/>
  <c r="Z43" i="1" s="1"/>
  <c r="AC43" i="1"/>
  <c r="AD43" i="1" s="1"/>
  <c r="AB86" i="1"/>
  <c r="AC86" i="1"/>
  <c r="V86" i="1"/>
  <c r="Z86" i="1" s="1"/>
  <c r="Q82" i="1"/>
  <c r="O82" i="1" s="1"/>
  <c r="R82" i="1" s="1"/>
  <c r="L82" i="1" s="1"/>
  <c r="M82" i="1" s="1"/>
  <c r="V31" i="1"/>
  <c r="Z31" i="1" s="1"/>
  <c r="AC31" i="1"/>
  <c r="AD31" i="1" s="1"/>
  <c r="AC21" i="1"/>
  <c r="V21" i="1"/>
  <c r="Z21" i="1" s="1"/>
  <c r="T32" i="1"/>
  <c r="U32" i="1" s="1"/>
  <c r="V76" i="1"/>
  <c r="Z76" i="1" s="1"/>
  <c r="AC76" i="1"/>
  <c r="AD76" i="1" s="1"/>
  <c r="AD54" i="1"/>
  <c r="L39" i="1"/>
  <c r="M39" i="1" s="1"/>
  <c r="V39" i="1"/>
  <c r="Z39" i="1" s="1"/>
  <c r="AC39" i="1"/>
  <c r="AD39" i="1" s="1"/>
  <c r="V85" i="1"/>
  <c r="Z85" i="1" s="1"/>
  <c r="AC85" i="1"/>
  <c r="AD85" i="1" s="1"/>
  <c r="T93" i="1"/>
  <c r="U93" i="1" s="1"/>
  <c r="T152" i="1"/>
  <c r="U152" i="1" s="1"/>
  <c r="T135" i="1"/>
  <c r="U135" i="1" s="1"/>
  <c r="Q85" i="1"/>
  <c r="O85" i="1" s="1"/>
  <c r="R85" i="1" s="1"/>
  <c r="L85" i="1" s="1"/>
  <c r="M85" i="1" s="1"/>
  <c r="T67" i="1"/>
  <c r="U67" i="1" s="1"/>
  <c r="T53" i="1"/>
  <c r="U53" i="1" s="1"/>
  <c r="V103" i="1"/>
  <c r="Z103" i="1" s="1"/>
  <c r="AB103" i="1"/>
  <c r="AC103" i="1"/>
  <c r="Q103" i="1"/>
  <c r="O103" i="1" s="1"/>
  <c r="R103" i="1" s="1"/>
  <c r="L103" i="1" s="1"/>
  <c r="M103" i="1" s="1"/>
  <c r="T174" i="1"/>
  <c r="U174" i="1" s="1"/>
  <c r="AB179" i="1"/>
  <c r="AC179" i="1"/>
  <c r="V179" i="1"/>
  <c r="Z179" i="1" s="1"/>
  <c r="AB85" i="1"/>
  <c r="T142" i="1"/>
  <c r="U142" i="1" s="1"/>
  <c r="T89" i="1"/>
  <c r="U89" i="1" s="1"/>
  <c r="V112" i="1"/>
  <c r="Z112" i="1" s="1"/>
  <c r="AC112" i="1"/>
  <c r="AD112" i="1" s="1"/>
  <c r="Q112" i="1"/>
  <c r="O112" i="1" s="1"/>
  <c r="R112" i="1" s="1"/>
  <c r="L112" i="1" s="1"/>
  <c r="M112" i="1" s="1"/>
  <c r="T73" i="1"/>
  <c r="U73" i="1" s="1"/>
  <c r="T26" i="1"/>
  <c r="U26" i="1" s="1"/>
  <c r="Q125" i="1"/>
  <c r="O125" i="1" s="1"/>
  <c r="R125" i="1" s="1"/>
  <c r="L125" i="1" s="1"/>
  <c r="M125" i="1" s="1"/>
  <c r="AD123" i="1"/>
  <c r="T77" i="1"/>
  <c r="U77" i="1" s="1"/>
  <c r="AC62" i="1"/>
  <c r="V62" i="1"/>
  <c r="Z62" i="1" s="1"/>
  <c r="AB62" i="1"/>
  <c r="Q179" i="1"/>
  <c r="O179" i="1" s="1"/>
  <c r="R179" i="1" s="1"/>
  <c r="L179" i="1" s="1"/>
  <c r="M179" i="1" s="1"/>
  <c r="Q166" i="1"/>
  <c r="O166" i="1" s="1"/>
  <c r="R166" i="1" s="1"/>
  <c r="L166" i="1" s="1"/>
  <c r="M166" i="1" s="1"/>
  <c r="V141" i="1"/>
  <c r="Z141" i="1" s="1"/>
  <c r="AC141" i="1"/>
  <c r="AD141" i="1" s="1"/>
  <c r="V116" i="1"/>
  <c r="Z116" i="1" s="1"/>
  <c r="AC116" i="1"/>
  <c r="Q116" i="1"/>
  <c r="O116" i="1" s="1"/>
  <c r="R116" i="1" s="1"/>
  <c r="L116" i="1" s="1"/>
  <c r="M116" i="1" s="1"/>
  <c r="T227" i="1"/>
  <c r="U227" i="1" s="1"/>
  <c r="T205" i="1"/>
  <c r="U205" i="1" s="1"/>
  <c r="T211" i="1"/>
  <c r="U211" i="1" s="1"/>
  <c r="T197" i="1"/>
  <c r="U197" i="1" s="1"/>
  <c r="V204" i="1"/>
  <c r="Z204" i="1" s="1"/>
  <c r="AC204" i="1"/>
  <c r="AB216" i="1"/>
  <c r="AD226" i="1"/>
  <c r="T189" i="1"/>
  <c r="U189" i="1" s="1"/>
  <c r="AB204" i="1"/>
  <c r="Q208" i="1"/>
  <c r="O208" i="1" s="1"/>
  <c r="R208" i="1" s="1"/>
  <c r="L208" i="1" s="1"/>
  <c r="M208" i="1" s="1"/>
  <c r="AB208" i="1"/>
  <c r="AB194" i="1"/>
  <c r="Q173" i="1"/>
  <c r="O173" i="1" s="1"/>
  <c r="R173" i="1" s="1"/>
  <c r="L173" i="1" s="1"/>
  <c r="M173" i="1" s="1"/>
  <c r="Q224" i="1"/>
  <c r="O224" i="1" s="1"/>
  <c r="R224" i="1" s="1"/>
  <c r="L224" i="1" s="1"/>
  <c r="M224" i="1" s="1"/>
  <c r="V184" i="1"/>
  <c r="Z184" i="1" s="1"/>
  <c r="AB184" i="1"/>
  <c r="Q184" i="1"/>
  <c r="O184" i="1" s="1"/>
  <c r="R184" i="1" s="1"/>
  <c r="L184" i="1" s="1"/>
  <c r="M184" i="1" s="1"/>
  <c r="AC184" i="1"/>
  <c r="AD184" i="1" s="1"/>
  <c r="T138" i="1"/>
  <c r="U138" i="1" s="1"/>
  <c r="V129" i="1"/>
  <c r="Z129" i="1" s="1"/>
  <c r="AC129" i="1"/>
  <c r="AD129" i="1" s="1"/>
  <c r="Q141" i="1"/>
  <c r="O141" i="1" s="1"/>
  <c r="R141" i="1" s="1"/>
  <c r="L141" i="1" s="1"/>
  <c r="M141" i="1" s="1"/>
  <c r="T120" i="1"/>
  <c r="U120" i="1" s="1"/>
  <c r="L182" i="1"/>
  <c r="M182" i="1" s="1"/>
  <c r="AB158" i="1"/>
  <c r="T143" i="1"/>
  <c r="U143" i="1" s="1"/>
  <c r="AB113" i="1"/>
  <c r="Q64" i="1"/>
  <c r="O64" i="1" s="1"/>
  <c r="R64" i="1" s="1"/>
  <c r="L64" i="1" s="1"/>
  <c r="M64" i="1" s="1"/>
  <c r="T130" i="1"/>
  <c r="U130" i="1" s="1"/>
  <c r="T196" i="1"/>
  <c r="U196" i="1" s="1"/>
  <c r="V96" i="1"/>
  <c r="Z96" i="1" s="1"/>
  <c r="AC96" i="1"/>
  <c r="AD96" i="1" s="1"/>
  <c r="T69" i="1"/>
  <c r="U69" i="1" s="1"/>
  <c r="T55" i="1"/>
  <c r="U55" i="1" s="1"/>
  <c r="T150" i="1"/>
  <c r="U150" i="1" s="1"/>
  <c r="AB94" i="1"/>
  <c r="V94" i="1"/>
  <c r="Z94" i="1" s="1"/>
  <c r="AC94" i="1"/>
  <c r="AD94" i="1" s="1"/>
  <c r="V23" i="1"/>
  <c r="Z23" i="1" s="1"/>
  <c r="AC23" i="1"/>
  <c r="AD23" i="1" s="1"/>
  <c r="Q80" i="1"/>
  <c r="O80" i="1" s="1"/>
  <c r="R80" i="1" s="1"/>
  <c r="L80" i="1" s="1"/>
  <c r="M80" i="1" s="1"/>
  <c r="V108" i="1"/>
  <c r="Z108" i="1" s="1"/>
  <c r="AC108" i="1"/>
  <c r="AD108" i="1" s="1"/>
  <c r="Q108" i="1"/>
  <c r="O108" i="1" s="1"/>
  <c r="R108" i="1" s="1"/>
  <c r="L108" i="1" s="1"/>
  <c r="M108" i="1" s="1"/>
  <c r="V105" i="1"/>
  <c r="Z105" i="1" s="1"/>
  <c r="AC105" i="1"/>
  <c r="AD105" i="1" s="1"/>
  <c r="AB82" i="1"/>
  <c r="AB72" i="1"/>
  <c r="T57" i="1"/>
  <c r="U57" i="1" s="1"/>
  <c r="AB116" i="1"/>
  <c r="Q74" i="1"/>
  <c r="O74" i="1" s="1"/>
  <c r="R74" i="1" s="1"/>
  <c r="L74" i="1" s="1"/>
  <c r="M74" i="1" s="1"/>
  <c r="T38" i="1"/>
  <c r="U38" i="1" s="1"/>
  <c r="V19" i="1"/>
  <c r="Z19" i="1" s="1"/>
  <c r="AC19" i="1"/>
  <c r="T79" i="1"/>
  <c r="U79" i="1" s="1"/>
  <c r="T36" i="1"/>
  <c r="U36" i="1" s="1"/>
  <c r="Q51" i="1"/>
  <c r="O51" i="1" s="1"/>
  <c r="R51" i="1" s="1"/>
  <c r="L51" i="1" s="1"/>
  <c r="M51" i="1" s="1"/>
  <c r="AB19" i="1"/>
  <c r="AB51" i="1"/>
  <c r="AB21" i="1"/>
  <c r="AB39" i="1"/>
  <c r="AD70" i="1" l="1"/>
  <c r="AD27" i="1"/>
  <c r="AD171" i="1"/>
  <c r="AD204" i="1"/>
  <c r="AD103" i="1"/>
  <c r="AD86" i="1"/>
  <c r="AD172" i="1"/>
  <c r="AD83" i="1"/>
  <c r="AD64" i="1"/>
  <c r="AD51" i="1"/>
  <c r="AD119" i="1"/>
  <c r="V38" i="1"/>
  <c r="Z38" i="1" s="1"/>
  <c r="AC38" i="1"/>
  <c r="AB38" i="1"/>
  <c r="Q38" i="1"/>
  <c r="O38" i="1" s="1"/>
  <c r="R38" i="1" s="1"/>
  <c r="L38" i="1" s="1"/>
  <c r="M38" i="1" s="1"/>
  <c r="AC225" i="1"/>
  <c r="AD225" i="1" s="1"/>
  <c r="V225" i="1"/>
  <c r="Z225" i="1" s="1"/>
  <c r="Q225" i="1"/>
  <c r="O225" i="1" s="1"/>
  <c r="R225" i="1" s="1"/>
  <c r="L225" i="1" s="1"/>
  <c r="M225" i="1" s="1"/>
  <c r="AB225" i="1"/>
  <c r="V187" i="1"/>
  <c r="Z187" i="1" s="1"/>
  <c r="AC187" i="1"/>
  <c r="AB187" i="1"/>
  <c r="Q187" i="1"/>
  <c r="O187" i="1" s="1"/>
  <c r="R187" i="1" s="1"/>
  <c r="L187" i="1" s="1"/>
  <c r="M187" i="1" s="1"/>
  <c r="AC223" i="1"/>
  <c r="AB223" i="1"/>
  <c r="V223" i="1"/>
  <c r="Z223" i="1" s="1"/>
  <c r="Q223" i="1"/>
  <c r="O223" i="1" s="1"/>
  <c r="R223" i="1" s="1"/>
  <c r="L223" i="1" s="1"/>
  <c r="M223" i="1" s="1"/>
  <c r="AC155" i="1"/>
  <c r="V155" i="1"/>
  <c r="Z155" i="1" s="1"/>
  <c r="Q155" i="1"/>
  <c r="O155" i="1" s="1"/>
  <c r="R155" i="1" s="1"/>
  <c r="L155" i="1" s="1"/>
  <c r="M155" i="1" s="1"/>
  <c r="AB155" i="1"/>
  <c r="AC22" i="1"/>
  <c r="AB22" i="1"/>
  <c r="V22" i="1"/>
  <c r="Z22" i="1" s="1"/>
  <c r="Q22" i="1"/>
  <c r="O22" i="1" s="1"/>
  <c r="R22" i="1" s="1"/>
  <c r="L22" i="1" s="1"/>
  <c r="M22" i="1" s="1"/>
  <c r="AC221" i="1"/>
  <c r="V221" i="1"/>
  <c r="Z221" i="1" s="1"/>
  <c r="Q221" i="1"/>
  <c r="O221" i="1" s="1"/>
  <c r="R221" i="1" s="1"/>
  <c r="L221" i="1" s="1"/>
  <c r="M221" i="1" s="1"/>
  <c r="AB221" i="1"/>
  <c r="AC143" i="1"/>
  <c r="AD143" i="1" s="1"/>
  <c r="V143" i="1"/>
  <c r="Z143" i="1" s="1"/>
  <c r="AB143" i="1"/>
  <c r="Q143" i="1"/>
  <c r="O143" i="1" s="1"/>
  <c r="R143" i="1" s="1"/>
  <c r="L143" i="1" s="1"/>
  <c r="M143" i="1" s="1"/>
  <c r="AC205" i="1"/>
  <c r="V205" i="1"/>
  <c r="Z205" i="1" s="1"/>
  <c r="AB205" i="1"/>
  <c r="Q205" i="1"/>
  <c r="O205" i="1" s="1"/>
  <c r="R205" i="1" s="1"/>
  <c r="L205" i="1" s="1"/>
  <c r="M205" i="1" s="1"/>
  <c r="AB67" i="1"/>
  <c r="V67" i="1"/>
  <c r="Z67" i="1" s="1"/>
  <c r="AC67" i="1"/>
  <c r="Q67" i="1"/>
  <c r="O67" i="1" s="1"/>
  <c r="R67" i="1" s="1"/>
  <c r="L67" i="1" s="1"/>
  <c r="M67" i="1" s="1"/>
  <c r="V93" i="1"/>
  <c r="Z93" i="1" s="1"/>
  <c r="AC93" i="1"/>
  <c r="Q93" i="1"/>
  <c r="O93" i="1" s="1"/>
  <c r="R93" i="1" s="1"/>
  <c r="L93" i="1" s="1"/>
  <c r="M93" i="1" s="1"/>
  <c r="AB93" i="1"/>
  <c r="AB110" i="1"/>
  <c r="AC110" i="1"/>
  <c r="V110" i="1"/>
  <c r="Z110" i="1" s="1"/>
  <c r="Q110" i="1"/>
  <c r="O110" i="1" s="1"/>
  <c r="R110" i="1" s="1"/>
  <c r="L110" i="1" s="1"/>
  <c r="M110" i="1" s="1"/>
  <c r="AC188" i="1"/>
  <c r="V188" i="1"/>
  <c r="Z188" i="1" s="1"/>
  <c r="Q188" i="1"/>
  <c r="O188" i="1" s="1"/>
  <c r="R188" i="1" s="1"/>
  <c r="L188" i="1" s="1"/>
  <c r="M188" i="1" s="1"/>
  <c r="AB188" i="1"/>
  <c r="AB144" i="1"/>
  <c r="AC144" i="1"/>
  <c r="V144" i="1"/>
  <c r="Z144" i="1" s="1"/>
  <c r="Q144" i="1"/>
  <c r="O144" i="1" s="1"/>
  <c r="R144" i="1" s="1"/>
  <c r="L144" i="1" s="1"/>
  <c r="M144" i="1" s="1"/>
  <c r="V18" i="1"/>
  <c r="Z18" i="1" s="1"/>
  <c r="AC18" i="1"/>
  <c r="AB18" i="1"/>
  <c r="Q18" i="1"/>
  <c r="O18" i="1" s="1"/>
  <c r="R18" i="1" s="1"/>
  <c r="L18" i="1" s="1"/>
  <c r="M18" i="1" s="1"/>
  <c r="AC199" i="1"/>
  <c r="AD199" i="1" s="1"/>
  <c r="V199" i="1"/>
  <c r="Z199" i="1" s="1"/>
  <c r="AB199" i="1"/>
  <c r="Q199" i="1"/>
  <c r="O199" i="1" s="1"/>
  <c r="R199" i="1" s="1"/>
  <c r="L199" i="1" s="1"/>
  <c r="M199" i="1" s="1"/>
  <c r="V46" i="1"/>
  <c r="Z46" i="1" s="1"/>
  <c r="AC46" i="1"/>
  <c r="AB46" i="1"/>
  <c r="Q46" i="1"/>
  <c r="O46" i="1" s="1"/>
  <c r="R46" i="1" s="1"/>
  <c r="L46" i="1" s="1"/>
  <c r="M46" i="1" s="1"/>
  <c r="AD72" i="1"/>
  <c r="AD180" i="1"/>
  <c r="AC24" i="1"/>
  <c r="V24" i="1"/>
  <c r="Z24" i="1" s="1"/>
  <c r="Q24" i="1"/>
  <c r="O24" i="1" s="1"/>
  <c r="R24" i="1" s="1"/>
  <c r="L24" i="1" s="1"/>
  <c r="M24" i="1" s="1"/>
  <c r="AB24" i="1"/>
  <c r="AC134" i="1"/>
  <c r="V134" i="1"/>
  <c r="Z134" i="1" s="1"/>
  <c r="Q134" i="1"/>
  <c r="O134" i="1" s="1"/>
  <c r="R134" i="1" s="1"/>
  <c r="L134" i="1" s="1"/>
  <c r="M134" i="1" s="1"/>
  <c r="AB134" i="1"/>
  <c r="AC146" i="1"/>
  <c r="V146" i="1"/>
  <c r="Z146" i="1" s="1"/>
  <c r="Q146" i="1"/>
  <c r="O146" i="1" s="1"/>
  <c r="R146" i="1" s="1"/>
  <c r="L146" i="1" s="1"/>
  <c r="M146" i="1" s="1"/>
  <c r="AB146" i="1"/>
  <c r="AC140" i="1"/>
  <c r="AB140" i="1"/>
  <c r="V140" i="1"/>
  <c r="Z140" i="1" s="1"/>
  <c r="Q140" i="1"/>
  <c r="O140" i="1" s="1"/>
  <c r="R140" i="1" s="1"/>
  <c r="L140" i="1" s="1"/>
  <c r="M140" i="1" s="1"/>
  <c r="AD133" i="1"/>
  <c r="AB26" i="1"/>
  <c r="AC26" i="1"/>
  <c r="V26" i="1"/>
  <c r="Z26" i="1" s="1"/>
  <c r="Q26" i="1"/>
  <c r="O26" i="1" s="1"/>
  <c r="R26" i="1" s="1"/>
  <c r="L26" i="1" s="1"/>
  <c r="M26" i="1" s="1"/>
  <c r="V89" i="1"/>
  <c r="Z89" i="1" s="1"/>
  <c r="AC89" i="1"/>
  <c r="AD89" i="1" s="1"/>
  <c r="Q89" i="1"/>
  <c r="O89" i="1" s="1"/>
  <c r="R89" i="1" s="1"/>
  <c r="L89" i="1" s="1"/>
  <c r="M89" i="1" s="1"/>
  <c r="AB89" i="1"/>
  <c r="V174" i="1"/>
  <c r="Z174" i="1" s="1"/>
  <c r="Q174" i="1"/>
  <c r="O174" i="1" s="1"/>
  <c r="R174" i="1" s="1"/>
  <c r="L174" i="1" s="1"/>
  <c r="M174" i="1" s="1"/>
  <c r="AC174" i="1"/>
  <c r="AB174" i="1"/>
  <c r="AC213" i="1"/>
  <c r="V213" i="1"/>
  <c r="Z213" i="1" s="1"/>
  <c r="AB213" i="1"/>
  <c r="Q213" i="1"/>
  <c r="O213" i="1" s="1"/>
  <c r="R213" i="1" s="1"/>
  <c r="L213" i="1" s="1"/>
  <c r="M213" i="1" s="1"/>
  <c r="V207" i="1"/>
  <c r="Z207" i="1" s="1"/>
  <c r="AC207" i="1"/>
  <c r="AB207" i="1"/>
  <c r="Q207" i="1"/>
  <c r="O207" i="1" s="1"/>
  <c r="R207" i="1" s="1"/>
  <c r="L207" i="1" s="1"/>
  <c r="M207" i="1" s="1"/>
  <c r="AC65" i="1"/>
  <c r="V65" i="1"/>
  <c r="Z65" i="1" s="1"/>
  <c r="AB65" i="1"/>
  <c r="Q65" i="1"/>
  <c r="O65" i="1" s="1"/>
  <c r="R65" i="1" s="1"/>
  <c r="L65" i="1" s="1"/>
  <c r="M65" i="1" s="1"/>
  <c r="AC131" i="1"/>
  <c r="V131" i="1"/>
  <c r="Z131" i="1" s="1"/>
  <c r="AB131" i="1"/>
  <c r="Q131" i="1"/>
  <c r="O131" i="1" s="1"/>
  <c r="R131" i="1" s="1"/>
  <c r="L131" i="1" s="1"/>
  <c r="M131" i="1" s="1"/>
  <c r="V124" i="1"/>
  <c r="Z124" i="1" s="1"/>
  <c r="AC124" i="1"/>
  <c r="AB124" i="1"/>
  <c r="Q124" i="1"/>
  <c r="O124" i="1" s="1"/>
  <c r="R124" i="1" s="1"/>
  <c r="L124" i="1" s="1"/>
  <c r="M124" i="1" s="1"/>
  <c r="AC163" i="1"/>
  <c r="V163" i="1"/>
  <c r="Z163" i="1" s="1"/>
  <c r="Q163" i="1"/>
  <c r="O163" i="1" s="1"/>
  <c r="R163" i="1" s="1"/>
  <c r="L163" i="1" s="1"/>
  <c r="M163" i="1" s="1"/>
  <c r="AB163" i="1"/>
  <c r="AC209" i="1"/>
  <c r="AD209" i="1" s="1"/>
  <c r="V209" i="1"/>
  <c r="Z209" i="1" s="1"/>
  <c r="Q209" i="1"/>
  <c r="O209" i="1" s="1"/>
  <c r="R209" i="1" s="1"/>
  <c r="L209" i="1" s="1"/>
  <c r="M209" i="1" s="1"/>
  <c r="AB209" i="1"/>
  <c r="AC206" i="1"/>
  <c r="V206" i="1"/>
  <c r="Z206" i="1" s="1"/>
  <c r="AB206" i="1"/>
  <c r="Q206" i="1"/>
  <c r="O206" i="1" s="1"/>
  <c r="R206" i="1" s="1"/>
  <c r="L206" i="1" s="1"/>
  <c r="M206" i="1" s="1"/>
  <c r="AC167" i="1"/>
  <c r="AD167" i="1" s="1"/>
  <c r="V167" i="1"/>
  <c r="Z167" i="1" s="1"/>
  <c r="Q167" i="1"/>
  <c r="O167" i="1" s="1"/>
  <c r="R167" i="1" s="1"/>
  <c r="L167" i="1" s="1"/>
  <c r="M167" i="1" s="1"/>
  <c r="AB167" i="1"/>
  <c r="AC191" i="1"/>
  <c r="V191" i="1"/>
  <c r="Z191" i="1" s="1"/>
  <c r="Q191" i="1"/>
  <c r="O191" i="1" s="1"/>
  <c r="R191" i="1" s="1"/>
  <c r="L191" i="1" s="1"/>
  <c r="M191" i="1" s="1"/>
  <c r="AB191" i="1"/>
  <c r="AD99" i="1"/>
  <c r="V34" i="1"/>
  <c r="Z34" i="1" s="1"/>
  <c r="AC34" i="1"/>
  <c r="AB34" i="1"/>
  <c r="Q34" i="1"/>
  <c r="O34" i="1" s="1"/>
  <c r="R34" i="1" s="1"/>
  <c r="L34" i="1" s="1"/>
  <c r="M34" i="1" s="1"/>
  <c r="AC32" i="1"/>
  <c r="V32" i="1"/>
  <c r="Z32" i="1" s="1"/>
  <c r="Q32" i="1"/>
  <c r="O32" i="1" s="1"/>
  <c r="R32" i="1" s="1"/>
  <c r="L32" i="1" s="1"/>
  <c r="M32" i="1" s="1"/>
  <c r="AB32" i="1"/>
  <c r="AC193" i="1"/>
  <c r="AB193" i="1"/>
  <c r="V193" i="1"/>
  <c r="Z193" i="1" s="1"/>
  <c r="Q193" i="1"/>
  <c r="O193" i="1" s="1"/>
  <c r="R193" i="1" s="1"/>
  <c r="L193" i="1" s="1"/>
  <c r="M193" i="1" s="1"/>
  <c r="V71" i="1"/>
  <c r="Z71" i="1" s="1"/>
  <c r="AB71" i="1"/>
  <c r="AC71" i="1"/>
  <c r="AD71" i="1" s="1"/>
  <c r="Q71" i="1"/>
  <c r="O71" i="1" s="1"/>
  <c r="R71" i="1" s="1"/>
  <c r="L71" i="1" s="1"/>
  <c r="M71" i="1" s="1"/>
  <c r="AC48" i="1"/>
  <c r="AD48" i="1" s="1"/>
  <c r="V48" i="1"/>
  <c r="Z48" i="1" s="1"/>
  <c r="AB48" i="1"/>
  <c r="Q48" i="1"/>
  <c r="O48" i="1" s="1"/>
  <c r="R48" i="1" s="1"/>
  <c r="L48" i="1" s="1"/>
  <c r="M48" i="1" s="1"/>
  <c r="AC63" i="1"/>
  <c r="AB63" i="1"/>
  <c r="V63" i="1"/>
  <c r="Z63" i="1" s="1"/>
  <c r="Q63" i="1"/>
  <c r="O63" i="1" s="1"/>
  <c r="R63" i="1" s="1"/>
  <c r="L63" i="1" s="1"/>
  <c r="M63" i="1" s="1"/>
  <c r="AD104" i="1"/>
  <c r="AC200" i="1"/>
  <c r="V200" i="1"/>
  <c r="Z200" i="1" s="1"/>
  <c r="Q200" i="1"/>
  <c r="O200" i="1" s="1"/>
  <c r="R200" i="1" s="1"/>
  <c r="L200" i="1" s="1"/>
  <c r="M200" i="1" s="1"/>
  <c r="AB200" i="1"/>
  <c r="AC28" i="1"/>
  <c r="V28" i="1"/>
  <c r="Z28" i="1" s="1"/>
  <c r="AB28" i="1"/>
  <c r="Q28" i="1"/>
  <c r="O28" i="1" s="1"/>
  <c r="R28" i="1" s="1"/>
  <c r="L28" i="1" s="1"/>
  <c r="M28" i="1" s="1"/>
  <c r="AC122" i="1"/>
  <c r="V122" i="1"/>
  <c r="Z122" i="1" s="1"/>
  <c r="AB122" i="1"/>
  <c r="Q122" i="1"/>
  <c r="O122" i="1" s="1"/>
  <c r="R122" i="1" s="1"/>
  <c r="L122" i="1" s="1"/>
  <c r="M122" i="1" s="1"/>
  <c r="AC195" i="1"/>
  <c r="V195" i="1"/>
  <c r="Z195" i="1" s="1"/>
  <c r="Q195" i="1"/>
  <c r="O195" i="1" s="1"/>
  <c r="R195" i="1" s="1"/>
  <c r="L195" i="1" s="1"/>
  <c r="M195" i="1" s="1"/>
  <c r="AB195" i="1"/>
  <c r="AC118" i="1"/>
  <c r="V118" i="1"/>
  <c r="Z118" i="1" s="1"/>
  <c r="Q118" i="1"/>
  <c r="O118" i="1" s="1"/>
  <c r="R118" i="1" s="1"/>
  <c r="L118" i="1" s="1"/>
  <c r="M118" i="1" s="1"/>
  <c r="AB118" i="1"/>
  <c r="AC150" i="1"/>
  <c r="Q150" i="1"/>
  <c r="O150" i="1" s="1"/>
  <c r="R150" i="1" s="1"/>
  <c r="L150" i="1" s="1"/>
  <c r="M150" i="1" s="1"/>
  <c r="V150" i="1"/>
  <c r="Z150" i="1" s="1"/>
  <c r="AB150" i="1"/>
  <c r="AC132" i="1"/>
  <c r="V132" i="1"/>
  <c r="Z132" i="1" s="1"/>
  <c r="AB132" i="1"/>
  <c r="Q132" i="1"/>
  <c r="O132" i="1" s="1"/>
  <c r="R132" i="1" s="1"/>
  <c r="L132" i="1" s="1"/>
  <c r="M132" i="1" s="1"/>
  <c r="AD113" i="1"/>
  <c r="AC192" i="1"/>
  <c r="V192" i="1"/>
  <c r="Z192" i="1" s="1"/>
  <c r="AB192" i="1"/>
  <c r="Q192" i="1"/>
  <c r="O192" i="1" s="1"/>
  <c r="R192" i="1" s="1"/>
  <c r="L192" i="1" s="1"/>
  <c r="M192" i="1" s="1"/>
  <c r="AB175" i="1"/>
  <c r="V175" i="1"/>
  <c r="Z175" i="1" s="1"/>
  <c r="AC175" i="1"/>
  <c r="Q175" i="1"/>
  <c r="O175" i="1" s="1"/>
  <c r="R175" i="1" s="1"/>
  <c r="L175" i="1" s="1"/>
  <c r="M175" i="1" s="1"/>
  <c r="AC201" i="1"/>
  <c r="V201" i="1"/>
  <c r="Z201" i="1" s="1"/>
  <c r="AB201" i="1"/>
  <c r="Q201" i="1"/>
  <c r="O201" i="1" s="1"/>
  <c r="R201" i="1" s="1"/>
  <c r="L201" i="1" s="1"/>
  <c r="M201" i="1" s="1"/>
  <c r="AC42" i="1"/>
  <c r="V42" i="1"/>
  <c r="Z42" i="1" s="1"/>
  <c r="AB42" i="1"/>
  <c r="Q42" i="1"/>
  <c r="O42" i="1" s="1"/>
  <c r="R42" i="1" s="1"/>
  <c r="L42" i="1" s="1"/>
  <c r="M42" i="1" s="1"/>
  <c r="V59" i="1"/>
  <c r="Z59" i="1" s="1"/>
  <c r="AC59" i="1"/>
  <c r="AB59" i="1"/>
  <c r="Q59" i="1"/>
  <c r="O59" i="1" s="1"/>
  <c r="R59" i="1" s="1"/>
  <c r="L59" i="1" s="1"/>
  <c r="M59" i="1" s="1"/>
  <c r="V161" i="1"/>
  <c r="Z161" i="1" s="1"/>
  <c r="AC161" i="1"/>
  <c r="AD161" i="1" s="1"/>
  <c r="AB161" i="1"/>
  <c r="Q161" i="1"/>
  <c r="O161" i="1" s="1"/>
  <c r="R161" i="1" s="1"/>
  <c r="L161" i="1" s="1"/>
  <c r="M161" i="1" s="1"/>
  <c r="AC190" i="1"/>
  <c r="V190" i="1"/>
  <c r="Z190" i="1" s="1"/>
  <c r="AB190" i="1"/>
  <c r="Q190" i="1"/>
  <c r="O190" i="1" s="1"/>
  <c r="R190" i="1" s="1"/>
  <c r="L190" i="1" s="1"/>
  <c r="M190" i="1" s="1"/>
  <c r="AD222" i="1"/>
  <c r="AC57" i="1"/>
  <c r="V57" i="1"/>
  <c r="Z57" i="1" s="1"/>
  <c r="AB57" i="1"/>
  <c r="Q57" i="1"/>
  <c r="O57" i="1" s="1"/>
  <c r="R57" i="1" s="1"/>
  <c r="L57" i="1" s="1"/>
  <c r="M57" i="1" s="1"/>
  <c r="V55" i="1"/>
  <c r="Z55" i="1" s="1"/>
  <c r="AC55" i="1"/>
  <c r="AB55" i="1"/>
  <c r="Q55" i="1"/>
  <c r="O55" i="1" s="1"/>
  <c r="R55" i="1" s="1"/>
  <c r="L55" i="1" s="1"/>
  <c r="M55" i="1" s="1"/>
  <c r="V120" i="1"/>
  <c r="Z120" i="1" s="1"/>
  <c r="AB120" i="1"/>
  <c r="AC120" i="1"/>
  <c r="AD120" i="1" s="1"/>
  <c r="Q120" i="1"/>
  <c r="O120" i="1" s="1"/>
  <c r="R120" i="1" s="1"/>
  <c r="L120" i="1" s="1"/>
  <c r="M120" i="1" s="1"/>
  <c r="AC197" i="1"/>
  <c r="V197" i="1"/>
  <c r="Z197" i="1" s="1"/>
  <c r="AB197" i="1"/>
  <c r="Q197" i="1"/>
  <c r="O197" i="1" s="1"/>
  <c r="R197" i="1" s="1"/>
  <c r="L197" i="1" s="1"/>
  <c r="M197" i="1" s="1"/>
  <c r="AD116" i="1"/>
  <c r="AD62" i="1"/>
  <c r="AC73" i="1"/>
  <c r="V73" i="1"/>
  <c r="Z73" i="1" s="1"/>
  <c r="AB73" i="1"/>
  <c r="Q73" i="1"/>
  <c r="O73" i="1" s="1"/>
  <c r="R73" i="1" s="1"/>
  <c r="L73" i="1" s="1"/>
  <c r="M73" i="1" s="1"/>
  <c r="AC135" i="1"/>
  <c r="V135" i="1"/>
  <c r="Z135" i="1" s="1"/>
  <c r="AB135" i="1"/>
  <c r="Q135" i="1"/>
  <c r="O135" i="1" s="1"/>
  <c r="R135" i="1" s="1"/>
  <c r="L135" i="1" s="1"/>
  <c r="M135" i="1" s="1"/>
  <c r="AD21" i="1"/>
  <c r="V101" i="1"/>
  <c r="Z101" i="1" s="1"/>
  <c r="AC101" i="1"/>
  <c r="AB101" i="1"/>
  <c r="Q101" i="1"/>
  <c r="O101" i="1" s="1"/>
  <c r="R101" i="1" s="1"/>
  <c r="L101" i="1" s="1"/>
  <c r="M101" i="1" s="1"/>
  <c r="AD208" i="1"/>
  <c r="AD90" i="1"/>
  <c r="AC159" i="1"/>
  <c r="V159" i="1"/>
  <c r="Z159" i="1" s="1"/>
  <c r="Q159" i="1"/>
  <c r="O159" i="1" s="1"/>
  <c r="R159" i="1" s="1"/>
  <c r="L159" i="1" s="1"/>
  <c r="M159" i="1" s="1"/>
  <c r="AB159" i="1"/>
  <c r="AD114" i="1"/>
  <c r="AC126" i="1"/>
  <c r="AD126" i="1" s="1"/>
  <c r="V126" i="1"/>
  <c r="Z126" i="1" s="1"/>
  <c r="Q126" i="1"/>
  <c r="O126" i="1" s="1"/>
  <c r="R126" i="1" s="1"/>
  <c r="L126" i="1" s="1"/>
  <c r="M126" i="1" s="1"/>
  <c r="AB126" i="1"/>
  <c r="AC164" i="1"/>
  <c r="AB164" i="1"/>
  <c r="V164" i="1"/>
  <c r="Z164" i="1" s="1"/>
  <c r="Q164" i="1"/>
  <c r="O164" i="1" s="1"/>
  <c r="R164" i="1" s="1"/>
  <c r="L164" i="1" s="1"/>
  <c r="M164" i="1" s="1"/>
  <c r="AD88" i="1"/>
  <c r="AD158" i="1"/>
  <c r="V170" i="1"/>
  <c r="Z170" i="1" s="1"/>
  <c r="AC170" i="1"/>
  <c r="AB170" i="1"/>
  <c r="Q170" i="1"/>
  <c r="O170" i="1" s="1"/>
  <c r="R170" i="1" s="1"/>
  <c r="L170" i="1" s="1"/>
  <c r="M170" i="1" s="1"/>
  <c r="V97" i="1"/>
  <c r="Z97" i="1" s="1"/>
  <c r="AC97" i="1"/>
  <c r="AD97" i="1" s="1"/>
  <c r="Q97" i="1"/>
  <c r="O97" i="1" s="1"/>
  <c r="R97" i="1" s="1"/>
  <c r="L97" i="1" s="1"/>
  <c r="M97" i="1" s="1"/>
  <c r="AB97" i="1"/>
  <c r="AC154" i="1"/>
  <c r="V154" i="1"/>
  <c r="Z154" i="1" s="1"/>
  <c r="Q154" i="1"/>
  <c r="O154" i="1" s="1"/>
  <c r="R154" i="1" s="1"/>
  <c r="L154" i="1" s="1"/>
  <c r="M154" i="1" s="1"/>
  <c r="AB154" i="1"/>
  <c r="AD33" i="1"/>
  <c r="AC40" i="1"/>
  <c r="V40" i="1"/>
  <c r="Z40" i="1" s="1"/>
  <c r="Q40" i="1"/>
  <c r="O40" i="1" s="1"/>
  <c r="R40" i="1" s="1"/>
  <c r="L40" i="1" s="1"/>
  <c r="M40" i="1" s="1"/>
  <c r="AB40" i="1"/>
  <c r="AB102" i="1"/>
  <c r="V102" i="1"/>
  <c r="Z102" i="1" s="1"/>
  <c r="AC102" i="1"/>
  <c r="AD102" i="1" s="1"/>
  <c r="Q102" i="1"/>
  <c r="O102" i="1" s="1"/>
  <c r="R102" i="1" s="1"/>
  <c r="L102" i="1" s="1"/>
  <c r="M102" i="1" s="1"/>
  <c r="AC219" i="1"/>
  <c r="AB219" i="1"/>
  <c r="V219" i="1"/>
  <c r="Z219" i="1" s="1"/>
  <c r="Q219" i="1"/>
  <c r="O219" i="1" s="1"/>
  <c r="R219" i="1" s="1"/>
  <c r="L219" i="1" s="1"/>
  <c r="M219" i="1" s="1"/>
  <c r="AD117" i="1"/>
  <c r="AC53" i="1"/>
  <c r="V53" i="1"/>
  <c r="Z53" i="1" s="1"/>
  <c r="AB53" i="1"/>
  <c r="Q53" i="1"/>
  <c r="O53" i="1" s="1"/>
  <c r="R53" i="1" s="1"/>
  <c r="L53" i="1" s="1"/>
  <c r="M53" i="1" s="1"/>
  <c r="AC128" i="1"/>
  <c r="AD128" i="1" s="1"/>
  <c r="AB128" i="1"/>
  <c r="V128" i="1"/>
  <c r="Z128" i="1" s="1"/>
  <c r="Q128" i="1"/>
  <c r="O128" i="1" s="1"/>
  <c r="R128" i="1" s="1"/>
  <c r="L128" i="1" s="1"/>
  <c r="M128" i="1" s="1"/>
  <c r="AC36" i="1"/>
  <c r="V36" i="1"/>
  <c r="Z36" i="1" s="1"/>
  <c r="Q36" i="1"/>
  <c r="O36" i="1" s="1"/>
  <c r="R36" i="1" s="1"/>
  <c r="L36" i="1" s="1"/>
  <c r="M36" i="1" s="1"/>
  <c r="AB36" i="1"/>
  <c r="AC227" i="1"/>
  <c r="AD227" i="1" s="1"/>
  <c r="AB227" i="1"/>
  <c r="V227" i="1"/>
  <c r="Z227" i="1" s="1"/>
  <c r="Q227" i="1"/>
  <c r="O227" i="1" s="1"/>
  <c r="R227" i="1" s="1"/>
  <c r="L227" i="1" s="1"/>
  <c r="M227" i="1" s="1"/>
  <c r="V79" i="1"/>
  <c r="Z79" i="1" s="1"/>
  <c r="AB79" i="1"/>
  <c r="AC79" i="1"/>
  <c r="AD79" i="1" s="1"/>
  <c r="Q79" i="1"/>
  <c r="O79" i="1" s="1"/>
  <c r="R79" i="1" s="1"/>
  <c r="L79" i="1" s="1"/>
  <c r="M79" i="1" s="1"/>
  <c r="AC142" i="1"/>
  <c r="AD142" i="1" s="1"/>
  <c r="V142" i="1"/>
  <c r="Z142" i="1" s="1"/>
  <c r="Q142" i="1"/>
  <c r="O142" i="1" s="1"/>
  <c r="R142" i="1" s="1"/>
  <c r="L142" i="1" s="1"/>
  <c r="M142" i="1" s="1"/>
  <c r="AB142" i="1"/>
  <c r="AD19" i="1"/>
  <c r="AC130" i="1"/>
  <c r="V130" i="1"/>
  <c r="Z130" i="1" s="1"/>
  <c r="AB130" i="1"/>
  <c r="Q130" i="1"/>
  <c r="O130" i="1" s="1"/>
  <c r="R130" i="1" s="1"/>
  <c r="L130" i="1" s="1"/>
  <c r="M130" i="1" s="1"/>
  <c r="AC211" i="1"/>
  <c r="AB211" i="1"/>
  <c r="V211" i="1"/>
  <c r="Z211" i="1" s="1"/>
  <c r="Q211" i="1"/>
  <c r="O211" i="1" s="1"/>
  <c r="R211" i="1" s="1"/>
  <c r="L211" i="1" s="1"/>
  <c r="M211" i="1" s="1"/>
  <c r="V152" i="1"/>
  <c r="Z152" i="1" s="1"/>
  <c r="AC152" i="1"/>
  <c r="AB152" i="1"/>
  <c r="Q152" i="1"/>
  <c r="O152" i="1" s="1"/>
  <c r="R152" i="1" s="1"/>
  <c r="L152" i="1" s="1"/>
  <c r="M152" i="1" s="1"/>
  <c r="AC217" i="1"/>
  <c r="V217" i="1"/>
  <c r="Z217" i="1" s="1"/>
  <c r="AB217" i="1"/>
  <c r="Q217" i="1"/>
  <c r="O217" i="1" s="1"/>
  <c r="R217" i="1" s="1"/>
  <c r="L217" i="1" s="1"/>
  <c r="M217" i="1" s="1"/>
  <c r="AC50" i="1"/>
  <c r="AB50" i="1"/>
  <c r="V50" i="1"/>
  <c r="Z50" i="1" s="1"/>
  <c r="Q50" i="1"/>
  <c r="O50" i="1" s="1"/>
  <c r="R50" i="1" s="1"/>
  <c r="L50" i="1" s="1"/>
  <c r="M50" i="1" s="1"/>
  <c r="V203" i="1"/>
  <c r="Z203" i="1" s="1"/>
  <c r="AB203" i="1"/>
  <c r="AC203" i="1"/>
  <c r="Q203" i="1"/>
  <c r="O203" i="1" s="1"/>
  <c r="R203" i="1" s="1"/>
  <c r="L203" i="1" s="1"/>
  <c r="M203" i="1" s="1"/>
  <c r="V156" i="1"/>
  <c r="Z156" i="1" s="1"/>
  <c r="AC156" i="1"/>
  <c r="AB156" i="1"/>
  <c r="Q156" i="1"/>
  <c r="O156" i="1" s="1"/>
  <c r="R156" i="1" s="1"/>
  <c r="L156" i="1" s="1"/>
  <c r="M156" i="1" s="1"/>
  <c r="V75" i="1"/>
  <c r="Z75" i="1" s="1"/>
  <c r="AB75" i="1"/>
  <c r="AC75" i="1"/>
  <c r="Q75" i="1"/>
  <c r="O75" i="1" s="1"/>
  <c r="R75" i="1" s="1"/>
  <c r="L75" i="1" s="1"/>
  <c r="M75" i="1" s="1"/>
  <c r="V30" i="1"/>
  <c r="Z30" i="1" s="1"/>
  <c r="AC30" i="1"/>
  <c r="AB30" i="1"/>
  <c r="Q30" i="1"/>
  <c r="O30" i="1" s="1"/>
  <c r="R30" i="1" s="1"/>
  <c r="L30" i="1" s="1"/>
  <c r="M30" i="1" s="1"/>
  <c r="AC136" i="1"/>
  <c r="AB136" i="1"/>
  <c r="V136" i="1"/>
  <c r="Z136" i="1" s="1"/>
  <c r="Q136" i="1"/>
  <c r="O136" i="1" s="1"/>
  <c r="R136" i="1" s="1"/>
  <c r="L136" i="1" s="1"/>
  <c r="M136" i="1" s="1"/>
  <c r="V148" i="1"/>
  <c r="Z148" i="1" s="1"/>
  <c r="AC148" i="1"/>
  <c r="AB148" i="1"/>
  <c r="Q148" i="1"/>
  <c r="O148" i="1" s="1"/>
  <c r="R148" i="1" s="1"/>
  <c r="L148" i="1" s="1"/>
  <c r="M148" i="1" s="1"/>
  <c r="AD194" i="1"/>
  <c r="AD216" i="1"/>
  <c r="AD68" i="1"/>
  <c r="AD169" i="1"/>
  <c r="V165" i="1"/>
  <c r="Z165" i="1" s="1"/>
  <c r="AC165" i="1"/>
  <c r="AB165" i="1"/>
  <c r="Q165" i="1"/>
  <c r="O165" i="1" s="1"/>
  <c r="R165" i="1" s="1"/>
  <c r="L165" i="1" s="1"/>
  <c r="M165" i="1" s="1"/>
  <c r="AD166" i="1"/>
  <c r="AC69" i="1"/>
  <c r="V69" i="1"/>
  <c r="Z69" i="1" s="1"/>
  <c r="AB69" i="1"/>
  <c r="Q69" i="1"/>
  <c r="O69" i="1" s="1"/>
  <c r="R69" i="1" s="1"/>
  <c r="L69" i="1" s="1"/>
  <c r="M69" i="1" s="1"/>
  <c r="AC138" i="1"/>
  <c r="AD138" i="1" s="1"/>
  <c r="V138" i="1"/>
  <c r="Z138" i="1" s="1"/>
  <c r="Q138" i="1"/>
  <c r="O138" i="1" s="1"/>
  <c r="R138" i="1" s="1"/>
  <c r="L138" i="1" s="1"/>
  <c r="M138" i="1" s="1"/>
  <c r="AB138" i="1"/>
  <c r="AC196" i="1"/>
  <c r="V196" i="1"/>
  <c r="Z196" i="1" s="1"/>
  <c r="AB196" i="1"/>
  <c r="Q196" i="1"/>
  <c r="O196" i="1" s="1"/>
  <c r="R196" i="1" s="1"/>
  <c r="L196" i="1" s="1"/>
  <c r="M196" i="1" s="1"/>
  <c r="AD111" i="1"/>
  <c r="V189" i="1"/>
  <c r="Z189" i="1" s="1"/>
  <c r="AC189" i="1"/>
  <c r="AD189" i="1" s="1"/>
  <c r="AB189" i="1"/>
  <c r="Q189" i="1"/>
  <c r="O189" i="1" s="1"/>
  <c r="R189" i="1" s="1"/>
  <c r="L189" i="1" s="1"/>
  <c r="M189" i="1" s="1"/>
  <c r="AC77" i="1"/>
  <c r="V77" i="1"/>
  <c r="Z77" i="1" s="1"/>
  <c r="Q77" i="1"/>
  <c r="O77" i="1" s="1"/>
  <c r="R77" i="1" s="1"/>
  <c r="L77" i="1" s="1"/>
  <c r="M77" i="1" s="1"/>
  <c r="AB77" i="1"/>
  <c r="AD179" i="1"/>
  <c r="AC44" i="1"/>
  <c r="AD44" i="1" s="1"/>
  <c r="V44" i="1"/>
  <c r="Z44" i="1" s="1"/>
  <c r="AB44" i="1"/>
  <c r="Q44" i="1"/>
  <c r="O44" i="1" s="1"/>
  <c r="R44" i="1" s="1"/>
  <c r="L44" i="1" s="1"/>
  <c r="M44" i="1" s="1"/>
  <c r="AC61" i="1"/>
  <c r="V61" i="1"/>
  <c r="Z61" i="1" s="1"/>
  <c r="Q61" i="1"/>
  <c r="O61" i="1" s="1"/>
  <c r="R61" i="1" s="1"/>
  <c r="L61" i="1" s="1"/>
  <c r="M61" i="1" s="1"/>
  <c r="AB61" i="1"/>
  <c r="V215" i="1"/>
  <c r="Z215" i="1" s="1"/>
  <c r="AB215" i="1"/>
  <c r="AC215" i="1"/>
  <c r="AD215" i="1" s="1"/>
  <c r="Q215" i="1"/>
  <c r="O215" i="1" s="1"/>
  <c r="R215" i="1" s="1"/>
  <c r="L215" i="1" s="1"/>
  <c r="M215" i="1" s="1"/>
  <c r="AD173" i="1"/>
  <c r="AC20" i="1"/>
  <c r="V20" i="1"/>
  <c r="Z20" i="1" s="1"/>
  <c r="AB20" i="1"/>
  <c r="Q20" i="1"/>
  <c r="O20" i="1" s="1"/>
  <c r="R20" i="1" s="1"/>
  <c r="L20" i="1" s="1"/>
  <c r="M20" i="1" s="1"/>
  <c r="AD137" i="1"/>
  <c r="AC78" i="1"/>
  <c r="V78" i="1"/>
  <c r="Z78" i="1" s="1"/>
  <c r="AB78" i="1"/>
  <c r="Q78" i="1"/>
  <c r="O78" i="1" s="1"/>
  <c r="R78" i="1" s="1"/>
  <c r="L78" i="1" s="1"/>
  <c r="M78" i="1" s="1"/>
  <c r="AD84" i="1"/>
  <c r="AC210" i="1"/>
  <c r="AD210" i="1" s="1"/>
  <c r="V210" i="1"/>
  <c r="Z210" i="1" s="1"/>
  <c r="AB210" i="1"/>
  <c r="Q210" i="1"/>
  <c r="O210" i="1" s="1"/>
  <c r="R210" i="1" s="1"/>
  <c r="L210" i="1" s="1"/>
  <c r="M210" i="1" s="1"/>
  <c r="AD74" i="1"/>
  <c r="AD81" i="1"/>
  <c r="AC16" i="1"/>
  <c r="V16" i="1"/>
  <c r="Z16" i="1" s="1"/>
  <c r="Q16" i="1"/>
  <c r="O16" i="1" s="1"/>
  <c r="R16" i="1" s="1"/>
  <c r="L16" i="1" s="1"/>
  <c r="M16" i="1" s="1"/>
  <c r="AB16" i="1"/>
  <c r="AC52" i="1"/>
  <c r="V52" i="1"/>
  <c r="Z52" i="1" s="1"/>
  <c r="Q52" i="1"/>
  <c r="O52" i="1" s="1"/>
  <c r="R52" i="1" s="1"/>
  <c r="L52" i="1" s="1"/>
  <c r="M52" i="1" s="1"/>
  <c r="AB52" i="1"/>
  <c r="AD151" i="1"/>
  <c r="AD202" i="1"/>
  <c r="AD170" i="1" l="1"/>
  <c r="AD63" i="1"/>
  <c r="AD207" i="1"/>
  <c r="AD196" i="1"/>
  <c r="AD57" i="1"/>
  <c r="AD191" i="1"/>
  <c r="AD206" i="1"/>
  <c r="AD163" i="1"/>
  <c r="AD131" i="1"/>
  <c r="AD78" i="1"/>
  <c r="AD69" i="1"/>
  <c r="AD154" i="1"/>
  <c r="AD217" i="1"/>
  <c r="AD42" i="1"/>
  <c r="AD146" i="1"/>
  <c r="AD24" i="1"/>
  <c r="AD135" i="1"/>
  <c r="AD132" i="1"/>
  <c r="AD118" i="1"/>
  <c r="AD122" i="1"/>
  <c r="AD200" i="1"/>
  <c r="AD34" i="1"/>
  <c r="AD144" i="1"/>
  <c r="AD110" i="1"/>
  <c r="AD52" i="1"/>
  <c r="AD136" i="1"/>
  <c r="AD211" i="1"/>
  <c r="AD67" i="1"/>
  <c r="AD55" i="1"/>
  <c r="AD223" i="1"/>
  <c r="AD165" i="1"/>
  <c r="AD197" i="1"/>
  <c r="AD50" i="1"/>
  <c r="AD190" i="1"/>
  <c r="AD201" i="1"/>
  <c r="AD192" i="1"/>
  <c r="AD140" i="1"/>
  <c r="AD134" i="1"/>
  <c r="AD22" i="1"/>
  <c r="AD30" i="1"/>
  <c r="AD156" i="1"/>
  <c r="AD152" i="1"/>
  <c r="AD101" i="1"/>
  <c r="AD213" i="1"/>
  <c r="AD16" i="1"/>
  <c r="AD130" i="1"/>
  <c r="AD61" i="1"/>
  <c r="AD36" i="1"/>
  <c r="AD53" i="1"/>
  <c r="AD164" i="1"/>
  <c r="AD73" i="1"/>
  <c r="AD150" i="1"/>
  <c r="AD195" i="1"/>
  <c r="AD28" i="1"/>
  <c r="AD174" i="1"/>
  <c r="AD46" i="1"/>
  <c r="AD18" i="1"/>
  <c r="AD93" i="1"/>
  <c r="AD187" i="1"/>
  <c r="AD38" i="1"/>
  <c r="AD219" i="1"/>
  <c r="AD40" i="1"/>
  <c r="AD193" i="1"/>
  <c r="AD124" i="1"/>
  <c r="AD148" i="1"/>
  <c r="AD59" i="1"/>
  <c r="AD65" i="1"/>
  <c r="AD20" i="1"/>
  <c r="AD77" i="1"/>
  <c r="AD75" i="1"/>
  <c r="AD203" i="1"/>
  <c r="AD159" i="1"/>
  <c r="AD175" i="1"/>
  <c r="AD32" i="1"/>
  <c r="AD26" i="1"/>
  <c r="AD188" i="1"/>
  <c r="AD205" i="1"/>
  <c r="AD221" i="1"/>
  <c r="AD155" i="1"/>
</calcChain>
</file>

<file path=xl/sharedStrings.xml><?xml version="1.0" encoding="utf-8"?>
<sst xmlns="http://schemas.openxmlformats.org/spreadsheetml/2006/main" count="3055" uniqueCount="785">
  <si>
    <t>File opened</t>
  </si>
  <si>
    <t>2022-11-24 12:41:51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</si>
  <si>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</si>
  <si>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</si>
  <si>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</si>
  <si>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</si>
  <si>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</si>
  <si>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</si>
  <si>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</si>
  <si>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</si>
  <si>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</si>
  <si>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</si>
  <si>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</si>
  <si>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</si>
  <si>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</si>
  <si>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Thu Nov 24 08:45</t>
  </si>
  <si>
    <t>H2O rangematch</t>
  </si>
  <si>
    <t>Thu Nov 24 08:53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</si>
  <si>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</si>
  <si>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</si>
  <si>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</si>
  <si>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</si>
  <si>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</si>
  <si>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</si>
  <si>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</si>
  <si>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</si>
  <si>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</si>
  <si>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12:41:51</t>
  </si>
  <si>
    <t>Stability Definition:	ΔCO2 (Meas2): Slp&lt;0.1 Per=20	ΔH2O (Meas2): Slp&lt;0.1 Per=20	Offset2 (Meas):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</si>
  <si>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</si>
  <si>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</si>
  <si>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</si>
  <si>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</si>
  <si>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</si>
  <si>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</si>
  <si>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</si>
  <si>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</si>
  <si>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</si>
  <si>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</si>
  <si>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</si>
  <si>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</si>
  <si>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</si>
  <si>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</si>
  <si>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</si>
  <si>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</si>
  <si>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</si>
  <si>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</si>
  <si>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</si>
  <si>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</si>
  <si>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</si>
  <si>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</si>
  <si>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</si>
  <si>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</si>
  <si>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</si>
  <si>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</si>
  <si>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</si>
  <si>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</si>
  <si>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</si>
  <si>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</si>
  <si>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</si>
  <si>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</si>
  <si>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</si>
  <si>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</si>
  <si>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</si>
  <si>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</si>
  <si>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</si>
  <si>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</si>
  <si>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</si>
  <si>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</si>
  <si>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</si>
  <si>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</si>
  <si>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</si>
  <si>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</si>
  <si>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</si>
  <si>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</si>
  <si>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</si>
  <si>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</si>
  <si>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</si>
  <si>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</si>
  <si>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</si>
  <si>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5.23981 80.9118 390.58 638.418 896.434 1110.43 1301.83 1432.59</t>
  </si>
  <si>
    <t>Fs_true</t>
  </si>
  <si>
    <t>0.46237 98.5545 401.141 601.185 801.134 1003.78 1200.8 1402.11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</si>
  <si>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</si>
  <si>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</si>
  <si>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</si>
  <si>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</si>
  <si>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</si>
  <si>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</si>
  <si>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</si>
  <si>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</si>
  <si>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</si>
  <si>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</si>
  <si>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</si>
  <si>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</si>
  <si>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</si>
  <si>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</si>
  <si>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</si>
  <si>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</si>
  <si>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</si>
  <si>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</si>
  <si>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</si>
  <si>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</si>
  <si>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</si>
  <si>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</si>
  <si>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</si>
  <si>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</si>
  <si>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</si>
  <si>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</si>
  <si>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</si>
  <si>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</si>
  <si>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</si>
  <si>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</si>
  <si>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</si>
  <si>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</si>
  <si>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</si>
  <si>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</si>
  <si>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</si>
  <si>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</si>
  <si>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</si>
  <si>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</si>
  <si>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</si>
  <si>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</si>
  <si>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</si>
  <si>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</si>
  <si>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</si>
  <si>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</si>
  <si>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</si>
  <si>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</si>
  <si>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</si>
  <si>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</si>
  <si>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</si>
  <si>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</si>
  <si>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</si>
  <si>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</si>
  <si>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</si>
  <si>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</si>
  <si>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</si>
  <si>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</si>
  <si>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</si>
  <si>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</si>
  <si>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</si>
  <si>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</si>
  <si>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</si>
  <si>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</si>
  <si>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</si>
  <si>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</si>
  <si>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</si>
  <si>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</si>
  <si>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</si>
  <si>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</si>
  <si>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</si>
  <si>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</si>
  <si>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</si>
  <si>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</si>
  <si>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</si>
  <si>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</si>
  <si>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</si>
  <si>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</si>
  <si>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</si>
  <si>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</si>
  <si>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</si>
  <si>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</si>
  <si>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</si>
  <si>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</si>
  <si>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</si>
  <si>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</si>
  <si>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</si>
  <si>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</si>
  <si>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</si>
  <si>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</si>
  <si>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</si>
  <si>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</si>
  <si>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</si>
  <si>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</si>
  <si>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</si>
  <si>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</si>
  <si>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</si>
  <si>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</si>
  <si>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</si>
  <si>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</si>
  <si>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</si>
  <si>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</si>
  <si>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</si>
  <si>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</si>
  <si>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</si>
  <si>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</si>
  <si>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</si>
  <si>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</si>
  <si>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</si>
  <si>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</si>
  <si>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</si>
  <si>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</si>
  <si>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</si>
  <si>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</si>
  <si>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</si>
  <si>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</si>
  <si>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</si>
  <si>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</si>
  <si>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</si>
  <si>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</si>
  <si>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</si>
  <si>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</si>
  <si>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</si>
  <si>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</si>
  <si>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</si>
  <si>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</si>
  <si>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</si>
  <si>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</si>
  <si>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</si>
  <si>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</si>
  <si>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</si>
  <si>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</si>
  <si>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</si>
  <si>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</si>
  <si>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</si>
  <si>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</si>
  <si>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</si>
  <si>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</si>
  <si>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</si>
  <si>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</si>
  <si>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</si>
  <si>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</si>
  <si>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</si>
  <si>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</si>
  <si>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</si>
  <si>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</si>
  <si>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</si>
  <si>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</si>
  <si>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</si>
  <si>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</si>
  <si>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</si>
  <si>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</si>
  <si>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</si>
  <si>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</si>
  <si>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</si>
  <si>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</si>
  <si>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</si>
  <si>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</si>
  <si>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</si>
  <si>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</si>
  <si>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</si>
  <si>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</si>
  <si>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</si>
  <si>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</si>
  <si>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</si>
  <si>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</si>
  <si>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</si>
  <si>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</si>
  <si>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</si>
  <si>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</si>
  <si>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</si>
  <si>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</si>
  <si>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</si>
  <si>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</si>
  <si>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</si>
  <si>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</si>
  <si>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</si>
  <si>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</si>
  <si>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</si>
  <si>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</si>
  <si>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</si>
  <si>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</si>
  <si>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</si>
  <si>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</si>
  <si>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</si>
  <si>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</si>
  <si>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</si>
  <si>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</si>
  <si>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</si>
  <si>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</si>
  <si>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</si>
  <si>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</si>
  <si>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</si>
  <si>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</si>
  <si>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</si>
  <si>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</si>
  <si>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</si>
  <si>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</si>
  <si>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</si>
  <si>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</si>
  <si>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</si>
  <si>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</si>
  <si>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</si>
  <si>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</si>
  <si>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</si>
  <si>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</si>
  <si>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</si>
  <si>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</si>
  <si>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</si>
  <si>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</si>
  <si>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</si>
  <si>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</si>
  <si>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</si>
  <si>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</si>
  <si>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</si>
  <si>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</si>
  <si>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</si>
  <si>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</si>
  <si>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</si>
  <si>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</si>
  <si>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</si>
  <si>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</si>
  <si>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</si>
  <si>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</si>
  <si>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</si>
  <si>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</si>
  <si>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</si>
  <si>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</si>
  <si>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</si>
  <si>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</si>
  <si>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</si>
  <si>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</si>
  <si>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</si>
  <si>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</si>
  <si>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</si>
  <si>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</si>
  <si>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</si>
  <si>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</si>
  <si>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</si>
  <si>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</si>
  <si>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</si>
  <si>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</si>
  <si>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</si>
  <si>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</si>
  <si>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</si>
  <si>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</si>
  <si>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</si>
  <si>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</si>
  <si>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</si>
  <si>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</si>
  <si>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</si>
  <si>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</si>
  <si>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</si>
  <si>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</si>
  <si>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</si>
  <si>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</si>
  <si>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</si>
  <si>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</si>
  <si>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</si>
  <si>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</si>
  <si>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</si>
  <si>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</si>
  <si>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</si>
  <si>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</si>
  <si>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</si>
  <si>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</si>
  <si>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</si>
  <si>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</si>
  <si>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</si>
  <si>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</si>
  <si>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</si>
  <si>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</si>
  <si>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20221124 12:44:42</t>
  </si>
  <si>
    <t>12:44:42</t>
  </si>
  <si>
    <t>0: Broadleaf</t>
  </si>
  <si>
    <t>11:26:11</t>
  </si>
  <si>
    <t>0/2</t>
  </si>
  <si>
    <t>00000000</t>
  </si>
  <si>
    <t>iiiiiiii</t>
  </si>
  <si>
    <t>off</t>
  </si>
  <si>
    <t>20221124 12:44:46</t>
  </si>
  <si>
    <t>12:44:46</t>
  </si>
  <si>
    <t>20221124 12:44:50</t>
  </si>
  <si>
    <t>12:44:50</t>
  </si>
  <si>
    <t>20221124 12:44:54</t>
  </si>
  <si>
    <t>12:44:54</t>
  </si>
  <si>
    <t>1/2</t>
  </si>
  <si>
    <t>20221124 12:44:58</t>
  </si>
  <si>
    <t>12:44:58</t>
  </si>
  <si>
    <t>20221124 12:45:02</t>
  </si>
  <si>
    <t>12:45:02</t>
  </si>
  <si>
    <t>20221124 12:45:06</t>
  </si>
  <si>
    <t>12:45:06</t>
  </si>
  <si>
    <t>20221124 12:45:10</t>
  </si>
  <si>
    <t>12:45:10</t>
  </si>
  <si>
    <t>20221124 12:45:14</t>
  </si>
  <si>
    <t>12:45:14</t>
  </si>
  <si>
    <t>20221124 12:45:18</t>
  </si>
  <si>
    <t>12:45:18</t>
  </si>
  <si>
    <t>20221124 12:45:22</t>
  </si>
  <si>
    <t>12:45:22</t>
  </si>
  <si>
    <t>20221124 12:45:26</t>
  </si>
  <si>
    <t>12:45:26</t>
  </si>
  <si>
    <t>20221124 12:45:30</t>
  </si>
  <si>
    <t>12:45:30</t>
  </si>
  <si>
    <t>20221124 12:45:34</t>
  </si>
  <si>
    <t>12:45:34</t>
  </si>
  <si>
    <t>20221124 12:45:38</t>
  </si>
  <si>
    <t>12:45:38</t>
  </si>
  <si>
    <t>20221124 12:45:42</t>
  </si>
  <si>
    <t>12:45:42</t>
  </si>
  <si>
    <t>20221124 12:45:46</t>
  </si>
  <si>
    <t>12:45:46</t>
  </si>
  <si>
    <t>20221124 12:45:50</t>
  </si>
  <si>
    <t>12:45:50</t>
  </si>
  <si>
    <t>20221124 12:45:54</t>
  </si>
  <si>
    <t>12:45:54</t>
  </si>
  <si>
    <t>20221124 12:45:58</t>
  </si>
  <si>
    <t>12:45:58</t>
  </si>
  <si>
    <t>20221124 12:46:02</t>
  </si>
  <si>
    <t>12:46:02</t>
  </si>
  <si>
    <t>20221124 12:46:06</t>
  </si>
  <si>
    <t>12:46:06</t>
  </si>
  <si>
    <t>20221124 12:46:10</t>
  </si>
  <si>
    <t>12:46:10</t>
  </si>
  <si>
    <t>20221124 12:46:14</t>
  </si>
  <si>
    <t>12:46:14</t>
  </si>
  <si>
    <t>20221124 12:46:18</t>
  </si>
  <si>
    <t>12:46:18</t>
  </si>
  <si>
    <t>20221124 12:46:22</t>
  </si>
  <si>
    <t>12:46:22</t>
  </si>
  <si>
    <t>20221124 12:46:26</t>
  </si>
  <si>
    <t>12:46:26</t>
  </si>
  <si>
    <t>20221124 12:46:30</t>
  </si>
  <si>
    <t>12:46:30</t>
  </si>
  <si>
    <t>20221124 12:46:34</t>
  </si>
  <si>
    <t>12:46:34</t>
  </si>
  <si>
    <t>20221124 12:46:38</t>
  </si>
  <si>
    <t>12:46:38</t>
  </si>
  <si>
    <t>20221124 12:46:42</t>
  </si>
  <si>
    <t>12:46:42</t>
  </si>
  <si>
    <t>20221124 12:46:46</t>
  </si>
  <si>
    <t>12:46:46</t>
  </si>
  <si>
    <t>20221124 12:46:50</t>
  </si>
  <si>
    <t>12:46:50</t>
  </si>
  <si>
    <t>20221124 12:46:54</t>
  </si>
  <si>
    <t>12:46:54</t>
  </si>
  <si>
    <t>20221124 12:46:58</t>
  </si>
  <si>
    <t>12:46:58</t>
  </si>
  <si>
    <t>20221124 12:47:02</t>
  </si>
  <si>
    <t>12:47:02</t>
  </si>
  <si>
    <t>20221124 12:47:06</t>
  </si>
  <si>
    <t>12:47:06</t>
  </si>
  <si>
    <t>20221124 12:47:10</t>
  </si>
  <si>
    <t>12:47:10</t>
  </si>
  <si>
    <t>20221124 12:47:14</t>
  </si>
  <si>
    <t>12:47:14</t>
  </si>
  <si>
    <t>20221124 12:47:18</t>
  </si>
  <si>
    <t>12:47:18</t>
  </si>
  <si>
    <t>20221124 12:47:22</t>
  </si>
  <si>
    <t>12:47:22</t>
  </si>
  <si>
    <t>20221124 12:47:26</t>
  </si>
  <si>
    <t>12:47:26</t>
  </si>
  <si>
    <t>20221124 12:47:30</t>
  </si>
  <si>
    <t>12:47:30</t>
  </si>
  <si>
    <t>20221124 12:47:34</t>
  </si>
  <si>
    <t>12:47:34</t>
  </si>
  <si>
    <t>20221124 12:47:38</t>
  </si>
  <si>
    <t>12:47:38</t>
  </si>
  <si>
    <t>20221124 12:47:42</t>
  </si>
  <si>
    <t>12:47:42</t>
  </si>
  <si>
    <t>20221124 12:47:46</t>
  </si>
  <si>
    <t>12:47:46</t>
  </si>
  <si>
    <t>20221124 12:47:50</t>
  </si>
  <si>
    <t>12:47:50</t>
  </si>
  <si>
    <t>20221124 12:47:54</t>
  </si>
  <si>
    <t>12:47:54</t>
  </si>
  <si>
    <t>20221124 12:47:58</t>
  </si>
  <si>
    <t>12:47:58</t>
  </si>
  <si>
    <t>20221124 12:48:02</t>
  </si>
  <si>
    <t>12:48:02</t>
  </si>
  <si>
    <t>20221124 12:48:06</t>
  </si>
  <si>
    <t>12:48:06</t>
  </si>
  <si>
    <t>20221124 12:48:10</t>
  </si>
  <si>
    <t>12:48:10</t>
  </si>
  <si>
    <t>20221124 12:48:13</t>
  </si>
  <si>
    <t>12:48:13</t>
  </si>
  <si>
    <t>20221124 12:48:18</t>
  </si>
  <si>
    <t>12:48:18</t>
  </si>
  <si>
    <t>20221124 12:48:22</t>
  </si>
  <si>
    <t>12:48:22</t>
  </si>
  <si>
    <t>20221124 12:48:26</t>
  </si>
  <si>
    <t>12:48:26</t>
  </si>
  <si>
    <t>20221124 12:48:30</t>
  </si>
  <si>
    <t>12:48:30</t>
  </si>
  <si>
    <t>20221124 12:48:34</t>
  </si>
  <si>
    <t>12:48:34</t>
  </si>
  <si>
    <t>20221124 12:48:38</t>
  </si>
  <si>
    <t>12:48:38</t>
  </si>
  <si>
    <t>20221124 12:48:42</t>
  </si>
  <si>
    <t>12:48:42</t>
  </si>
  <si>
    <t>20221124 12:48:46</t>
  </si>
  <si>
    <t>12:48:46</t>
  </si>
  <si>
    <t>20221124 12:48:50</t>
  </si>
  <si>
    <t>12:48:50</t>
  </si>
  <si>
    <t>20221124 12:48:54</t>
  </si>
  <si>
    <t>12:48:54</t>
  </si>
  <si>
    <t>20221124 12:48:58</t>
  </si>
  <si>
    <t>12:48:58</t>
  </si>
  <si>
    <t>20221124 12:49:02</t>
  </si>
  <si>
    <t>12:49:02</t>
  </si>
  <si>
    <t>20221124 12:49:06</t>
  </si>
  <si>
    <t>12:49:06</t>
  </si>
  <si>
    <t>20221124 12:49:10</t>
  </si>
  <si>
    <t>12:49:10</t>
  </si>
  <si>
    <t>20221124 12:49:14</t>
  </si>
  <si>
    <t>12:49:14</t>
  </si>
  <si>
    <t>20221124 12:49:18</t>
  </si>
  <si>
    <t>12:49:18</t>
  </si>
  <si>
    <t>20221124 12:49:22</t>
  </si>
  <si>
    <t>12:49:22</t>
  </si>
  <si>
    <t>20221124 12:49:26</t>
  </si>
  <si>
    <t>12:49:26</t>
  </si>
  <si>
    <t>20221124 12:49:30</t>
  </si>
  <si>
    <t>12:49:30</t>
  </si>
  <si>
    <t>20221124 12:49:34</t>
  </si>
  <si>
    <t>12:49:34</t>
  </si>
  <si>
    <t>20221124 12:49:38</t>
  </si>
  <si>
    <t>12:49:38</t>
  </si>
  <si>
    <t>20221124 12:49:42</t>
  </si>
  <si>
    <t>12:49:42</t>
  </si>
  <si>
    <t>20221124 12:49:46</t>
  </si>
  <si>
    <t>12:49:46</t>
  </si>
  <si>
    <t>20221124 12:49:50</t>
  </si>
  <si>
    <t>12:49:50</t>
  </si>
  <si>
    <t>20221124 12:49:54</t>
  </si>
  <si>
    <t>12:49:54</t>
  </si>
  <si>
    <t>20221124 12:49:58</t>
  </si>
  <si>
    <t>12:49:58</t>
  </si>
  <si>
    <t>20221124 12:50:02</t>
  </si>
  <si>
    <t>12:50:02</t>
  </si>
  <si>
    <t>20221124 12:50:06</t>
  </si>
  <si>
    <t>12:50:06</t>
  </si>
  <si>
    <t>20221124 12:50:10</t>
  </si>
  <si>
    <t>12:50:10</t>
  </si>
  <si>
    <t>20221124 12:50:14</t>
  </si>
  <si>
    <t>12:50:14</t>
  </si>
  <si>
    <t>20221124 12:50:18</t>
  </si>
  <si>
    <t>12:50:18</t>
  </si>
  <si>
    <t>20221124 12:50:22</t>
  </si>
  <si>
    <t>12:50:22</t>
  </si>
  <si>
    <t>20221124 12:50:25</t>
  </si>
  <si>
    <t>12:50:25</t>
  </si>
  <si>
    <t>20221124 12:50:29</t>
  </si>
  <si>
    <t>12:50:29</t>
  </si>
  <si>
    <t>20221124 12:50:33</t>
  </si>
  <si>
    <t>12:50:33</t>
  </si>
  <si>
    <t>20221124 12:50:37</t>
  </si>
  <si>
    <t>12:50:37</t>
  </si>
  <si>
    <t>20221124 12:50:41</t>
  </si>
  <si>
    <t>12:50:41</t>
  </si>
  <si>
    <t>20221124 12:50:45</t>
  </si>
  <si>
    <t>12:50:45</t>
  </si>
  <si>
    <t>20221124 12:50:49</t>
  </si>
  <si>
    <t>12:50:49</t>
  </si>
  <si>
    <t>20221124 12:50:53</t>
  </si>
  <si>
    <t>12:50:53</t>
  </si>
  <si>
    <t>20221124 12:50:57</t>
  </si>
  <si>
    <t>12:50:57</t>
  </si>
  <si>
    <t>20221124 12:51:01</t>
  </si>
  <si>
    <t>12:51:01</t>
  </si>
  <si>
    <t>20221124 12:51:06</t>
  </si>
  <si>
    <t>12:51:06</t>
  </si>
  <si>
    <t>20221124 12:51:10</t>
  </si>
  <si>
    <t>12:51:10</t>
  </si>
  <si>
    <t>20221124 12:51:14</t>
  </si>
  <si>
    <t>12:51:14</t>
  </si>
  <si>
    <t>20221124 12:51:18</t>
  </si>
  <si>
    <t>12:51:18</t>
  </si>
  <si>
    <t>20221124 12:51:22</t>
  </si>
  <si>
    <t>12:51:22</t>
  </si>
  <si>
    <t>20221124 12:51:26</t>
  </si>
  <si>
    <t>12:51:26</t>
  </si>
  <si>
    <t>20221124 12:51:30</t>
  </si>
  <si>
    <t>12:51:30</t>
  </si>
  <si>
    <t>20221124 12:51:34</t>
  </si>
  <si>
    <t>12:51:34</t>
  </si>
  <si>
    <t>20221124 12:51:38</t>
  </si>
  <si>
    <t>12:51:38</t>
  </si>
  <si>
    <t>20221124 12:51:42</t>
  </si>
  <si>
    <t>12:51:42</t>
  </si>
  <si>
    <t>20221124 12:51:46</t>
  </si>
  <si>
    <t>12:51:46</t>
  </si>
  <si>
    <t>20221124 12:51:50</t>
  </si>
  <si>
    <t>12:51:50</t>
  </si>
  <si>
    <t>20221124 12:51:54</t>
  </si>
  <si>
    <t>12:51:54</t>
  </si>
  <si>
    <t>20221124 12:51:58</t>
  </si>
  <si>
    <t>12:51:58</t>
  </si>
  <si>
    <t>20221124 12:52:01</t>
  </si>
  <si>
    <t>12:52:01</t>
  </si>
  <si>
    <t>20221124 12:52:05</t>
  </si>
  <si>
    <t>12:52:05</t>
  </si>
  <si>
    <t>20221124 12:52:09</t>
  </si>
  <si>
    <t>12:52:09</t>
  </si>
  <si>
    <t>20221124 12:52:13</t>
  </si>
  <si>
    <t>12:52:13</t>
  </si>
  <si>
    <t>20221124 12:52:17</t>
  </si>
  <si>
    <t>12:52:17</t>
  </si>
  <si>
    <t>20221124 12:52:21</t>
  </si>
  <si>
    <t>12:52:21</t>
  </si>
  <si>
    <t>20221124 12:52:25</t>
  </si>
  <si>
    <t>12:52:25</t>
  </si>
  <si>
    <t>20221124 12:52:29</t>
  </si>
  <si>
    <t>12:52:29</t>
  </si>
  <si>
    <t>20221124 12:52:33</t>
  </si>
  <si>
    <t>12:52:33</t>
  </si>
  <si>
    <t>20221124 12:52:37</t>
  </si>
  <si>
    <t>12:52:37</t>
  </si>
  <si>
    <t>20221124 12:52:41</t>
  </si>
  <si>
    <t>12:52:41</t>
  </si>
  <si>
    <t>20221124 12:52:45</t>
  </si>
  <si>
    <t>12:52:45</t>
  </si>
  <si>
    <t>20221124 12:52:49</t>
  </si>
  <si>
    <t>12:52:49</t>
  </si>
  <si>
    <t>20221124 12:52:53</t>
  </si>
  <si>
    <t>12:52:53</t>
  </si>
  <si>
    <t>20221124 12:52:57</t>
  </si>
  <si>
    <t>12:52:57</t>
  </si>
  <si>
    <t>20221124 12:53:01</t>
  </si>
  <si>
    <t>12:53:01</t>
  </si>
  <si>
    <t>20221124 12:53:05</t>
  </si>
  <si>
    <t>12:53:05</t>
  </si>
  <si>
    <t>20221124 12:53:09</t>
  </si>
  <si>
    <t>12:53:09</t>
  </si>
  <si>
    <t>20221124 12:53:13</t>
  </si>
  <si>
    <t>12:53:13</t>
  </si>
  <si>
    <t>20221124 12:53:17</t>
  </si>
  <si>
    <t>12:53:17</t>
  </si>
  <si>
    <t>20221124 12:53:21</t>
  </si>
  <si>
    <t>12:53:21</t>
  </si>
  <si>
    <t>20221124 12:53:25</t>
  </si>
  <si>
    <t>12:53:25</t>
  </si>
  <si>
    <t>20221124 12:53:29</t>
  </si>
  <si>
    <t>12:53:29</t>
  </si>
  <si>
    <t>20221124 12:53:33</t>
  </si>
  <si>
    <t>12:53:33</t>
  </si>
  <si>
    <t>20221124 12:53:37</t>
  </si>
  <si>
    <t>12:53:37</t>
  </si>
  <si>
    <t>20221124 12:53:41</t>
  </si>
  <si>
    <t>12:53:41</t>
  </si>
  <si>
    <t>20221124 12:53:45</t>
  </si>
  <si>
    <t>12:53:45</t>
  </si>
  <si>
    <t>20221124 12:53:49</t>
  </si>
  <si>
    <t>12:53:49</t>
  </si>
  <si>
    <t>20221124 12:53:53</t>
  </si>
  <si>
    <t>12:53:53</t>
  </si>
  <si>
    <t>20221124 12:53:57</t>
  </si>
  <si>
    <t>12:53:57</t>
  </si>
  <si>
    <t>20221124 12:54:01</t>
  </si>
  <si>
    <t>12:54:01</t>
  </si>
  <si>
    <t>20221124 12:54:05</t>
  </si>
  <si>
    <t>12:54:05</t>
  </si>
  <si>
    <t>20221124 12:54:09</t>
  </si>
  <si>
    <t>12:54:09</t>
  </si>
  <si>
    <t>20221124 12:54:13</t>
  </si>
  <si>
    <t>12:54:13</t>
  </si>
  <si>
    <t>20221124 12:54:17</t>
  </si>
  <si>
    <t>12:54:17</t>
  </si>
  <si>
    <t>20221124 12:54:21</t>
  </si>
  <si>
    <t>12:54:21</t>
  </si>
  <si>
    <t>20221124 12:54:25</t>
  </si>
  <si>
    <t>12:54:25</t>
  </si>
  <si>
    <t>20221124 12:54:29</t>
  </si>
  <si>
    <t>12:54:29</t>
  </si>
  <si>
    <t>20221124 12:54:33</t>
  </si>
  <si>
    <t>12:54:33</t>
  </si>
  <si>
    <t>20221124 12:54:37</t>
  </si>
  <si>
    <t>12:54:37</t>
  </si>
  <si>
    <t>2/2</t>
  </si>
  <si>
    <t>20221124 12:54:41</t>
  </si>
  <si>
    <t>12:54:41</t>
  </si>
  <si>
    <t>20221124 12:54:45</t>
  </si>
  <si>
    <t>12:54:45</t>
  </si>
  <si>
    <t>20221124 12:54:49</t>
  </si>
  <si>
    <t>12:54:49</t>
  </si>
  <si>
    <t>20221124 12:54:53</t>
  </si>
  <si>
    <t>12:54:53</t>
  </si>
  <si>
    <t>20221124 12:54:57</t>
  </si>
  <si>
    <t>12:54:57</t>
  </si>
  <si>
    <t>20221124 12:55:01</t>
  </si>
  <si>
    <t>12:55:01</t>
  </si>
  <si>
    <t>20221124 12:55:05</t>
  </si>
  <si>
    <t>12:55:05</t>
  </si>
  <si>
    <t>20221124 12:55:09</t>
  </si>
  <si>
    <t>12:55:09</t>
  </si>
  <si>
    <t>20221124 12:55:13</t>
  </si>
  <si>
    <t>12:55:13</t>
  </si>
  <si>
    <t>20221124 12:55:16</t>
  </si>
  <si>
    <t>12:55:16</t>
  </si>
  <si>
    <t>20221124 12:55:21</t>
  </si>
  <si>
    <t>12:55:21</t>
  </si>
  <si>
    <t>20221124 12:55:25</t>
  </si>
  <si>
    <t>12:55:25</t>
  </si>
  <si>
    <t>20221124 12:55:29</t>
  </si>
  <si>
    <t>12:55:29</t>
  </si>
  <si>
    <t>20221124 12:55:33</t>
  </si>
  <si>
    <t>12:55:33</t>
  </si>
  <si>
    <t>20221124 12:55:37</t>
  </si>
  <si>
    <t>12:55:37</t>
  </si>
  <si>
    <t>20221124 12:55:41</t>
  </si>
  <si>
    <t>12:55:41</t>
  </si>
  <si>
    <t>20221124 12:55:45</t>
  </si>
  <si>
    <t>12:55:45</t>
  </si>
  <si>
    <t>20221124 12:55:49</t>
  </si>
  <si>
    <t>12:55:49</t>
  </si>
  <si>
    <t>20221124 12:55:53</t>
  </si>
  <si>
    <t>12:55:53</t>
  </si>
  <si>
    <t>20221124 12:55:57</t>
  </si>
  <si>
    <t>12:55:57</t>
  </si>
  <si>
    <t>20221124 12:56:01</t>
  </si>
  <si>
    <t>12:56:01</t>
  </si>
  <si>
    <t>20221124 12:56:05</t>
  </si>
  <si>
    <t>12:56:05</t>
  </si>
  <si>
    <t>20221124 12:56:09</t>
  </si>
  <si>
    <t>12:56:09</t>
  </si>
  <si>
    <t>20221124 12:56:13</t>
  </si>
  <si>
    <t>12:56:13</t>
  </si>
  <si>
    <t>20221124 12:56:17</t>
  </si>
  <si>
    <t>12:56:17</t>
  </si>
  <si>
    <t>20221124 12:56:21</t>
  </si>
  <si>
    <t>12:56:21</t>
  </si>
  <si>
    <t>20221124 12:56:25</t>
  </si>
  <si>
    <t>12:56:25</t>
  </si>
  <si>
    <t>20221124 12:56:29</t>
  </si>
  <si>
    <t>12:56:29</t>
  </si>
  <si>
    <t>20221124 12:56:33</t>
  </si>
  <si>
    <t>12:56:33</t>
  </si>
  <si>
    <t>20221124 12:56:37</t>
  </si>
  <si>
    <t>12:56:37</t>
  </si>
  <si>
    <t>20221124 12:56:41</t>
  </si>
  <si>
    <t>12:56:41</t>
  </si>
  <si>
    <t>20221124 12:56:45</t>
  </si>
  <si>
    <t>12:56:45</t>
  </si>
  <si>
    <t>20221124 12:56:49</t>
  </si>
  <si>
    <t>12:56:49</t>
  </si>
  <si>
    <t>20221124 12:56:53</t>
  </si>
  <si>
    <t>12:56:53</t>
  </si>
  <si>
    <t>20221124 12:56:57</t>
  </si>
  <si>
    <t>12:56:57</t>
  </si>
  <si>
    <t>20221124 12:57:01</t>
  </si>
  <si>
    <t>12:57:01</t>
  </si>
  <si>
    <t>20221124 12:57:05</t>
  </si>
  <si>
    <t>12:57:05</t>
  </si>
  <si>
    <t>20221124 12:57:09</t>
  </si>
  <si>
    <t>12:57:09</t>
  </si>
  <si>
    <t>20221124 12:57:13</t>
  </si>
  <si>
    <t>12:57:13</t>
  </si>
  <si>
    <t>20221124 12:57:17</t>
  </si>
  <si>
    <t>12:57:17</t>
  </si>
  <si>
    <t>20221124 12:57:21</t>
  </si>
  <si>
    <t>12:57:21</t>
  </si>
  <si>
    <t>20221124 12:57:25</t>
  </si>
  <si>
    <t>12:57:25</t>
  </si>
  <si>
    <t>20221124 12:57:29</t>
  </si>
  <si>
    <t>12:57:29</t>
  </si>
  <si>
    <t>20221124 12:57:33</t>
  </si>
  <si>
    <t>12:57:33</t>
  </si>
  <si>
    <t>20221124 12:57:37</t>
  </si>
  <si>
    <t>12:57:37</t>
  </si>
  <si>
    <t>20221124 12:57:41</t>
  </si>
  <si>
    <t>12:57:41</t>
  </si>
  <si>
    <t>20221124 12:57:45</t>
  </si>
  <si>
    <t>12:57:45</t>
  </si>
  <si>
    <t>20221124 12:57:49</t>
  </si>
  <si>
    <t>12:57:49</t>
  </si>
  <si>
    <t>20221124 12:57:53</t>
  </si>
  <si>
    <t>12:57:53</t>
  </si>
  <si>
    <t>20221124 12:57:57</t>
  </si>
  <si>
    <t>12:57:57</t>
  </si>
  <si>
    <t>20221124 12:58:01</t>
  </si>
  <si>
    <t>12:58:01</t>
  </si>
  <si>
    <t>20221124 12:58:05</t>
  </si>
  <si>
    <t>12:58:05</t>
  </si>
  <si>
    <t>20221124 12:58:09</t>
  </si>
  <si>
    <t>12:58:09</t>
  </si>
  <si>
    <t>20221124 12:58:13</t>
  </si>
  <si>
    <t>12:58:13</t>
  </si>
  <si>
    <t>20221124 12:58:17</t>
  </si>
  <si>
    <t>12:58:17</t>
  </si>
  <si>
    <t>20221124 12:58:21</t>
  </si>
  <si>
    <t>12:58:21</t>
  </si>
  <si>
    <t>20221124 12:58:25</t>
  </si>
  <si>
    <t>12:58:25</t>
  </si>
  <si>
    <t>20221124 12:58:29</t>
  </si>
  <si>
    <t>12:58:29</t>
  </si>
  <si>
    <t>20221124 12:58:33</t>
  </si>
  <si>
    <t>12:58:33</t>
  </si>
  <si>
    <t>20221124 12:58:37</t>
  </si>
  <si>
    <t>12:58:37</t>
  </si>
  <si>
    <t>20221124 12:58:41</t>
  </si>
  <si>
    <t>12:58:41</t>
  </si>
  <si>
    <t>20221124 12:58:45</t>
  </si>
  <si>
    <t>12:58:45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</si>
</sst>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227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31</v>
      </c>
    </row>
    <row r="2" spans="1:228" x14ac:dyDescent="0.2">
      <c r="B2">
        <v>4</v>
      </c>
      <c r="C2">
        <v>21</v>
      </c>
    </row>
    <row r="3" spans="1:228" x14ac:dyDescent="0.2">
      <c r="A3" t="s">
        <v>32</v>
      </c>
      <c r="B3" t="s">
        <v>33</v>
      </c>
      <c r="C3" t="s">
        <v>34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228" x14ac:dyDescent="0.2">
      <c r="B4" t="s">
        <v>19</v>
      </c>
      <c r="C4" t="s">
        <v>35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49</v>
      </c>
      <c r="B7" t="s">
        <v>50</v>
      </c>
      <c r="C7" t="s">
        <v>52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228" x14ac:dyDescent="0.2">
      <c r="B8" t="s">
        <v>51</v>
      </c>
      <c r="C8" t="s">
        <v>53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81</v>
      </c>
      <c r="H11" t="s">
        <v>83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80</v>
      </c>
      <c r="G12" t="s">
        <v>82</v>
      </c>
      <c r="H12">
        <v>0</v>
      </c>
    </row>
    <row r="13" spans="1:228" x14ac:dyDescent="0.2">
      <c r="A13" t="s">
        <v>84</v>
      </c>
      <c r="B13" t="s">
        <v>84</v>
      </c>
      <c r="C13" t="s">
        <v>84</v>
      </c>
      <c r="D13" t="s">
        <v>84</v>
      </c>
      <c r="E13" t="s">
        <v>84</v>
      </c>
      <c r="F13" t="s">
        <v>84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88</v>
      </c>
      <c r="AW13" t="s">
        <v>88</v>
      </c>
      <c r="AX13" t="s">
        <v>88</v>
      </c>
      <c r="AY13" t="s">
        <v>88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90</v>
      </c>
      <c r="BP13" t="s">
        <v>90</v>
      </c>
      <c r="BQ13" t="s">
        <v>90</v>
      </c>
      <c r="BR13" t="s">
        <v>90</v>
      </c>
      <c r="BS13" t="s">
        <v>90</v>
      </c>
      <c r="BT13" t="s">
        <v>90</v>
      </c>
      <c r="BU13" t="s">
        <v>90</v>
      </c>
      <c r="BV13" t="s">
        <v>90</v>
      </c>
      <c r="BW13" t="s">
        <v>91</v>
      </c>
      <c r="BX13" t="s">
        <v>91</v>
      </c>
      <c r="BY13" t="s">
        <v>91</v>
      </c>
      <c r="BZ13" t="s">
        <v>91</v>
      </c>
      <c r="CA13" t="s">
        <v>91</v>
      </c>
      <c r="CB13" t="s">
        <v>91</v>
      </c>
      <c r="CC13" t="s">
        <v>91</v>
      </c>
      <c r="CD13" t="s">
        <v>91</v>
      </c>
      <c r="CE13" t="s">
        <v>91</v>
      </c>
      <c r="CF13" t="s">
        <v>91</v>
      </c>
      <c r="CG13" t="s">
        <v>92</v>
      </c>
      <c r="CH13" t="s">
        <v>92</v>
      </c>
      <c r="CI13" t="s">
        <v>92</v>
      </c>
      <c r="CJ13" t="s">
        <v>92</v>
      </c>
      <c r="CK13" t="s">
        <v>92</v>
      </c>
      <c r="CL13" t="s">
        <v>92</v>
      </c>
      <c r="CM13" t="s">
        <v>92</v>
      </c>
      <c r="CN13" t="s">
        <v>92</v>
      </c>
      <c r="CO13" t="s">
        <v>92</v>
      </c>
      <c r="CP13" t="s">
        <v>92</v>
      </c>
      <c r="CQ13" t="s">
        <v>92</v>
      </c>
      <c r="CR13" t="s">
        <v>92</v>
      </c>
      <c r="CS13" t="s">
        <v>92</v>
      </c>
      <c r="CT13" t="s">
        <v>92</v>
      </c>
      <c r="CU13" t="s">
        <v>92</v>
      </c>
      <c r="CV13" t="s">
        <v>92</v>
      </c>
      <c r="CW13" t="s">
        <v>92</v>
      </c>
      <c r="CX13" t="s">
        <v>92</v>
      </c>
      <c r="CY13" t="s">
        <v>93</v>
      </c>
      <c r="CZ13" t="s">
        <v>93</v>
      </c>
      <c r="DA13" t="s">
        <v>93</v>
      </c>
      <c r="DB13" t="s">
        <v>93</v>
      </c>
      <c r="DC13" t="s">
        <v>93</v>
      </c>
      <c r="DD13" t="s">
        <v>93</v>
      </c>
      <c r="DE13" t="s">
        <v>93</v>
      </c>
      <c r="DF13" t="s">
        <v>93</v>
      </c>
      <c r="DG13" t="s">
        <v>93</v>
      </c>
      <c r="DH13" t="s">
        <v>93</v>
      </c>
      <c r="DI13" t="s">
        <v>93</v>
      </c>
      <c r="DJ13" t="s">
        <v>93</v>
      </c>
      <c r="DK13" t="s">
        <v>93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94</v>
      </c>
      <c r="DR13" t="s">
        <v>94</v>
      </c>
      <c r="DS13" t="s">
        <v>94</v>
      </c>
      <c r="DT13" t="s">
        <v>94</v>
      </c>
      <c r="DU13" t="s">
        <v>94</v>
      </c>
      <c r="DV13" t="s">
        <v>94</v>
      </c>
      <c r="DW13" t="s">
        <v>94</v>
      </c>
      <c r="DX13" t="s">
        <v>94</v>
      </c>
      <c r="DY13" t="s">
        <v>94</v>
      </c>
      <c r="DZ13" t="s">
        <v>94</v>
      </c>
      <c r="EA13" t="s">
        <v>95</v>
      </c>
      <c r="EB13" t="s">
        <v>95</v>
      </c>
      <c r="EC13" t="s">
        <v>95</v>
      </c>
      <c r="ED13" t="s">
        <v>95</v>
      </c>
      <c r="EE13" t="s">
        <v>95</v>
      </c>
      <c r="EF13" t="s">
        <v>95</v>
      </c>
      <c r="EG13" t="s">
        <v>95</v>
      </c>
      <c r="EH13" t="s">
        <v>95</v>
      </c>
      <c r="EI13" t="s">
        <v>95</v>
      </c>
      <c r="EJ13" t="s">
        <v>95</v>
      </c>
      <c r="EK13" t="s">
        <v>95</v>
      </c>
      <c r="EL13" t="s">
        <v>95</v>
      </c>
      <c r="EM13" t="s">
        <v>95</v>
      </c>
      <c r="EN13" t="s">
        <v>95</v>
      </c>
      <c r="EO13" t="s">
        <v>95</v>
      </c>
      <c r="EP13" t="s">
        <v>95</v>
      </c>
      <c r="EQ13" t="s">
        <v>95</v>
      </c>
      <c r="ER13" t="s">
        <v>95</v>
      </c>
      <c r="ES13" t="s">
        <v>96</v>
      </c>
      <c r="ET13" t="s">
        <v>96</v>
      </c>
      <c r="EU13" t="s">
        <v>96</v>
      </c>
      <c r="EV13" t="s">
        <v>96</v>
      </c>
      <c r="EW13" t="s">
        <v>96</v>
      </c>
      <c r="EX13" t="s">
        <v>96</v>
      </c>
      <c r="EY13" t="s">
        <v>96</v>
      </c>
      <c r="EZ13" t="s">
        <v>96</v>
      </c>
      <c r="FA13" t="s">
        <v>96</v>
      </c>
      <c r="FB13" t="s">
        <v>96</v>
      </c>
      <c r="FC13" t="s">
        <v>96</v>
      </c>
      <c r="FD13" t="s">
        <v>96</v>
      </c>
      <c r="FE13" t="s">
        <v>96</v>
      </c>
      <c r="FF13" t="s">
        <v>96</v>
      </c>
      <c r="FG13" t="s">
        <v>96</v>
      </c>
      <c r="FH13" t="s">
        <v>96</v>
      </c>
      <c r="FI13" t="s">
        <v>96</v>
      </c>
      <c r="FJ13" t="s">
        <v>96</v>
      </c>
      <c r="FK13" t="s">
        <v>96</v>
      </c>
      <c r="FL13" t="s">
        <v>97</v>
      </c>
      <c r="FM13" t="s">
        <v>97</v>
      </c>
      <c r="FN13" t="s">
        <v>97</v>
      </c>
      <c r="FO13" t="s">
        <v>97</v>
      </c>
      <c r="FP13" t="s">
        <v>97</v>
      </c>
      <c r="FQ13" t="s">
        <v>97</v>
      </c>
      <c r="FR13" t="s">
        <v>97</v>
      </c>
      <c r="FS13" t="s">
        <v>97</v>
      </c>
      <c r="FT13" t="s">
        <v>97</v>
      </c>
      <c r="FU13" t="s">
        <v>97</v>
      </c>
      <c r="FV13" t="s">
        <v>97</v>
      </c>
      <c r="FW13" t="s">
        <v>97</v>
      </c>
      <c r="FX13" t="s">
        <v>97</v>
      </c>
      <c r="FY13" t="s">
        <v>97</v>
      </c>
      <c r="FZ13" t="s">
        <v>97</v>
      </c>
      <c r="GA13" t="s">
        <v>97</v>
      </c>
      <c r="GB13" t="s">
        <v>97</v>
      </c>
      <c r="GC13" t="s">
        <v>97</v>
      </c>
      <c r="GD13" t="s">
        <v>97</v>
      </c>
      <c r="GE13" t="s">
        <v>98</v>
      </c>
      <c r="GF13" t="s">
        <v>98</v>
      </c>
      <c r="GG13" t="s">
        <v>98</v>
      </c>
      <c r="GH13" t="s">
        <v>98</v>
      </c>
      <c r="GI13" t="s">
        <v>98</v>
      </c>
      <c r="GJ13" t="s">
        <v>98</v>
      </c>
      <c r="GK13" t="s">
        <v>98</v>
      </c>
      <c r="GL13" t="s">
        <v>98</v>
      </c>
      <c r="GM13" t="s">
        <v>98</v>
      </c>
      <c r="GN13" t="s">
        <v>98</v>
      </c>
      <c r="GO13" t="s">
        <v>98</v>
      </c>
      <c r="GP13" t="s">
        <v>98</v>
      </c>
      <c r="GQ13" t="s">
        <v>98</v>
      </c>
      <c r="GR13" t="s">
        <v>98</v>
      </c>
      <c r="GS13" t="s">
        <v>98</v>
      </c>
      <c r="GT13" t="s">
        <v>98</v>
      </c>
      <c r="GU13" t="s">
        <v>98</v>
      </c>
      <c r="GV13" t="s">
        <v>98</v>
      </c>
      <c r="GW13" t="s">
        <v>99</v>
      </c>
      <c r="GX13" t="s">
        <v>99</v>
      </c>
      <c r="GY13" t="s">
        <v>99</v>
      </c>
      <c r="GZ13" t="s">
        <v>99</v>
      </c>
      <c r="HA13" t="s">
        <v>99</v>
      </c>
      <c r="HB13" t="s">
        <v>99</v>
      </c>
      <c r="HC13" t="s">
        <v>99</v>
      </c>
      <c r="HD13" t="s">
        <v>99</v>
      </c>
      <c r="HE13" t="s">
        <v>100</v>
      </c>
      <c r="HF13" t="s">
        <v>100</v>
      </c>
      <c r="HG13" t="s">
        <v>100</v>
      </c>
      <c r="HH13" t="s">
        <v>100</v>
      </c>
      <c r="HI13" t="s">
        <v>100</v>
      </c>
      <c r="HJ13" t="s">
        <v>100</v>
      </c>
      <c r="HK13" t="s">
        <v>100</v>
      </c>
      <c r="HL13" t="s">
        <v>100</v>
      </c>
      <c r="HM13" t="s">
        <v>100</v>
      </c>
      <c r="HN13" t="s">
        <v>100</v>
      </c>
      <c r="HO13" t="s">
        <v>100</v>
      </c>
      <c r="HP13" t="s">
        <v>100</v>
      </c>
      <c r="HQ13" t="s">
        <v>100</v>
      </c>
      <c r="HR13" t="s">
        <v>100</v>
      </c>
      <c r="HS13" t="s">
        <v>100</v>
      </c>
      <c r="HT13" t="s">
        <v>100</v>
      </c>
    </row>
    <row r="14" spans="1:228" x14ac:dyDescent="0.2">
      <c r="A14" t="s">
        <v>101</v>
      </c>
      <c r="B14" t="s">
        <v>102</v>
      </c>
      <c r="C14" t="s">
        <v>103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J14" t="s">
        <v>110</v>
      </c>
      <c r="K14" t="s">
        <v>111</v>
      </c>
      <c r="L14" t="s">
        <v>112</v>
      </c>
      <c r="M14" t="s">
        <v>113</v>
      </c>
      <c r="N14" t="s">
        <v>114</v>
      </c>
      <c r="O14" t="s">
        <v>115</v>
      </c>
      <c r="P14" t="s">
        <v>116</v>
      </c>
      <c r="Q14" t="s">
        <v>117</v>
      </c>
      <c r="R14" t="s">
        <v>118</v>
      </c>
      <c r="S14" t="s">
        <v>119</v>
      </c>
      <c r="T14" t="s">
        <v>120</v>
      </c>
      <c r="U14" t="s">
        <v>121</v>
      </c>
      <c r="V14" t="s">
        <v>122</v>
      </c>
      <c r="W14" t="s">
        <v>123</v>
      </c>
      <c r="X14" t="s">
        <v>124</v>
      </c>
      <c r="Y14" t="s">
        <v>125</v>
      </c>
      <c r="Z14" t="s">
        <v>126</v>
      </c>
      <c r="AA14" t="s">
        <v>127</v>
      </c>
      <c r="AB14" t="s">
        <v>128</v>
      </c>
      <c r="AC14" t="s">
        <v>129</v>
      </c>
      <c r="AD14" t="s">
        <v>130</v>
      </c>
      <c r="AE14" t="s">
        <v>131</v>
      </c>
      <c r="AF14" t="s">
        <v>132</v>
      </c>
      <c r="AG14" t="s">
        <v>133</v>
      </c>
      <c r="AH14" t="s">
        <v>134</v>
      </c>
      <c r="AI14" t="s">
        <v>135</v>
      </c>
      <c r="AJ14" t="s">
        <v>136</v>
      </c>
      <c r="AK14" t="s">
        <v>137</v>
      </c>
      <c r="AL14" t="s">
        <v>138</v>
      </c>
      <c r="AM14" t="s">
        <v>139</v>
      </c>
      <c r="AN14" t="s">
        <v>140</v>
      </c>
      <c r="AO14" t="s">
        <v>141</v>
      </c>
      <c r="AP14" t="s">
        <v>142</v>
      </c>
      <c r="AQ14" t="s">
        <v>87</v>
      </c>
      <c r="AR14" t="s">
        <v>143</v>
      </c>
      <c r="AS14" t="s">
        <v>144</v>
      </c>
      <c r="AT14" t="s">
        <v>145</v>
      </c>
      <c r="AU14" t="s">
        <v>146</v>
      </c>
      <c r="AV14" t="s">
        <v>147</v>
      </c>
      <c r="AW14" t="s">
        <v>148</v>
      </c>
      <c r="AX14" t="s">
        <v>149</v>
      </c>
      <c r="AY14" t="s">
        <v>150</v>
      </c>
      <c r="AZ14" t="s">
        <v>151</v>
      </c>
      <c r="BA14" t="s">
        <v>152</v>
      </c>
      <c r="BB14" t="s">
        <v>153</v>
      </c>
      <c r="BC14" t="s">
        <v>154</v>
      </c>
      <c r="BD14" t="s">
        <v>155</v>
      </c>
      <c r="BE14" t="s">
        <v>107</v>
      </c>
      <c r="BF14" t="s">
        <v>156</v>
      </c>
      <c r="BG14" t="s">
        <v>157</v>
      </c>
      <c r="BH14" t="s">
        <v>158</v>
      </c>
      <c r="BI14" t="s">
        <v>159</v>
      </c>
      <c r="BJ14" t="s">
        <v>160</v>
      </c>
      <c r="BK14" t="s">
        <v>161</v>
      </c>
      <c r="BL14" t="s">
        <v>162</v>
      </c>
      <c r="BM14" t="s">
        <v>163</v>
      </c>
      <c r="BN14" t="s">
        <v>164</v>
      </c>
      <c r="BO14" t="s">
        <v>165</v>
      </c>
      <c r="BP14" t="s">
        <v>166</v>
      </c>
      <c r="BQ14" t="s">
        <v>167</v>
      </c>
      <c r="BR14" t="s">
        <v>168</v>
      </c>
      <c r="BS14" t="s">
        <v>169</v>
      </c>
      <c r="BT14" t="s">
        <v>170</v>
      </c>
      <c r="BU14" t="s">
        <v>171</v>
      </c>
      <c r="BV14" t="s">
        <v>172</v>
      </c>
      <c r="BW14" t="s">
        <v>173</v>
      </c>
      <c r="BX14" t="s">
        <v>174</v>
      </c>
      <c r="BY14" t="s">
        <v>175</v>
      </c>
      <c r="BZ14" t="s">
        <v>176</v>
      </c>
      <c r="CA14" t="s">
        <v>177</v>
      </c>
      <c r="CB14" t="s">
        <v>178</v>
      </c>
      <c r="CC14" t="s">
        <v>179</v>
      </c>
      <c r="CD14" t="s">
        <v>180</v>
      </c>
      <c r="CE14" t="s">
        <v>181</v>
      </c>
      <c r="CF14" t="s">
        <v>182</v>
      </c>
      <c r="CG14" t="s">
        <v>183</v>
      </c>
      <c r="CH14" t="s">
        <v>184</v>
      </c>
      <c r="CI14" t="s">
        <v>185</v>
      </c>
      <c r="CJ14" t="s">
        <v>186</v>
      </c>
      <c r="CK14" t="s">
        <v>187</v>
      </c>
      <c r="CL14" t="s">
        <v>188</v>
      </c>
      <c r="CM14" t="s">
        <v>189</v>
      </c>
      <c r="CN14" t="s">
        <v>190</v>
      </c>
      <c r="CO14" t="s">
        <v>191</v>
      </c>
      <c r="CP14" t="s">
        <v>192</v>
      </c>
      <c r="CQ14" t="s">
        <v>193</v>
      </c>
      <c r="CR14" t="s">
        <v>194</v>
      </c>
      <c r="CS14" t="s">
        <v>195</v>
      </c>
      <c r="CT14" t="s">
        <v>196</v>
      </c>
      <c r="CU14" t="s">
        <v>197</v>
      </c>
      <c r="CV14" t="s">
        <v>198</v>
      </c>
      <c r="CW14" t="s">
        <v>199</v>
      </c>
      <c r="CX14" t="s">
        <v>200</v>
      </c>
      <c r="CY14" t="s">
        <v>102</v>
      </c>
      <c r="CZ14" t="s">
        <v>105</v>
      </c>
      <c r="DA14" t="s">
        <v>201</v>
      </c>
      <c r="DB14" t="s">
        <v>202</v>
      </c>
      <c r="DC14" t="s">
        <v>203</v>
      </c>
      <c r="DD14" t="s">
        <v>204</v>
      </c>
      <c r="DE14" t="s">
        <v>205</v>
      </c>
      <c r="DF14" t="s">
        <v>206</v>
      </c>
      <c r="DG14" t="s">
        <v>207</v>
      </c>
      <c r="DH14" t="s">
        <v>208</v>
      </c>
      <c r="DI14" t="s">
        <v>209</v>
      </c>
      <c r="DJ14" t="s">
        <v>210</v>
      </c>
      <c r="DK14" t="s">
        <v>211</v>
      </c>
      <c r="DL14" t="s">
        <v>212</v>
      </c>
      <c r="DM14" t="s">
        <v>213</v>
      </c>
      <c r="DN14" t="s">
        <v>214</v>
      </c>
      <c r="DO14" t="s">
        <v>215</v>
      </c>
      <c r="DP14" t="s">
        <v>216</v>
      </c>
      <c r="DQ14" t="s">
        <v>217</v>
      </c>
      <c r="DR14" t="s">
        <v>218</v>
      </c>
      <c r="DS14" t="s">
        <v>219</v>
      </c>
      <c r="DT14" t="s">
        <v>220</v>
      </c>
      <c r="DU14" t="s">
        <v>221</v>
      </c>
      <c r="DV14" t="s">
        <v>222</v>
      </c>
      <c r="DW14" t="s">
        <v>223</v>
      </c>
      <c r="DX14" t="s">
        <v>224</v>
      </c>
      <c r="DY14" t="s">
        <v>225</v>
      </c>
      <c r="DZ14" t="s">
        <v>226</v>
      </c>
      <c r="EA14" t="s">
        <v>227</v>
      </c>
      <c r="EB14" t="s">
        <v>228</v>
      </c>
      <c r="EC14" t="s">
        <v>229</v>
      </c>
      <c r="ED14" t="s">
        <v>230</v>
      </c>
      <c r="EE14" t="s">
        <v>231</v>
      </c>
      <c r="EF14" t="s">
        <v>232</v>
      </c>
      <c r="EG14" t="s">
        <v>233</v>
      </c>
      <c r="EH14" t="s">
        <v>234</v>
      </c>
      <c r="EI14" t="s">
        <v>235</v>
      </c>
      <c r="EJ14" t="s">
        <v>236</v>
      </c>
      <c r="EK14" t="s">
        <v>237</v>
      </c>
      <c r="EL14" t="s">
        <v>238</v>
      </c>
      <c r="EM14" t="s">
        <v>239</v>
      </c>
      <c r="EN14" t="s">
        <v>240</v>
      </c>
      <c r="EO14" t="s">
        <v>241</v>
      </c>
      <c r="EP14" t="s">
        <v>242</v>
      </c>
      <c r="EQ14" t="s">
        <v>243</v>
      </c>
      <c r="ER14" t="s">
        <v>244</v>
      </c>
      <c r="ES14" t="s">
        <v>245</v>
      </c>
      <c r="ET14" t="s">
        <v>246</v>
      </c>
      <c r="EU14" t="s">
        <v>247</v>
      </c>
      <c r="EV14" t="s">
        <v>248</v>
      </c>
      <c r="EW14" t="s">
        <v>249</v>
      </c>
      <c r="EX14" t="s">
        <v>250</v>
      </c>
      <c r="EY14" t="s">
        <v>251</v>
      </c>
      <c r="EZ14" t="s">
        <v>252</v>
      </c>
      <c r="FA14" t="s">
        <v>253</v>
      </c>
      <c r="FB14" t="s">
        <v>254</v>
      </c>
      <c r="FC14" t="s">
        <v>255</v>
      </c>
      <c r="FD14" t="s">
        <v>256</v>
      </c>
      <c r="FE14" t="s">
        <v>257</v>
      </c>
      <c r="FF14" t="s">
        <v>258</v>
      </c>
      <c r="FG14" t="s">
        <v>259</v>
      </c>
      <c r="FH14" t="s">
        <v>260</v>
      </c>
      <c r="FI14" t="s">
        <v>261</v>
      </c>
      <c r="FJ14" t="s">
        <v>262</v>
      </c>
      <c r="FK14" t="s">
        <v>263</v>
      </c>
      <c r="FL14" t="s">
        <v>264</v>
      </c>
      <c r="FM14" t="s">
        <v>265</v>
      </c>
      <c r="FN14" t="s">
        <v>266</v>
      </c>
      <c r="FO14" t="s">
        <v>267</v>
      </c>
      <c r="FP14" t="s">
        <v>268</v>
      </c>
      <c r="FQ14" t="s">
        <v>269</v>
      </c>
      <c r="FR14" t="s">
        <v>270</v>
      </c>
      <c r="FS14" t="s">
        <v>271</v>
      </c>
      <c r="FT14" t="s">
        <v>272</v>
      </c>
      <c r="FU14" t="s">
        <v>273</v>
      </c>
      <c r="FV14" t="s">
        <v>274</v>
      </c>
      <c r="FW14" t="s">
        <v>275</v>
      </c>
      <c r="FX14" t="s">
        <v>276</v>
      </c>
      <c r="FY14" t="s">
        <v>277</v>
      </c>
      <c r="FZ14" t="s">
        <v>278</v>
      </c>
      <c r="GA14" t="s">
        <v>279</v>
      </c>
      <c r="GB14" t="s">
        <v>280</v>
      </c>
      <c r="GC14" t="s">
        <v>281</v>
      </c>
      <c r="GD14" t="s">
        <v>282</v>
      </c>
      <c r="GE14" t="s">
        <v>283</v>
      </c>
      <c r="GF14" t="s">
        <v>284</v>
      </c>
      <c r="GG14" t="s">
        <v>285</v>
      </c>
      <c r="GH14" t="s">
        <v>286</v>
      </c>
      <c r="GI14" t="s">
        <v>287</v>
      </c>
      <c r="GJ14" t="s">
        <v>288</v>
      </c>
      <c r="GK14" t="s">
        <v>289</v>
      </c>
      <c r="GL14" t="s">
        <v>290</v>
      </c>
      <c r="GM14" t="s">
        <v>291</v>
      </c>
      <c r="GN14" t="s">
        <v>292</v>
      </c>
      <c r="GO14" t="s">
        <v>293</v>
      </c>
      <c r="GP14" t="s">
        <v>294</v>
      </c>
      <c r="GQ14" t="s">
        <v>295</v>
      </c>
      <c r="GR14" t="s">
        <v>296</v>
      </c>
      <c r="GS14" t="s">
        <v>297</v>
      </c>
      <c r="GT14" t="s">
        <v>298</v>
      </c>
      <c r="GU14" t="s">
        <v>299</v>
      </c>
      <c r="GV14" t="s">
        <v>300</v>
      </c>
      <c r="GW14" t="s">
        <v>301</v>
      </c>
      <c r="GX14" t="s">
        <v>302</v>
      </c>
      <c r="GY14" t="s">
        <v>303</v>
      </c>
      <c r="GZ14" t="s">
        <v>304</v>
      </c>
      <c r="HA14" t="s">
        <v>305</v>
      </c>
      <c r="HB14" t="s">
        <v>306</v>
      </c>
      <c r="HC14" t="s">
        <v>307</v>
      </c>
      <c r="HD14" t="s">
        <v>308</v>
      </c>
      <c r="HE14" t="s">
        <v>309</v>
      </c>
      <c r="HF14" t="s">
        <v>310</v>
      </c>
      <c r="HG14" t="s">
        <v>311</v>
      </c>
      <c r="HH14" t="s">
        <v>312</v>
      </c>
      <c r="HI14" t="s">
        <v>313</v>
      </c>
      <c r="HJ14" t="s">
        <v>314</v>
      </c>
      <c r="HK14" t="s">
        <v>315</v>
      </c>
      <c r="HL14" t="s">
        <v>316</v>
      </c>
      <c r="HM14" t="s">
        <v>317</v>
      </c>
      <c r="HN14" t="s">
        <v>318</v>
      </c>
      <c r="HO14" t="s">
        <v>319</v>
      </c>
      <c r="HP14" t="s">
        <v>320</v>
      </c>
      <c r="HQ14" t="s">
        <v>321</v>
      </c>
      <c r="HR14" t="s">
        <v>322</v>
      </c>
      <c r="HS14" t="s">
        <v>323</v>
      </c>
      <c r="HT14" t="s">
        <v>324</v>
      </c>
    </row>
    <row r="15" spans="1:228" x14ac:dyDescent="0.2">
      <c r="B15" t="s">
        <v>325</v>
      </c>
      <c r="C15" t="s">
        <v>325</v>
      </c>
      <c r="F15" t="s">
        <v>325</v>
      </c>
      <c r="G15" t="s">
        <v>325</v>
      </c>
      <c r="H15" t="s">
        <v>326</v>
      </c>
      <c r="I15" t="s">
        <v>327</v>
      </c>
      <c r="J15" t="s">
        <v>328</v>
      </c>
      <c r="K15" t="s">
        <v>329</v>
      </c>
      <c r="L15" t="s">
        <v>329</v>
      </c>
      <c r="M15" t="s">
        <v>163</v>
      </c>
      <c r="N15" t="s">
        <v>163</v>
      </c>
      <c r="O15" t="s">
        <v>326</v>
      </c>
      <c r="P15" t="s">
        <v>326</v>
      </c>
      <c r="Q15" t="s">
        <v>326</v>
      </c>
      <c r="R15" t="s">
        <v>326</v>
      </c>
      <c r="S15" t="s">
        <v>330</v>
      </c>
      <c r="T15" t="s">
        <v>331</v>
      </c>
      <c r="U15" t="s">
        <v>331</v>
      </c>
      <c r="V15" t="s">
        <v>332</v>
      </c>
      <c r="W15" t="s">
        <v>333</v>
      </c>
      <c r="X15" t="s">
        <v>332</v>
      </c>
      <c r="Y15" t="s">
        <v>332</v>
      </c>
      <c r="Z15" t="s">
        <v>332</v>
      </c>
      <c r="AA15" t="s">
        <v>330</v>
      </c>
      <c r="AB15" t="s">
        <v>330</v>
      </c>
      <c r="AC15" t="s">
        <v>330</v>
      </c>
      <c r="AD15" t="s">
        <v>330</v>
      </c>
      <c r="AE15" t="s">
        <v>328</v>
      </c>
      <c r="AF15" t="s">
        <v>327</v>
      </c>
      <c r="AG15" t="s">
        <v>328</v>
      </c>
      <c r="AH15" t="s">
        <v>329</v>
      </c>
      <c r="AI15" t="s">
        <v>329</v>
      </c>
      <c r="AJ15" t="s">
        <v>334</v>
      </c>
      <c r="AK15" t="s">
        <v>335</v>
      </c>
      <c r="AL15" t="s">
        <v>327</v>
      </c>
      <c r="AM15" t="s">
        <v>336</v>
      </c>
      <c r="AN15" t="s">
        <v>336</v>
      </c>
      <c r="AO15" t="s">
        <v>337</v>
      </c>
      <c r="AP15" t="s">
        <v>335</v>
      </c>
      <c r="AQ15" t="s">
        <v>338</v>
      </c>
      <c r="AR15" t="s">
        <v>333</v>
      </c>
      <c r="AT15" t="s">
        <v>333</v>
      </c>
      <c r="AU15" t="s">
        <v>338</v>
      </c>
      <c r="AV15" t="s">
        <v>328</v>
      </c>
      <c r="AW15" t="s">
        <v>328</v>
      </c>
      <c r="AY15" t="s">
        <v>339</v>
      </c>
      <c r="AZ15" t="s">
        <v>340</v>
      </c>
      <c r="BC15" t="s">
        <v>326</v>
      </c>
      <c r="BE15" t="s">
        <v>325</v>
      </c>
      <c r="BF15" t="s">
        <v>329</v>
      </c>
      <c r="BG15" t="s">
        <v>329</v>
      </c>
      <c r="BH15" t="s">
        <v>336</v>
      </c>
      <c r="BI15" t="s">
        <v>336</v>
      </c>
      <c r="BJ15" t="s">
        <v>329</v>
      </c>
      <c r="BK15" t="s">
        <v>336</v>
      </c>
      <c r="BL15" t="s">
        <v>338</v>
      </c>
      <c r="BM15" t="s">
        <v>332</v>
      </c>
      <c r="BN15" t="s">
        <v>332</v>
      </c>
      <c r="BO15" t="s">
        <v>331</v>
      </c>
      <c r="BP15" t="s">
        <v>331</v>
      </c>
      <c r="BQ15" t="s">
        <v>331</v>
      </c>
      <c r="BR15" t="s">
        <v>331</v>
      </c>
      <c r="BS15" t="s">
        <v>331</v>
      </c>
      <c r="BT15" t="s">
        <v>341</v>
      </c>
      <c r="BU15" t="s">
        <v>328</v>
      </c>
      <c r="BV15" t="s">
        <v>328</v>
      </c>
      <c r="BW15" t="s">
        <v>329</v>
      </c>
      <c r="BX15" t="s">
        <v>329</v>
      </c>
      <c r="BY15" t="s">
        <v>329</v>
      </c>
      <c r="BZ15" t="s">
        <v>336</v>
      </c>
      <c r="CA15" t="s">
        <v>329</v>
      </c>
      <c r="CB15" t="s">
        <v>336</v>
      </c>
      <c r="CC15" t="s">
        <v>332</v>
      </c>
      <c r="CD15" t="s">
        <v>332</v>
      </c>
      <c r="CE15" t="s">
        <v>331</v>
      </c>
      <c r="CF15" t="s">
        <v>331</v>
      </c>
      <c r="CG15" t="s">
        <v>328</v>
      </c>
      <c r="CL15" t="s">
        <v>328</v>
      </c>
      <c r="CO15" t="s">
        <v>331</v>
      </c>
      <c r="CP15" t="s">
        <v>331</v>
      </c>
      <c r="CQ15" t="s">
        <v>331</v>
      </c>
      <c r="CR15" t="s">
        <v>331</v>
      </c>
      <c r="CS15" t="s">
        <v>331</v>
      </c>
      <c r="CT15" t="s">
        <v>328</v>
      </c>
      <c r="CU15" t="s">
        <v>328</v>
      </c>
      <c r="CV15" t="s">
        <v>328</v>
      </c>
      <c r="CW15" t="s">
        <v>325</v>
      </c>
      <c r="CY15" t="s">
        <v>342</v>
      </c>
      <c r="DA15" t="s">
        <v>325</v>
      </c>
      <c r="DB15" t="s">
        <v>325</v>
      </c>
      <c r="DD15" t="s">
        <v>343</v>
      </c>
      <c r="DE15" t="s">
        <v>344</v>
      </c>
      <c r="DF15" t="s">
        <v>343</v>
      </c>
      <c r="DG15" t="s">
        <v>344</v>
      </c>
      <c r="DH15" t="s">
        <v>343</v>
      </c>
      <c r="DI15" t="s">
        <v>344</v>
      </c>
      <c r="DJ15" t="s">
        <v>333</v>
      </c>
      <c r="DK15" t="s">
        <v>333</v>
      </c>
      <c r="DL15" t="s">
        <v>329</v>
      </c>
      <c r="DM15" t="s">
        <v>345</v>
      </c>
      <c r="DN15" t="s">
        <v>329</v>
      </c>
      <c r="DP15" t="s">
        <v>336</v>
      </c>
      <c r="DQ15" t="s">
        <v>346</v>
      </c>
      <c r="DR15" t="s">
        <v>336</v>
      </c>
      <c r="DT15" t="s">
        <v>331</v>
      </c>
      <c r="DU15" t="s">
        <v>347</v>
      </c>
      <c r="DV15" t="s">
        <v>331</v>
      </c>
      <c r="EA15" t="s">
        <v>348</v>
      </c>
      <c r="EB15" t="s">
        <v>348</v>
      </c>
      <c r="EO15" t="s">
        <v>348</v>
      </c>
      <c r="EP15" t="s">
        <v>348</v>
      </c>
      <c r="EQ15" t="s">
        <v>349</v>
      </c>
      <c r="ER15" t="s">
        <v>349</v>
      </c>
      <c r="ES15" t="s">
        <v>331</v>
      </c>
      <c r="ET15" t="s">
        <v>331</v>
      </c>
      <c r="EU15" t="s">
        <v>333</v>
      </c>
      <c r="EV15" t="s">
        <v>331</v>
      </c>
      <c r="EW15" t="s">
        <v>336</v>
      </c>
      <c r="EX15" t="s">
        <v>333</v>
      </c>
      <c r="EY15" t="s">
        <v>333</v>
      </c>
      <c r="FA15" t="s">
        <v>348</v>
      </c>
      <c r="FB15" t="s">
        <v>348</v>
      </c>
      <c r="FC15" t="s">
        <v>348</v>
      </c>
      <c r="FD15" t="s">
        <v>348</v>
      </c>
      <c r="FE15" t="s">
        <v>348</v>
      </c>
      <c r="FF15" t="s">
        <v>348</v>
      </c>
      <c r="FG15" t="s">
        <v>348</v>
      </c>
      <c r="FH15" t="s">
        <v>350</v>
      </c>
      <c r="FI15" t="s">
        <v>350</v>
      </c>
      <c r="FJ15" t="s">
        <v>350</v>
      </c>
      <c r="FK15" t="s">
        <v>351</v>
      </c>
      <c r="FL15" t="s">
        <v>348</v>
      </c>
      <c r="FM15" t="s">
        <v>348</v>
      </c>
      <c r="FN15" t="s">
        <v>348</v>
      </c>
      <c r="FO15" t="s">
        <v>348</v>
      </c>
      <c r="FP15" t="s">
        <v>348</v>
      </c>
      <c r="FQ15" t="s">
        <v>348</v>
      </c>
      <c r="FR15" t="s">
        <v>348</v>
      </c>
      <c r="FS15" t="s">
        <v>348</v>
      </c>
      <c r="FT15" t="s">
        <v>348</v>
      </c>
      <c r="FU15" t="s">
        <v>348</v>
      </c>
      <c r="FV15" t="s">
        <v>348</v>
      </c>
      <c r="FW15" t="s">
        <v>348</v>
      </c>
      <c r="GD15" t="s">
        <v>348</v>
      </c>
      <c r="GE15" t="s">
        <v>333</v>
      </c>
      <c r="GF15" t="s">
        <v>333</v>
      </c>
      <c r="GG15" t="s">
        <v>343</v>
      </c>
      <c r="GH15" t="s">
        <v>344</v>
      </c>
      <c r="GI15" t="s">
        <v>344</v>
      </c>
      <c r="GM15" t="s">
        <v>344</v>
      </c>
      <c r="GQ15" t="s">
        <v>329</v>
      </c>
      <c r="GR15" t="s">
        <v>329</v>
      </c>
      <c r="GS15" t="s">
        <v>336</v>
      </c>
      <c r="GT15" t="s">
        <v>336</v>
      </c>
      <c r="GU15" t="s">
        <v>352</v>
      </c>
      <c r="GV15" t="s">
        <v>352</v>
      </c>
      <c r="GW15" t="s">
        <v>348</v>
      </c>
      <c r="GX15" t="s">
        <v>348</v>
      </c>
      <c r="GY15" t="s">
        <v>348</v>
      </c>
      <c r="GZ15" t="s">
        <v>348</v>
      </c>
      <c r="HA15" t="s">
        <v>348</v>
      </c>
      <c r="HB15" t="s">
        <v>348</v>
      </c>
      <c r="HC15" t="s">
        <v>331</v>
      </c>
      <c r="HD15" t="s">
        <v>348</v>
      </c>
      <c r="HF15" t="s">
        <v>338</v>
      </c>
      <c r="HG15" t="s">
        <v>338</v>
      </c>
      <c r="HH15" t="s">
        <v>331</v>
      </c>
      <c r="HI15" t="s">
        <v>331</v>
      </c>
      <c r="HJ15" t="s">
        <v>331</v>
      </c>
      <c r="HK15" t="s">
        <v>331</v>
      </c>
      <c r="HL15" t="s">
        <v>331</v>
      </c>
      <c r="HM15" t="s">
        <v>333</v>
      </c>
      <c r="HN15" t="s">
        <v>333</v>
      </c>
      <c r="HO15" t="s">
        <v>333</v>
      </c>
      <c r="HP15" t="s">
        <v>331</v>
      </c>
      <c r="HQ15" t="s">
        <v>329</v>
      </c>
      <c r="HR15" t="s">
        <v>336</v>
      </c>
      <c r="HS15" t="s">
        <v>333</v>
      </c>
      <c r="HT15" t="s">
        <v>333</v>
      </c>
    </row>
    <row r="16" spans="1:228" x14ac:dyDescent="0.2">
      <c r="A16">
        <v>1</v>
      </c>
      <c r="B16">
        <v>1669315482.5999999</v>
      </c>
      <c r="C16">
        <v>0</v>
      </c>
      <c r="D16" t="s">
        <v>353</v>
      </c>
      <c r="E16" t="s">
        <v>354</v>
      </c>
      <c r="F16">
        <v>4</v>
      </c>
      <c r="G16">
        <v>1669315480.0999999</v>
      </c>
      <c r="H16">
        <f t="shared" ref="H16:H79" si="0">(I16)/1000</f>
        <v>4.5576775254578383E-3</v>
      </c>
      <c r="I16">
        <f t="shared" ref="I16:I79" si="1">IF(BD16, AL16, AF16)</f>
        <v>4.5576775254578381</v>
      </c>
      <c r="J16">
        <f t="shared" ref="J16:J79" si="2">IF(BD16, AG16, AE16)</f>
        <v>-3.4416886483988036</v>
      </c>
      <c r="K16">
        <f t="shared" ref="K16:K79" si="3">BF16 - IF(AS16&gt;1, J16*AZ16*100/(AU16*BT16), 0)</f>
        <v>11.85483333333333</v>
      </c>
      <c r="L16">
        <f t="shared" ref="L16:L79" si="4">((R16-H16/2)*K16-J16)/(R16+H16/2)</f>
        <v>31.581916768469107</v>
      </c>
      <c r="M16">
        <f t="shared" ref="M16:M79" si="5">L16*(BM16+BN16)/1000</f>
        <v>3.1907501412219696</v>
      </c>
      <c r="N16">
        <f t="shared" ref="N16:N79" si="6">(BF16 - IF(AS16&gt;1, J16*AZ16*100/(AU16*BT16), 0))*(BM16+BN16)/1000</f>
        <v>1.1977047311536497</v>
      </c>
      <c r="O16">
        <f t="shared" ref="O16:O79" si="7">2/((1/Q16-1/P16)+SIGN(Q16)*SQRT((1/Q16-1/P16)*(1/Q16-1/P16) + 4*BA16/((BA16+1)*(BA16+1))*(2*1/Q16*1/P16-1/P16*1/P16)))</f>
        <v>0.28751608677926055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2.250490354985347</v>
      </c>
      <c r="Q16">
        <f t="shared" ref="Q16:Q79" si="9">H16*(1000-(1000*0.61365*EXP(17.502*U16/(240.97+U16))/(BM16+BN16)+BH16)/2)/(1000*0.61365*EXP(17.502*U16/(240.97+U16))/(BM16+BN16)-BH16)</f>
        <v>0.26855733473276772</v>
      </c>
      <c r="R16">
        <f t="shared" ref="R16:R79" si="10">1/((BA16+1)/(O16/1.6)+1/(P16/1.37)) + BA16/((BA16+1)/(O16/1.6) + BA16/(P16/1.37))</f>
        <v>0.16944741525177415</v>
      </c>
      <c r="S16">
        <f t="shared" ref="S16:S79" si="11">(AV16*AY16)</f>
        <v>226.11604823533656</v>
      </c>
      <c r="T16">
        <f t="shared" ref="T16:T79" si="12">(BO16+(S16+2*0.95*0.0000000567*(((BO16+$B$6)+273)^4-(BO16+273)^4)-44100*H16)/(1.84*29.3*P16+8*0.95*0.0000000567*(BO16+273)^3))</f>
        <v>35.003114936791</v>
      </c>
      <c r="U16">
        <f t="shared" ref="U16:U79" si="13">($C$6*BP16+$D$6*BQ16+$E$6*T16)</f>
        <v>34.708011111111112</v>
      </c>
      <c r="V16">
        <f t="shared" ref="V16:V79" si="14">0.61365*EXP(17.502*U16/(240.97+U16))</f>
        <v>5.5576799508950119</v>
      </c>
      <c r="W16">
        <f t="shared" ref="W16:W79" si="15">(X16/Y16*100)</f>
        <v>70.17708085162657</v>
      </c>
      <c r="X16">
        <f t="shared" ref="X16:X79" si="16">BH16*(BM16+BN16)/1000</f>
        <v>3.92354031118166</v>
      </c>
      <c r="Y16">
        <f t="shared" ref="Y16:Y79" si="17">0.61365*EXP(17.502*BO16/(240.97+BO16))</f>
        <v>5.590914104103434</v>
      </c>
      <c r="Z16">
        <f t="shared" ref="Z16:Z79" si="18">(V16-BH16*(BM16+BN16)/1000)</f>
        <v>1.6341396397133519</v>
      </c>
      <c r="AA16">
        <f t="shared" ref="AA16:AA79" si="19">(-H16*44100)</f>
        <v>-200.99357887269068</v>
      </c>
      <c r="AB16">
        <f t="shared" ref="AB16:AB79" si="20">2*29.3*P16*0.92*(BO16-U16)</f>
        <v>13.040110684465118</v>
      </c>
      <c r="AC16">
        <f t="shared" ref="AC16:AC79" si="21">2*0.95*0.0000000567*(((BO16+$B$6)+273)^4-(U16+273)^4)</f>
        <v>1.3500792770545036</v>
      </c>
      <c r="AD16">
        <f t="shared" ref="AD16:AD79" si="22">S16+AC16+AA16+AB16</f>
        <v>39.512659324165512</v>
      </c>
      <c r="AE16">
        <f t="shared" ref="AE16:AE79" si="23">BL16*AS16*(BG16-BF16*(1000-AS16*BI16)/(1000-AS16*BH16))/(100*AZ16)</f>
        <v>-3.4937180018219043</v>
      </c>
      <c r="AF16">
        <f t="shared" ref="AF16:AF79" si="24">1000*BL16*AS16*(BH16-BI16)/(100*AZ16*(1000-AS16*BH16))</f>
        <v>4.6688846111656979</v>
      </c>
      <c r="AG16">
        <f t="shared" ref="AG16:AG79" si="25">(AH16 - AI16 - BM16*1000/(8.314*(BO16+273.15)) * AK16/BL16 * AJ16) * BL16/(100*AZ16) * (1000 - BI16)/1000</f>
        <v>-3.4416886483988036</v>
      </c>
      <c r="AH16">
        <v>10.37866050525238</v>
      </c>
      <c r="AI16">
        <v>12.311387272727281</v>
      </c>
      <c r="AJ16">
        <v>-8.3183229034957632E-4</v>
      </c>
      <c r="AK16">
        <v>66.4183192119214</v>
      </c>
      <c r="AL16">
        <f t="shared" ref="AL16:AL79" si="26">(AN16 - AM16 + BM16*1000/(8.314*(BO16+273.15)) * AP16/BL16 * AO16) * BL16/(100*AZ16) * 1000/(1000 - AN16)</f>
        <v>4.5576775254578381</v>
      </c>
      <c r="AM16">
        <v>36.423009799063408</v>
      </c>
      <c r="AN16">
        <v>38.825499393939388</v>
      </c>
      <c r="AO16">
        <v>-5.9043495855686471E-3</v>
      </c>
      <c r="AP16">
        <v>80.258073223686637</v>
      </c>
      <c r="AQ16">
        <v>44</v>
      </c>
      <c r="AR16">
        <v>9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22198.04973819288</v>
      </c>
      <c r="AV16">
        <f t="shared" ref="AV16:AV79" si="30">$B$10*BU16+$C$10*BV16+$F$10*CG16*(1-CJ16)</f>
        <v>1200</v>
      </c>
      <c r="AW16">
        <f t="shared" ref="AW16:AW79" si="31">AV16*AX16</f>
        <v>1025.9254135934386</v>
      </c>
      <c r="AX16">
        <f t="shared" ref="AX16:AX79" si="32">($B$10*$D$8+$C$10*$D$8+$F$10*((CT16+CL16)/MAX(CT16+CL16+CU16, 0.1)*$I$8+CU16/MAX(CT16+CL16+CU16, 0.1)*$J$8))/($B$10+$C$10+$F$10)</f>
        <v>0.85493784466119882</v>
      </c>
      <c r="AY16">
        <f t="shared" ref="AY16:AY79" si="33">($B$10*$K$8+$C$10*$K$8+$F$10*((CT16+CL16)/MAX(CT16+CL16+CU16, 0.1)*$P$8+CU16/MAX(CT16+CL16+CU16, 0.1)*$Q$8))/($B$10+$C$10+$F$10)</f>
        <v>0.18843004019611381</v>
      </c>
      <c r="AZ16">
        <v>2.7</v>
      </c>
      <c r="BA16">
        <v>0.5</v>
      </c>
      <c r="BB16" t="s">
        <v>355</v>
      </c>
      <c r="BC16">
        <v>2</v>
      </c>
      <c r="BD16" t="b">
        <v>1</v>
      </c>
      <c r="BE16">
        <v>1669315480.0999999</v>
      </c>
      <c r="BF16">
        <v>11.85483333333333</v>
      </c>
      <c r="BG16">
        <v>9.9984700000000011</v>
      </c>
      <c r="BH16">
        <v>38.835044444444442</v>
      </c>
      <c r="BI16">
        <v>36.412222222222219</v>
      </c>
      <c r="BJ16">
        <v>14.4056</v>
      </c>
      <c r="BK16">
        <v>38.717188888888892</v>
      </c>
      <c r="BL16">
        <v>500.09588888888891</v>
      </c>
      <c r="BM16">
        <v>100.931</v>
      </c>
      <c r="BN16">
        <v>9.9921100000000013E-2</v>
      </c>
      <c r="BO16">
        <v>34.815488888888893</v>
      </c>
      <c r="BP16">
        <v>34.708011111111112</v>
      </c>
      <c r="BQ16">
        <v>999.90000000000009</v>
      </c>
      <c r="BR16">
        <v>0</v>
      </c>
      <c r="BS16">
        <v>0</v>
      </c>
      <c r="BT16">
        <v>4502.916666666667</v>
      </c>
      <c r="BU16">
        <v>0</v>
      </c>
      <c r="BV16">
        <v>292.4617777777778</v>
      </c>
      <c r="BW16">
        <v>1.856355555555556</v>
      </c>
      <c r="BX16">
        <v>12.33381111111111</v>
      </c>
      <c r="BY16">
        <v>10.37628888888889</v>
      </c>
      <c r="BZ16">
        <v>2.4228111111111108</v>
      </c>
      <c r="CA16">
        <v>9.9984700000000011</v>
      </c>
      <c r="CB16">
        <v>36.412222222222219</v>
      </c>
      <c r="CC16">
        <v>3.919665555555556</v>
      </c>
      <c r="CD16">
        <v>3.6751288888888891</v>
      </c>
      <c r="CE16">
        <v>28.556311111111111</v>
      </c>
      <c r="CF16">
        <v>27.45128888888889</v>
      </c>
      <c r="CG16">
        <v>1200</v>
      </c>
      <c r="CH16">
        <v>0.49998777777777781</v>
      </c>
      <c r="CI16">
        <v>0.5000122222222223</v>
      </c>
      <c r="CJ16">
        <v>0</v>
      </c>
      <c r="CK16">
        <v>1430.9766666666669</v>
      </c>
      <c r="CL16">
        <v>4.9990899999999998</v>
      </c>
      <c r="CM16">
        <v>15675.888888888891</v>
      </c>
      <c r="CN16">
        <v>9557.8222222222212</v>
      </c>
      <c r="CO16">
        <v>45.75</v>
      </c>
      <c r="CP16">
        <v>48.25</v>
      </c>
      <c r="CQ16">
        <v>46.638777777777783</v>
      </c>
      <c r="CR16">
        <v>47.436999999999998</v>
      </c>
      <c r="CS16">
        <v>47.138777777777783</v>
      </c>
      <c r="CT16">
        <v>597.48666666666668</v>
      </c>
      <c r="CU16">
        <v>597.51333333333332</v>
      </c>
      <c r="CV16">
        <v>0</v>
      </c>
      <c r="CW16">
        <v>1669315490.9000001</v>
      </c>
      <c r="CX16">
        <v>0</v>
      </c>
      <c r="CY16">
        <v>1669310771.5999999</v>
      </c>
      <c r="CZ16" t="s">
        <v>356</v>
      </c>
      <c r="DA16">
        <v>1669310771.5999999</v>
      </c>
      <c r="DB16">
        <v>1669310767.0999999</v>
      </c>
      <c r="DC16">
        <v>9</v>
      </c>
      <c r="DD16">
        <v>4.2999999999999997E-2</v>
      </c>
      <c r="DE16">
        <v>8.0000000000000002E-3</v>
      </c>
      <c r="DF16">
        <v>-4.9589999999999996</v>
      </c>
      <c r="DG16">
        <v>0.11799999999999999</v>
      </c>
      <c r="DH16">
        <v>1967</v>
      </c>
      <c r="DI16">
        <v>36</v>
      </c>
      <c r="DJ16">
        <v>0.53</v>
      </c>
      <c r="DK16">
        <v>0.27</v>
      </c>
      <c r="DL16">
        <v>1.880714</v>
      </c>
      <c r="DM16">
        <v>-0.1794110318949397</v>
      </c>
      <c r="DN16">
        <v>2.5881842361006699E-2</v>
      </c>
      <c r="DO16">
        <v>0</v>
      </c>
      <c r="DP16">
        <v>2.3593769999999998</v>
      </c>
      <c r="DQ16">
        <v>0.66824465290806634</v>
      </c>
      <c r="DR16">
        <v>7.0060401233507069E-2</v>
      </c>
      <c r="DS16">
        <v>0</v>
      </c>
      <c r="DT16">
        <v>0</v>
      </c>
      <c r="DU16">
        <v>0</v>
      </c>
      <c r="DV16">
        <v>0</v>
      </c>
      <c r="DW16">
        <v>-1</v>
      </c>
      <c r="DX16">
        <v>0</v>
      </c>
      <c r="DY16">
        <v>2</v>
      </c>
      <c r="DZ16" t="s">
        <v>357</v>
      </c>
      <c r="EA16">
        <v>2.9449100000000001</v>
      </c>
      <c r="EB16">
        <v>2.5973999999999999</v>
      </c>
      <c r="EC16">
        <v>4.2166E-3</v>
      </c>
      <c r="ED16">
        <v>2.8941599999999998E-3</v>
      </c>
      <c r="EE16">
        <v>0.15134900000000001</v>
      </c>
      <c r="EF16">
        <v>0.14319599999999999</v>
      </c>
      <c r="EG16">
        <v>30026.6</v>
      </c>
      <c r="EH16">
        <v>30592.799999999999</v>
      </c>
      <c r="EI16">
        <v>28065.1</v>
      </c>
      <c r="EJ16">
        <v>29547</v>
      </c>
      <c r="EK16">
        <v>32755.1</v>
      </c>
      <c r="EL16">
        <v>35136.800000000003</v>
      </c>
      <c r="EM16">
        <v>39607.199999999997</v>
      </c>
      <c r="EN16">
        <v>42237</v>
      </c>
      <c r="EO16">
        <v>1.84883</v>
      </c>
      <c r="EP16">
        <v>1.8653</v>
      </c>
      <c r="EQ16">
        <v>8.6404400000000006E-2</v>
      </c>
      <c r="ER16">
        <v>0</v>
      </c>
      <c r="ES16">
        <v>33.302999999999997</v>
      </c>
      <c r="ET16">
        <v>999.9</v>
      </c>
      <c r="EU16">
        <v>72</v>
      </c>
      <c r="EV16">
        <v>36</v>
      </c>
      <c r="EW16">
        <v>42.578699999999998</v>
      </c>
      <c r="EX16">
        <v>28.869</v>
      </c>
      <c r="EY16">
        <v>1.37019</v>
      </c>
      <c r="EZ16">
        <v>1</v>
      </c>
      <c r="FA16">
        <v>0.703847</v>
      </c>
      <c r="FB16">
        <v>1.29783</v>
      </c>
      <c r="FC16">
        <v>20.269500000000001</v>
      </c>
      <c r="FD16">
        <v>5.22133</v>
      </c>
      <c r="FE16">
        <v>12.0099</v>
      </c>
      <c r="FF16">
        <v>4.9880500000000003</v>
      </c>
      <c r="FG16">
        <v>3.2853300000000001</v>
      </c>
      <c r="FH16">
        <v>9999</v>
      </c>
      <c r="FI16">
        <v>9999</v>
      </c>
      <c r="FJ16">
        <v>9999</v>
      </c>
      <c r="FK16">
        <v>999.9</v>
      </c>
      <c r="FL16">
        <v>1.8658399999999999</v>
      </c>
      <c r="FM16">
        <v>1.8621799999999999</v>
      </c>
      <c r="FN16">
        <v>1.8642000000000001</v>
      </c>
      <c r="FO16">
        <v>1.86033</v>
      </c>
      <c r="FP16">
        <v>1.8611</v>
      </c>
      <c r="FQ16">
        <v>1.86019</v>
      </c>
      <c r="FR16">
        <v>1.86188</v>
      </c>
      <c r="FS16">
        <v>1.8583700000000001</v>
      </c>
      <c r="FT16">
        <v>0</v>
      </c>
      <c r="FU16">
        <v>0</v>
      </c>
      <c r="FV16">
        <v>0</v>
      </c>
      <c r="FW16">
        <v>0</v>
      </c>
      <c r="FX16" t="s">
        <v>358</v>
      </c>
      <c r="FY16" t="s">
        <v>359</v>
      </c>
      <c r="FZ16" t="s">
        <v>360</v>
      </c>
      <c r="GA16" t="s">
        <v>360</v>
      </c>
      <c r="GB16" t="s">
        <v>360</v>
      </c>
      <c r="GC16" t="s">
        <v>360</v>
      </c>
      <c r="GD16">
        <v>0</v>
      </c>
      <c r="GE16">
        <v>100</v>
      </c>
      <c r="GF16">
        <v>100</v>
      </c>
      <c r="GG16">
        <v>-2.5510000000000002</v>
      </c>
      <c r="GH16">
        <v>0.1178</v>
      </c>
      <c r="GI16">
        <v>-2.5125994610834521</v>
      </c>
      <c r="GJ16">
        <v>-2.6733286237328562E-3</v>
      </c>
      <c r="GK16">
        <v>1.605855145177713E-6</v>
      </c>
      <c r="GL16">
        <v>-4.4594414151306022E-10</v>
      </c>
      <c r="GM16">
        <v>0.1178428571428469</v>
      </c>
      <c r="GN16">
        <v>0</v>
      </c>
      <c r="GO16">
        <v>0</v>
      </c>
      <c r="GP16">
        <v>0</v>
      </c>
      <c r="GQ16">
        <v>4</v>
      </c>
      <c r="GR16">
        <v>2095</v>
      </c>
      <c r="GS16">
        <v>4</v>
      </c>
      <c r="GT16">
        <v>35</v>
      </c>
      <c r="GU16">
        <v>78.5</v>
      </c>
      <c r="GV16">
        <v>78.599999999999994</v>
      </c>
      <c r="GW16">
        <v>0.167236</v>
      </c>
      <c r="GX16">
        <v>2.6879900000000001</v>
      </c>
      <c r="GY16">
        <v>1.4489700000000001</v>
      </c>
      <c r="GZ16">
        <v>2.3278799999999999</v>
      </c>
      <c r="HA16">
        <v>1.5478499999999999</v>
      </c>
      <c r="HB16">
        <v>2.3596200000000001</v>
      </c>
      <c r="HC16">
        <v>40.604199999999999</v>
      </c>
      <c r="HD16">
        <v>13.256399999999999</v>
      </c>
      <c r="HE16">
        <v>18</v>
      </c>
      <c r="HF16">
        <v>458.69900000000001</v>
      </c>
      <c r="HG16">
        <v>507.57799999999997</v>
      </c>
      <c r="HH16">
        <v>31.000299999999999</v>
      </c>
      <c r="HI16">
        <v>36.008800000000001</v>
      </c>
      <c r="HJ16">
        <v>30.000599999999999</v>
      </c>
      <c r="HK16">
        <v>35.8247</v>
      </c>
      <c r="HL16">
        <v>35.799700000000001</v>
      </c>
      <c r="HM16">
        <v>3.37513</v>
      </c>
      <c r="HN16">
        <v>22.8306</v>
      </c>
      <c r="HO16">
        <v>100</v>
      </c>
      <c r="HP16">
        <v>31</v>
      </c>
      <c r="HQ16">
        <v>13.3452</v>
      </c>
      <c r="HR16">
        <v>36.318100000000001</v>
      </c>
      <c r="HS16">
        <v>98.881900000000002</v>
      </c>
      <c r="HT16">
        <v>97.94</v>
      </c>
    </row>
    <row r="17" spans="1:228" x14ac:dyDescent="0.2">
      <c r="A17">
        <v>2</v>
      </c>
      <c r="B17">
        <v>1669315486.5999999</v>
      </c>
      <c r="C17">
        <v>4</v>
      </c>
      <c r="D17" t="s">
        <v>361</v>
      </c>
      <c r="E17" t="s">
        <v>362</v>
      </c>
      <c r="F17">
        <v>4</v>
      </c>
      <c r="G17">
        <v>1669315484.5999999</v>
      </c>
      <c r="H17">
        <f t="shared" si="0"/>
        <v>4.6494477017235024E-3</v>
      </c>
      <c r="I17">
        <f t="shared" si="1"/>
        <v>4.6494477017235027</v>
      </c>
      <c r="J17">
        <f t="shared" si="2"/>
        <v>-3.4303848015768157</v>
      </c>
      <c r="K17">
        <f t="shared" si="3"/>
        <v>11.796799999999999</v>
      </c>
      <c r="L17">
        <f t="shared" si="4"/>
        <v>31.022517307559781</v>
      </c>
      <c r="M17">
        <f t="shared" si="5"/>
        <v>3.1342569173217707</v>
      </c>
      <c r="N17">
        <f t="shared" si="6"/>
        <v>1.1918504754367996</v>
      </c>
      <c r="O17">
        <f t="shared" si="7"/>
        <v>0.29438056373902294</v>
      </c>
      <c r="P17">
        <f t="shared" si="8"/>
        <v>2.2485169651348627</v>
      </c>
      <c r="Q17">
        <f t="shared" si="9"/>
        <v>0.27452306216119216</v>
      </c>
      <c r="R17">
        <f t="shared" si="10"/>
        <v>0.17324928168191611</v>
      </c>
      <c r="S17">
        <f t="shared" si="11"/>
        <v>226.12831037708182</v>
      </c>
      <c r="T17">
        <f t="shared" si="12"/>
        <v>34.969960851870873</v>
      </c>
      <c r="U17">
        <f t="shared" si="13"/>
        <v>34.691242857142853</v>
      </c>
      <c r="V17">
        <f t="shared" si="14"/>
        <v>5.5525104080803755</v>
      </c>
      <c r="W17">
        <f t="shared" si="15"/>
        <v>70.15498933669393</v>
      </c>
      <c r="X17">
        <f t="shared" si="16"/>
        <v>3.9216209993518265</v>
      </c>
      <c r="Y17">
        <f t="shared" si="17"/>
        <v>5.5899388431674355</v>
      </c>
      <c r="Z17">
        <f t="shared" si="18"/>
        <v>1.630889408728549</v>
      </c>
      <c r="AA17">
        <f t="shared" si="19"/>
        <v>-205.04064364600646</v>
      </c>
      <c r="AB17">
        <f t="shared" si="20"/>
        <v>14.679989846209544</v>
      </c>
      <c r="AC17">
        <f t="shared" si="21"/>
        <v>1.5210468327868634</v>
      </c>
      <c r="AD17">
        <f t="shared" si="22"/>
        <v>37.288703410071754</v>
      </c>
      <c r="AE17">
        <f t="shared" si="23"/>
        <v>-3.3101294274439308</v>
      </c>
      <c r="AF17">
        <f t="shared" si="24"/>
        <v>4.7047351178574903</v>
      </c>
      <c r="AG17">
        <f t="shared" si="25"/>
        <v>-3.4303848015768157</v>
      </c>
      <c r="AH17">
        <v>10.32957653888359</v>
      </c>
      <c r="AI17">
        <v>12.25659818181818</v>
      </c>
      <c r="AJ17">
        <v>-9.1100503112287868E-4</v>
      </c>
      <c r="AK17">
        <v>66.4183192119214</v>
      </c>
      <c r="AL17">
        <f t="shared" si="26"/>
        <v>4.6494477017235027</v>
      </c>
      <c r="AM17">
        <v>36.385781447367918</v>
      </c>
      <c r="AN17">
        <v>38.808933333333343</v>
      </c>
      <c r="AO17">
        <v>-1.5783981071182569E-3</v>
      </c>
      <c r="AP17">
        <v>80.258073223686637</v>
      </c>
      <c r="AQ17">
        <v>44</v>
      </c>
      <c r="AR17">
        <v>9</v>
      </c>
      <c r="AS17">
        <f t="shared" si="27"/>
        <v>1</v>
      </c>
      <c r="AT17">
        <f t="shared" si="28"/>
        <v>0</v>
      </c>
      <c r="AU17">
        <f t="shared" si="29"/>
        <v>22164.412175859805</v>
      </c>
      <c r="AV17">
        <f t="shared" si="30"/>
        <v>1200.0728571428569</v>
      </c>
      <c r="AW17">
        <f t="shared" si="31"/>
        <v>1025.9869421642911</v>
      </c>
      <c r="AX17">
        <f t="shared" si="32"/>
        <v>0.85493721156811175</v>
      </c>
      <c r="AY17">
        <f t="shared" si="33"/>
        <v>0.18842881832645553</v>
      </c>
      <c r="AZ17">
        <v>2.7</v>
      </c>
      <c r="BA17">
        <v>0.5</v>
      </c>
      <c r="BB17" t="s">
        <v>355</v>
      </c>
      <c r="BC17">
        <v>2</v>
      </c>
      <c r="BD17" t="b">
        <v>1</v>
      </c>
      <c r="BE17">
        <v>1669315484.5999999</v>
      </c>
      <c r="BF17">
        <v>11.796799999999999</v>
      </c>
      <c r="BG17">
        <v>10.03937285714286</v>
      </c>
      <c r="BH17">
        <v>38.815757142857137</v>
      </c>
      <c r="BI17">
        <v>36.373914285714292</v>
      </c>
      <c r="BJ17">
        <v>14.347414285714279</v>
      </c>
      <c r="BK17">
        <v>38.697914285714283</v>
      </c>
      <c r="BL17">
        <v>500.02057142857137</v>
      </c>
      <c r="BM17">
        <v>100.9318571428571</v>
      </c>
      <c r="BN17">
        <v>9.981885714285714E-2</v>
      </c>
      <c r="BO17">
        <v>34.812342857142859</v>
      </c>
      <c r="BP17">
        <v>34.691242857142853</v>
      </c>
      <c r="BQ17">
        <v>999.89999999999986</v>
      </c>
      <c r="BR17">
        <v>0</v>
      </c>
      <c r="BS17">
        <v>0</v>
      </c>
      <c r="BT17">
        <v>4497.1428571428569</v>
      </c>
      <c r="BU17">
        <v>0</v>
      </c>
      <c r="BV17">
        <v>288.58199999999999</v>
      </c>
      <c r="BW17">
        <v>1.7574000000000001</v>
      </c>
      <c r="BX17">
        <v>12.27317142857143</v>
      </c>
      <c r="BY17">
        <v>10.41835714285714</v>
      </c>
      <c r="BZ17">
        <v>2.4418471428571431</v>
      </c>
      <c r="CA17">
        <v>10.03937285714286</v>
      </c>
      <c r="CB17">
        <v>36.373914285714292</v>
      </c>
      <c r="CC17">
        <v>3.9177457142857142</v>
      </c>
      <c r="CD17">
        <v>3.671284285714286</v>
      </c>
      <c r="CE17">
        <v>28.54785714285714</v>
      </c>
      <c r="CF17">
        <v>27.43338571428572</v>
      </c>
      <c r="CG17">
        <v>1200.0728571428569</v>
      </c>
      <c r="CH17">
        <v>0.50000985714285717</v>
      </c>
      <c r="CI17">
        <v>0.49999014285714283</v>
      </c>
      <c r="CJ17">
        <v>0</v>
      </c>
      <c r="CK17">
        <v>1431.271428571428</v>
      </c>
      <c r="CL17">
        <v>4.9990899999999998</v>
      </c>
      <c r="CM17">
        <v>15679.657142857141</v>
      </c>
      <c r="CN17">
        <v>9558.4685714285715</v>
      </c>
      <c r="CO17">
        <v>45.75</v>
      </c>
      <c r="CP17">
        <v>48.25</v>
      </c>
      <c r="CQ17">
        <v>46.625</v>
      </c>
      <c r="CR17">
        <v>47.436999999999998</v>
      </c>
      <c r="CS17">
        <v>47.125</v>
      </c>
      <c r="CT17">
        <v>597.54857142857134</v>
      </c>
      <c r="CU17">
        <v>597.52428571428572</v>
      </c>
      <c r="CV17">
        <v>0</v>
      </c>
      <c r="CW17">
        <v>1669315495.0999999</v>
      </c>
      <c r="CX17">
        <v>0</v>
      </c>
      <c r="CY17">
        <v>1669310771.5999999</v>
      </c>
      <c r="CZ17" t="s">
        <v>356</v>
      </c>
      <c r="DA17">
        <v>1669310771.5999999</v>
      </c>
      <c r="DB17">
        <v>1669310767.0999999</v>
      </c>
      <c r="DC17">
        <v>9</v>
      </c>
      <c r="DD17">
        <v>4.2999999999999997E-2</v>
      </c>
      <c r="DE17">
        <v>8.0000000000000002E-3</v>
      </c>
      <c r="DF17">
        <v>-4.9589999999999996</v>
      </c>
      <c r="DG17">
        <v>0.11799999999999999</v>
      </c>
      <c r="DH17">
        <v>1967</v>
      </c>
      <c r="DI17">
        <v>36</v>
      </c>
      <c r="DJ17">
        <v>0.53</v>
      </c>
      <c r="DK17">
        <v>0.27</v>
      </c>
      <c r="DL17">
        <v>1.8572804999999999</v>
      </c>
      <c r="DM17">
        <v>-0.5139518949343358</v>
      </c>
      <c r="DN17">
        <v>6.7768272478719721E-2</v>
      </c>
      <c r="DO17">
        <v>0</v>
      </c>
      <c r="DP17">
        <v>2.3939724999999998</v>
      </c>
      <c r="DQ17">
        <v>0.51186776735459549</v>
      </c>
      <c r="DR17">
        <v>5.8139817885421677E-2</v>
      </c>
      <c r="DS17">
        <v>0</v>
      </c>
      <c r="DT17">
        <v>0</v>
      </c>
      <c r="DU17">
        <v>0</v>
      </c>
      <c r="DV17">
        <v>0</v>
      </c>
      <c r="DW17">
        <v>-1</v>
      </c>
      <c r="DX17">
        <v>0</v>
      </c>
      <c r="DY17">
        <v>2</v>
      </c>
      <c r="DZ17" t="s">
        <v>357</v>
      </c>
      <c r="EA17">
        <v>2.94462</v>
      </c>
      <c r="EB17">
        <v>2.5973700000000002</v>
      </c>
      <c r="EC17">
        <v>4.2019400000000004E-3</v>
      </c>
      <c r="ED17">
        <v>3.0148699999999998E-3</v>
      </c>
      <c r="EE17">
        <v>0.15131</v>
      </c>
      <c r="EF17">
        <v>0.14315</v>
      </c>
      <c r="EG17">
        <v>30026.6</v>
      </c>
      <c r="EH17">
        <v>30588.9</v>
      </c>
      <c r="EI17">
        <v>28064.7</v>
      </c>
      <c r="EJ17">
        <v>29546.799999999999</v>
      </c>
      <c r="EK17">
        <v>32756.400000000001</v>
      </c>
      <c r="EL17">
        <v>35138.400000000001</v>
      </c>
      <c r="EM17">
        <v>39606.9</v>
      </c>
      <c r="EN17">
        <v>42236.6</v>
      </c>
      <c r="EO17">
        <v>1.84815</v>
      </c>
      <c r="EP17">
        <v>1.86528</v>
      </c>
      <c r="EQ17">
        <v>8.5830699999999996E-2</v>
      </c>
      <c r="ER17">
        <v>0</v>
      </c>
      <c r="ES17">
        <v>33.287399999999998</v>
      </c>
      <c r="ET17">
        <v>999.9</v>
      </c>
      <c r="EU17">
        <v>72</v>
      </c>
      <c r="EV17">
        <v>36</v>
      </c>
      <c r="EW17">
        <v>42.581499999999998</v>
      </c>
      <c r="EX17">
        <v>28.838999999999999</v>
      </c>
      <c r="EY17">
        <v>2.22356</v>
      </c>
      <c r="EZ17">
        <v>1</v>
      </c>
      <c r="FA17">
        <v>0.70425000000000004</v>
      </c>
      <c r="FB17">
        <v>1.2980499999999999</v>
      </c>
      <c r="FC17">
        <v>20.268799999999999</v>
      </c>
      <c r="FD17">
        <v>5.2166899999999998</v>
      </c>
      <c r="FE17">
        <v>12.0099</v>
      </c>
      <c r="FF17">
        <v>4.9865500000000003</v>
      </c>
      <c r="FG17">
        <v>3.2844799999999998</v>
      </c>
      <c r="FH17">
        <v>9999</v>
      </c>
      <c r="FI17">
        <v>9999</v>
      </c>
      <c r="FJ17">
        <v>9999</v>
      </c>
      <c r="FK17">
        <v>999.9</v>
      </c>
      <c r="FL17">
        <v>1.8658399999999999</v>
      </c>
      <c r="FM17">
        <v>1.8621799999999999</v>
      </c>
      <c r="FN17">
        <v>1.8641700000000001</v>
      </c>
      <c r="FO17">
        <v>1.8603400000000001</v>
      </c>
      <c r="FP17">
        <v>1.8610800000000001</v>
      </c>
      <c r="FQ17">
        <v>1.86019</v>
      </c>
      <c r="FR17">
        <v>1.86188</v>
      </c>
      <c r="FS17">
        <v>1.8583700000000001</v>
      </c>
      <c r="FT17">
        <v>0</v>
      </c>
      <c r="FU17">
        <v>0</v>
      </c>
      <c r="FV17">
        <v>0</v>
      </c>
      <c r="FW17">
        <v>0</v>
      </c>
      <c r="FX17" t="s">
        <v>358</v>
      </c>
      <c r="FY17" t="s">
        <v>359</v>
      </c>
      <c r="FZ17" t="s">
        <v>360</v>
      </c>
      <c r="GA17" t="s">
        <v>360</v>
      </c>
      <c r="GB17" t="s">
        <v>360</v>
      </c>
      <c r="GC17" t="s">
        <v>360</v>
      </c>
      <c r="GD17">
        <v>0</v>
      </c>
      <c r="GE17">
        <v>100</v>
      </c>
      <c r="GF17">
        <v>100</v>
      </c>
      <c r="GG17">
        <v>-2.5510000000000002</v>
      </c>
      <c r="GH17">
        <v>0.1179</v>
      </c>
      <c r="GI17">
        <v>-2.5125994610834521</v>
      </c>
      <c r="GJ17">
        <v>-2.6733286237328562E-3</v>
      </c>
      <c r="GK17">
        <v>1.605855145177713E-6</v>
      </c>
      <c r="GL17">
        <v>-4.4594414151306022E-10</v>
      </c>
      <c r="GM17">
        <v>0.1178428571428469</v>
      </c>
      <c r="GN17">
        <v>0</v>
      </c>
      <c r="GO17">
        <v>0</v>
      </c>
      <c r="GP17">
        <v>0</v>
      </c>
      <c r="GQ17">
        <v>4</v>
      </c>
      <c r="GR17">
        <v>2095</v>
      </c>
      <c r="GS17">
        <v>4</v>
      </c>
      <c r="GT17">
        <v>35</v>
      </c>
      <c r="GU17">
        <v>78.599999999999994</v>
      </c>
      <c r="GV17">
        <v>78.7</v>
      </c>
      <c r="GW17">
        <v>0.17700199999999999</v>
      </c>
      <c r="GX17">
        <v>2.6989700000000001</v>
      </c>
      <c r="GY17">
        <v>1.4489700000000001</v>
      </c>
      <c r="GZ17">
        <v>2.3278799999999999</v>
      </c>
      <c r="HA17">
        <v>1.5478499999999999</v>
      </c>
      <c r="HB17">
        <v>2.34985</v>
      </c>
      <c r="HC17">
        <v>40.604199999999999</v>
      </c>
      <c r="HD17">
        <v>13.2477</v>
      </c>
      <c r="HE17">
        <v>18</v>
      </c>
      <c r="HF17">
        <v>458.32</v>
      </c>
      <c r="HG17">
        <v>507.59300000000002</v>
      </c>
      <c r="HH17">
        <v>31.0002</v>
      </c>
      <c r="HI17">
        <v>36.012799999999999</v>
      </c>
      <c r="HJ17">
        <v>30.000499999999999</v>
      </c>
      <c r="HK17">
        <v>35.829500000000003</v>
      </c>
      <c r="HL17">
        <v>35.803899999999999</v>
      </c>
      <c r="HM17">
        <v>3.57056</v>
      </c>
      <c r="HN17">
        <v>22.8306</v>
      </c>
      <c r="HO17">
        <v>100</v>
      </c>
      <c r="HP17">
        <v>31</v>
      </c>
      <c r="HQ17">
        <v>20.063300000000002</v>
      </c>
      <c r="HR17">
        <v>36.316099999999999</v>
      </c>
      <c r="HS17">
        <v>98.881</v>
      </c>
      <c r="HT17">
        <v>97.939300000000003</v>
      </c>
    </row>
    <row r="18" spans="1:228" x14ac:dyDescent="0.2">
      <c r="A18">
        <v>3</v>
      </c>
      <c r="B18">
        <v>1669315490.5999999</v>
      </c>
      <c r="C18">
        <v>8</v>
      </c>
      <c r="D18" t="s">
        <v>363</v>
      </c>
      <c r="E18" t="s">
        <v>364</v>
      </c>
      <c r="F18">
        <v>4</v>
      </c>
      <c r="G18">
        <v>1669315488.2874999</v>
      </c>
      <c r="H18">
        <f t="shared" si="0"/>
        <v>4.6661217283135506E-3</v>
      </c>
      <c r="I18">
        <f t="shared" si="1"/>
        <v>4.6661217283135503</v>
      </c>
      <c r="J18">
        <f t="shared" si="2"/>
        <v>-3.4535607709938172</v>
      </c>
      <c r="K18">
        <f t="shared" si="3"/>
        <v>11.931962499999999</v>
      </c>
      <c r="L18">
        <f t="shared" si="4"/>
        <v>31.177584587912008</v>
      </c>
      <c r="M18">
        <f t="shared" si="5"/>
        <v>3.1499063170918751</v>
      </c>
      <c r="N18">
        <f t="shared" si="6"/>
        <v>1.2054995456134669</v>
      </c>
      <c r="O18">
        <f t="shared" si="7"/>
        <v>0.29612106176696479</v>
      </c>
      <c r="P18">
        <f t="shared" si="8"/>
        <v>2.2500263961829874</v>
      </c>
      <c r="Q18">
        <f t="shared" si="9"/>
        <v>0.27604913772734979</v>
      </c>
      <c r="R18">
        <f t="shared" si="10"/>
        <v>0.17422058681685654</v>
      </c>
      <c r="S18">
        <f t="shared" si="11"/>
        <v>226.12414048522163</v>
      </c>
      <c r="T18">
        <f t="shared" si="12"/>
        <v>34.963310897092384</v>
      </c>
      <c r="U18">
        <f t="shared" si="13"/>
        <v>34.676412499999998</v>
      </c>
      <c r="V18">
        <f t="shared" si="14"/>
        <v>5.5479417899043693</v>
      </c>
      <c r="W18">
        <f t="shared" si="15"/>
        <v>70.133769174492059</v>
      </c>
      <c r="X18">
        <f t="shared" si="16"/>
        <v>3.9202108150807606</v>
      </c>
      <c r="Y18">
        <f t="shared" si="17"/>
        <v>5.5896194675168802</v>
      </c>
      <c r="Z18">
        <f t="shared" si="18"/>
        <v>1.6277309748236086</v>
      </c>
      <c r="AA18">
        <f t="shared" si="19"/>
        <v>-205.77596821862758</v>
      </c>
      <c r="AB18">
        <f t="shared" si="20"/>
        <v>16.363831772280442</v>
      </c>
      <c r="AC18">
        <f t="shared" si="21"/>
        <v>1.6942473798533335</v>
      </c>
      <c r="AD18">
        <f t="shared" si="22"/>
        <v>38.406251418727813</v>
      </c>
      <c r="AE18">
        <f t="shared" si="23"/>
        <v>-0.45279136512462975</v>
      </c>
      <c r="AF18">
        <f t="shared" si="24"/>
        <v>4.6884144878762228</v>
      </c>
      <c r="AG18">
        <f t="shared" si="25"/>
        <v>-3.4535607709938172</v>
      </c>
      <c r="AH18">
        <v>11.40330275129477</v>
      </c>
      <c r="AI18">
        <v>12.67464787878788</v>
      </c>
      <c r="AJ18">
        <v>0.12672718580447129</v>
      </c>
      <c r="AK18">
        <v>66.4183192119214</v>
      </c>
      <c r="AL18">
        <f t="shared" si="26"/>
        <v>4.6661217283135503</v>
      </c>
      <c r="AM18">
        <v>36.369457954393873</v>
      </c>
      <c r="AN18">
        <v>38.796840606060613</v>
      </c>
      <c r="AO18">
        <v>-9.6823077071259145E-4</v>
      </c>
      <c r="AP18">
        <v>80.258073223686637</v>
      </c>
      <c r="AQ18">
        <v>44</v>
      </c>
      <c r="AR18">
        <v>9</v>
      </c>
      <c r="AS18">
        <f t="shared" si="27"/>
        <v>1</v>
      </c>
      <c r="AT18">
        <f t="shared" si="28"/>
        <v>0</v>
      </c>
      <c r="AU18">
        <f t="shared" si="29"/>
        <v>22190.392358148238</v>
      </c>
      <c r="AV18">
        <f t="shared" si="30"/>
        <v>1200.04375</v>
      </c>
      <c r="AW18">
        <f t="shared" si="31"/>
        <v>1025.9627385933791</v>
      </c>
      <c r="AX18">
        <f t="shared" si="32"/>
        <v>0.85493777922128178</v>
      </c>
      <c r="AY18">
        <f t="shared" si="33"/>
        <v>0.18842991389707386</v>
      </c>
      <c r="AZ18">
        <v>2.7</v>
      </c>
      <c r="BA18">
        <v>0.5</v>
      </c>
      <c r="BB18" t="s">
        <v>355</v>
      </c>
      <c r="BC18">
        <v>2</v>
      </c>
      <c r="BD18" t="b">
        <v>1</v>
      </c>
      <c r="BE18">
        <v>1669315488.2874999</v>
      </c>
      <c r="BF18">
        <v>11.931962499999999</v>
      </c>
      <c r="BG18">
        <v>11.717725</v>
      </c>
      <c r="BH18">
        <v>38.802012499999996</v>
      </c>
      <c r="BI18">
        <v>36.369200000000014</v>
      </c>
      <c r="BJ18">
        <v>14.4829375</v>
      </c>
      <c r="BK18">
        <v>38.6841875</v>
      </c>
      <c r="BL18">
        <v>500.14274999999998</v>
      </c>
      <c r="BM18">
        <v>100.93112499999999</v>
      </c>
      <c r="BN18">
        <v>9.9995875000000012E-2</v>
      </c>
      <c r="BO18">
        <v>34.8113125</v>
      </c>
      <c r="BP18">
        <v>34.676412499999998</v>
      </c>
      <c r="BQ18">
        <v>999.9</v>
      </c>
      <c r="BR18">
        <v>0</v>
      </c>
      <c r="BS18">
        <v>0</v>
      </c>
      <c r="BT18">
        <v>4501.5625</v>
      </c>
      <c r="BU18">
        <v>0</v>
      </c>
      <c r="BV18">
        <v>303</v>
      </c>
      <c r="BW18">
        <v>0.2142431249999999</v>
      </c>
      <c r="BX18">
        <v>12.413625</v>
      </c>
      <c r="BY18">
        <v>12.159962500000001</v>
      </c>
      <c r="BZ18">
        <v>2.4328050000000001</v>
      </c>
      <c r="CA18">
        <v>11.717725</v>
      </c>
      <c r="CB18">
        <v>36.369200000000014</v>
      </c>
      <c r="CC18">
        <v>3.9163299999999999</v>
      </c>
      <c r="CD18">
        <v>3.670785</v>
      </c>
      <c r="CE18">
        <v>28.541650000000001</v>
      </c>
      <c r="CF18">
        <v>27.431075</v>
      </c>
      <c r="CG18">
        <v>1200.04375</v>
      </c>
      <c r="CH18">
        <v>0.49999062500000002</v>
      </c>
      <c r="CI18">
        <v>0.50000937499999998</v>
      </c>
      <c r="CJ18">
        <v>0</v>
      </c>
      <c r="CK18">
        <v>1431.4124999999999</v>
      </c>
      <c r="CL18">
        <v>4.9990899999999998</v>
      </c>
      <c r="CM18">
        <v>15682.95</v>
      </c>
      <c r="CN18">
        <v>9558.1687500000007</v>
      </c>
      <c r="CO18">
        <v>45.75</v>
      </c>
      <c r="CP18">
        <v>48.25</v>
      </c>
      <c r="CQ18">
        <v>46.625</v>
      </c>
      <c r="CR18">
        <v>47.436999999999998</v>
      </c>
      <c r="CS18">
        <v>47.125</v>
      </c>
      <c r="CT18">
        <v>597.51125000000002</v>
      </c>
      <c r="CU18">
        <v>597.53250000000003</v>
      </c>
      <c r="CV18">
        <v>0</v>
      </c>
      <c r="CW18">
        <v>1669315498.7</v>
      </c>
      <c r="CX18">
        <v>0</v>
      </c>
      <c r="CY18">
        <v>1669310771.5999999</v>
      </c>
      <c r="CZ18" t="s">
        <v>356</v>
      </c>
      <c r="DA18">
        <v>1669310771.5999999</v>
      </c>
      <c r="DB18">
        <v>1669310767.0999999</v>
      </c>
      <c r="DC18">
        <v>9</v>
      </c>
      <c r="DD18">
        <v>4.2999999999999997E-2</v>
      </c>
      <c r="DE18">
        <v>8.0000000000000002E-3</v>
      </c>
      <c r="DF18">
        <v>-4.9589999999999996</v>
      </c>
      <c r="DG18">
        <v>0.11799999999999999</v>
      </c>
      <c r="DH18">
        <v>1967</v>
      </c>
      <c r="DI18">
        <v>36</v>
      </c>
      <c r="DJ18">
        <v>0.53</v>
      </c>
      <c r="DK18">
        <v>0.27</v>
      </c>
      <c r="DL18">
        <v>1.513128875</v>
      </c>
      <c r="DM18">
        <v>-5.4295880938086407</v>
      </c>
      <c r="DN18">
        <v>0.77426462701850818</v>
      </c>
      <c r="DO18">
        <v>0</v>
      </c>
      <c r="DP18">
        <v>2.4228930000000002</v>
      </c>
      <c r="DQ18">
        <v>0.15660202626641601</v>
      </c>
      <c r="DR18">
        <v>2.2918948187035111E-2</v>
      </c>
      <c r="DS18">
        <v>0</v>
      </c>
      <c r="DT18">
        <v>0</v>
      </c>
      <c r="DU18">
        <v>0</v>
      </c>
      <c r="DV18">
        <v>0</v>
      </c>
      <c r="DW18">
        <v>-1</v>
      </c>
      <c r="DX18">
        <v>0</v>
      </c>
      <c r="DY18">
        <v>2</v>
      </c>
      <c r="DZ18" t="s">
        <v>357</v>
      </c>
      <c r="EA18">
        <v>2.94489</v>
      </c>
      <c r="EB18">
        <v>2.5974300000000001</v>
      </c>
      <c r="EC18">
        <v>4.3631800000000004E-3</v>
      </c>
      <c r="ED18">
        <v>4.0950099999999996E-3</v>
      </c>
      <c r="EE18">
        <v>0.15127299999999999</v>
      </c>
      <c r="EF18">
        <v>0.14314499999999999</v>
      </c>
      <c r="EG18">
        <v>30021.5</v>
      </c>
      <c r="EH18">
        <v>30555.7</v>
      </c>
      <c r="EI18">
        <v>28064.400000000001</v>
      </c>
      <c r="EJ18">
        <v>29546.7</v>
      </c>
      <c r="EK18">
        <v>32757.200000000001</v>
      </c>
      <c r="EL18">
        <v>35138.6</v>
      </c>
      <c r="EM18">
        <v>39606.1</v>
      </c>
      <c r="EN18">
        <v>42236.5</v>
      </c>
      <c r="EO18">
        <v>1.84842</v>
      </c>
      <c r="EP18">
        <v>1.8651500000000001</v>
      </c>
      <c r="EQ18">
        <v>8.7059999999999998E-2</v>
      </c>
      <c r="ER18">
        <v>0</v>
      </c>
      <c r="ES18">
        <v>33.272500000000001</v>
      </c>
      <c r="ET18">
        <v>999.9</v>
      </c>
      <c r="EU18">
        <v>72</v>
      </c>
      <c r="EV18">
        <v>36</v>
      </c>
      <c r="EW18">
        <v>42.5807</v>
      </c>
      <c r="EX18">
        <v>28.959</v>
      </c>
      <c r="EY18">
        <v>1.77084</v>
      </c>
      <c r="EZ18">
        <v>1</v>
      </c>
      <c r="FA18">
        <v>0.70450500000000005</v>
      </c>
      <c r="FB18">
        <v>1.29864</v>
      </c>
      <c r="FC18">
        <v>20.268699999999999</v>
      </c>
      <c r="FD18">
        <v>5.2171399999999997</v>
      </c>
      <c r="FE18">
        <v>12.0099</v>
      </c>
      <c r="FF18">
        <v>4.9863499999999998</v>
      </c>
      <c r="FG18">
        <v>3.2844799999999998</v>
      </c>
      <c r="FH18">
        <v>9999</v>
      </c>
      <c r="FI18">
        <v>9999</v>
      </c>
      <c r="FJ18">
        <v>9999</v>
      </c>
      <c r="FK18">
        <v>999.9</v>
      </c>
      <c r="FL18">
        <v>1.8658399999999999</v>
      </c>
      <c r="FM18">
        <v>1.8621799999999999</v>
      </c>
      <c r="FN18">
        <v>1.8642000000000001</v>
      </c>
      <c r="FO18">
        <v>1.8603400000000001</v>
      </c>
      <c r="FP18">
        <v>1.8610800000000001</v>
      </c>
      <c r="FQ18">
        <v>1.8601700000000001</v>
      </c>
      <c r="FR18">
        <v>1.86188</v>
      </c>
      <c r="FS18">
        <v>1.8583700000000001</v>
      </c>
      <c r="FT18">
        <v>0</v>
      </c>
      <c r="FU18">
        <v>0</v>
      </c>
      <c r="FV18">
        <v>0</v>
      </c>
      <c r="FW18">
        <v>0</v>
      </c>
      <c r="FX18" t="s">
        <v>358</v>
      </c>
      <c r="FY18" t="s">
        <v>359</v>
      </c>
      <c r="FZ18" t="s">
        <v>360</v>
      </c>
      <c r="GA18" t="s">
        <v>360</v>
      </c>
      <c r="GB18" t="s">
        <v>360</v>
      </c>
      <c r="GC18" t="s">
        <v>360</v>
      </c>
      <c r="GD18">
        <v>0</v>
      </c>
      <c r="GE18">
        <v>100</v>
      </c>
      <c r="GF18">
        <v>100</v>
      </c>
      <c r="GG18">
        <v>-2.552</v>
      </c>
      <c r="GH18">
        <v>0.1178</v>
      </c>
      <c r="GI18">
        <v>-2.5125994610834521</v>
      </c>
      <c r="GJ18">
        <v>-2.6733286237328562E-3</v>
      </c>
      <c r="GK18">
        <v>1.605855145177713E-6</v>
      </c>
      <c r="GL18">
        <v>-4.4594414151306022E-10</v>
      </c>
      <c r="GM18">
        <v>0.1178428571428469</v>
      </c>
      <c r="GN18">
        <v>0</v>
      </c>
      <c r="GO18">
        <v>0</v>
      </c>
      <c r="GP18">
        <v>0</v>
      </c>
      <c r="GQ18">
        <v>4</v>
      </c>
      <c r="GR18">
        <v>2095</v>
      </c>
      <c r="GS18">
        <v>4</v>
      </c>
      <c r="GT18">
        <v>35</v>
      </c>
      <c r="GU18">
        <v>78.7</v>
      </c>
      <c r="GV18">
        <v>78.7</v>
      </c>
      <c r="GW18">
        <v>0.18920899999999999</v>
      </c>
      <c r="GX18">
        <v>2.6940900000000001</v>
      </c>
      <c r="GY18">
        <v>1.4489700000000001</v>
      </c>
      <c r="GZ18">
        <v>2.3278799999999999</v>
      </c>
      <c r="HA18">
        <v>1.5478499999999999</v>
      </c>
      <c r="HB18">
        <v>2.2192400000000001</v>
      </c>
      <c r="HC18">
        <v>40.604199999999999</v>
      </c>
      <c r="HD18">
        <v>13.238899999999999</v>
      </c>
      <c r="HE18">
        <v>18</v>
      </c>
      <c r="HF18">
        <v>458.51600000000002</v>
      </c>
      <c r="HG18">
        <v>507.541</v>
      </c>
      <c r="HH18">
        <v>31.0002</v>
      </c>
      <c r="HI18">
        <v>36.016100000000002</v>
      </c>
      <c r="HJ18">
        <v>30.000399999999999</v>
      </c>
      <c r="HK18">
        <v>35.833599999999997</v>
      </c>
      <c r="HL18">
        <v>35.808799999999998</v>
      </c>
      <c r="HM18">
        <v>3.8355100000000002</v>
      </c>
      <c r="HN18">
        <v>22.8306</v>
      </c>
      <c r="HO18">
        <v>100</v>
      </c>
      <c r="HP18">
        <v>31</v>
      </c>
      <c r="HQ18">
        <v>26.7471</v>
      </c>
      <c r="HR18">
        <v>36.32</v>
      </c>
      <c r="HS18">
        <v>98.879599999999996</v>
      </c>
      <c r="HT18">
        <v>97.938900000000004</v>
      </c>
    </row>
    <row r="19" spans="1:228" x14ac:dyDescent="0.2">
      <c r="A19">
        <v>4</v>
      </c>
      <c r="B19">
        <v>1669315494.5999999</v>
      </c>
      <c r="C19">
        <v>12</v>
      </c>
      <c r="D19" t="s">
        <v>365</v>
      </c>
      <c r="E19" t="s">
        <v>366</v>
      </c>
      <c r="F19">
        <v>4</v>
      </c>
      <c r="G19">
        <v>1669315492.5999999</v>
      </c>
      <c r="H19">
        <f t="shared" si="0"/>
        <v>4.6500870481738458E-3</v>
      </c>
      <c r="I19">
        <f t="shared" si="1"/>
        <v>4.6500870481738454</v>
      </c>
      <c r="J19">
        <f t="shared" si="2"/>
        <v>-3.1750766949304725</v>
      </c>
      <c r="K19">
        <f t="shared" si="3"/>
        <v>13.283899999999999</v>
      </c>
      <c r="L19">
        <f t="shared" si="4"/>
        <v>30.972568333347578</v>
      </c>
      <c r="M19">
        <f t="shared" si="5"/>
        <v>3.1292210534856912</v>
      </c>
      <c r="N19">
        <f t="shared" si="6"/>
        <v>1.34209921195469</v>
      </c>
      <c r="O19">
        <f t="shared" si="7"/>
        <v>0.29517023386637137</v>
      </c>
      <c r="P19">
        <f t="shared" si="8"/>
        <v>2.2471057970875798</v>
      </c>
      <c r="Q19">
        <f t="shared" si="9"/>
        <v>0.27519830175377968</v>
      </c>
      <c r="R19">
        <f t="shared" si="10"/>
        <v>0.1736805972013867</v>
      </c>
      <c r="S19">
        <f t="shared" si="11"/>
        <v>226.11966866338733</v>
      </c>
      <c r="T19">
        <f t="shared" si="12"/>
        <v>34.964190131925122</v>
      </c>
      <c r="U19">
        <f t="shared" si="13"/>
        <v>34.670571428571428</v>
      </c>
      <c r="V19">
        <f t="shared" si="14"/>
        <v>5.546143295127048</v>
      </c>
      <c r="W19">
        <f t="shared" si="15"/>
        <v>70.1289200134716</v>
      </c>
      <c r="X19">
        <f t="shared" si="16"/>
        <v>3.9189496743807908</v>
      </c>
      <c r="Y19">
        <f t="shared" si="17"/>
        <v>5.5882076518902188</v>
      </c>
      <c r="Z19">
        <f t="shared" si="18"/>
        <v>1.6271936207462572</v>
      </c>
      <c r="AA19">
        <f t="shared" si="19"/>
        <v>-205.06883882446661</v>
      </c>
      <c r="AB19">
        <f t="shared" si="20"/>
        <v>16.498350148495629</v>
      </c>
      <c r="AC19">
        <f t="shared" si="21"/>
        <v>1.7103083607214844</v>
      </c>
      <c r="AD19">
        <f t="shared" si="22"/>
        <v>39.259488348137836</v>
      </c>
      <c r="AE19">
        <f t="shared" si="23"/>
        <v>6.6616671813026738</v>
      </c>
      <c r="AF19">
        <f t="shared" si="24"/>
        <v>4.6650544801063178</v>
      </c>
      <c r="AG19">
        <f t="shared" si="25"/>
        <v>-3.1750766949304725</v>
      </c>
      <c r="AH19">
        <v>16.07207706809842</v>
      </c>
      <c r="AI19">
        <v>14.80172606060605</v>
      </c>
      <c r="AJ19">
        <v>0.5824333125744956</v>
      </c>
      <c r="AK19">
        <v>66.4183192119214</v>
      </c>
      <c r="AL19">
        <f t="shared" si="26"/>
        <v>4.6500870481738454</v>
      </c>
      <c r="AM19">
        <v>36.368491785487223</v>
      </c>
      <c r="AN19">
        <v>38.786090909090888</v>
      </c>
      <c r="AO19">
        <v>-7.2957081132464009E-4</v>
      </c>
      <c r="AP19">
        <v>80.258073223686637</v>
      </c>
      <c r="AQ19">
        <v>44</v>
      </c>
      <c r="AR19">
        <v>9</v>
      </c>
      <c r="AS19">
        <f t="shared" si="27"/>
        <v>1</v>
      </c>
      <c r="AT19">
        <f t="shared" si="28"/>
        <v>0</v>
      </c>
      <c r="AU19">
        <f t="shared" si="29"/>
        <v>22140.618251766948</v>
      </c>
      <c r="AV19">
        <f t="shared" si="30"/>
        <v>1200.022857142857</v>
      </c>
      <c r="AW19">
        <f t="shared" si="31"/>
        <v>1025.9445993074544</v>
      </c>
      <c r="AX19">
        <f t="shared" si="32"/>
        <v>0.85493754823148382</v>
      </c>
      <c r="AY19">
        <f t="shared" si="33"/>
        <v>0.188429468086764</v>
      </c>
      <c r="AZ19">
        <v>2.7</v>
      </c>
      <c r="BA19">
        <v>0.5</v>
      </c>
      <c r="BB19" t="s">
        <v>355</v>
      </c>
      <c r="BC19">
        <v>2</v>
      </c>
      <c r="BD19" t="b">
        <v>1</v>
      </c>
      <c r="BE19">
        <v>1669315492.5999999</v>
      </c>
      <c r="BF19">
        <v>13.283899999999999</v>
      </c>
      <c r="BG19">
        <v>16.91365714285714</v>
      </c>
      <c r="BH19">
        <v>38.789185714285722</v>
      </c>
      <c r="BI19">
        <v>36.36844285714286</v>
      </c>
      <c r="BJ19">
        <v>15.83841428571429</v>
      </c>
      <c r="BK19">
        <v>38.67135714285714</v>
      </c>
      <c r="BL19">
        <v>500.13871428571429</v>
      </c>
      <c r="BM19">
        <v>100.932</v>
      </c>
      <c r="BN19">
        <v>0.1000171</v>
      </c>
      <c r="BO19">
        <v>34.806757142857137</v>
      </c>
      <c r="BP19">
        <v>34.670571428571428</v>
      </c>
      <c r="BQ19">
        <v>999.89999999999986</v>
      </c>
      <c r="BR19">
        <v>0</v>
      </c>
      <c r="BS19">
        <v>0</v>
      </c>
      <c r="BT19">
        <v>4493.0357142857147</v>
      </c>
      <c r="BU19">
        <v>0</v>
      </c>
      <c r="BV19">
        <v>317.00157142857142</v>
      </c>
      <c r="BW19">
        <v>-3.6297728571428571</v>
      </c>
      <c r="BX19">
        <v>13.81997142857143</v>
      </c>
      <c r="BY19">
        <v>17.552</v>
      </c>
      <c r="BZ19">
        <v>2.420744285714286</v>
      </c>
      <c r="CA19">
        <v>16.91365714285714</v>
      </c>
      <c r="CB19">
        <v>36.36844285714286</v>
      </c>
      <c r="CC19">
        <v>3.9150671428571431</v>
      </c>
      <c r="CD19">
        <v>3.6707357142857151</v>
      </c>
      <c r="CE19">
        <v>28.536085714285718</v>
      </c>
      <c r="CF19">
        <v>27.43084285714286</v>
      </c>
      <c r="CG19">
        <v>1200.022857142857</v>
      </c>
      <c r="CH19">
        <v>0.49999799999999989</v>
      </c>
      <c r="CI19">
        <v>0.50000199999999995</v>
      </c>
      <c r="CJ19">
        <v>0</v>
      </c>
      <c r="CK19">
        <v>1431.1</v>
      </c>
      <c r="CL19">
        <v>4.9990899999999998</v>
      </c>
      <c r="CM19">
        <v>15676.82857142857</v>
      </c>
      <c r="CN19">
        <v>9558.028571428571</v>
      </c>
      <c r="CO19">
        <v>45.767714285714291</v>
      </c>
      <c r="CP19">
        <v>48.232000000000014</v>
      </c>
      <c r="CQ19">
        <v>46.625</v>
      </c>
      <c r="CR19">
        <v>47.383857142857153</v>
      </c>
      <c r="CS19">
        <v>47.125</v>
      </c>
      <c r="CT19">
        <v>597.51</v>
      </c>
      <c r="CU19">
        <v>597.51285714285711</v>
      </c>
      <c r="CV19">
        <v>0</v>
      </c>
      <c r="CW19">
        <v>1669315502.9000001</v>
      </c>
      <c r="CX19">
        <v>0</v>
      </c>
      <c r="CY19">
        <v>1669310771.5999999</v>
      </c>
      <c r="CZ19" t="s">
        <v>356</v>
      </c>
      <c r="DA19">
        <v>1669310771.5999999</v>
      </c>
      <c r="DB19">
        <v>1669310767.0999999</v>
      </c>
      <c r="DC19">
        <v>9</v>
      </c>
      <c r="DD19">
        <v>4.2999999999999997E-2</v>
      </c>
      <c r="DE19">
        <v>8.0000000000000002E-3</v>
      </c>
      <c r="DF19">
        <v>-4.9589999999999996</v>
      </c>
      <c r="DG19">
        <v>0.11799999999999999</v>
      </c>
      <c r="DH19">
        <v>1967</v>
      </c>
      <c r="DI19">
        <v>36</v>
      </c>
      <c r="DJ19">
        <v>0.53</v>
      </c>
      <c r="DK19">
        <v>0.27</v>
      </c>
      <c r="DL19">
        <v>0.45487762500000012</v>
      </c>
      <c r="DM19">
        <v>-18.367601189493438</v>
      </c>
      <c r="DN19">
        <v>2.1178752309231381</v>
      </c>
      <c r="DO19">
        <v>0</v>
      </c>
      <c r="DP19">
        <v>2.4295089999999999</v>
      </c>
      <c r="DQ19">
        <v>-1.0638123827392499E-2</v>
      </c>
      <c r="DR19">
        <v>8.1218516361726174E-3</v>
      </c>
      <c r="DS19">
        <v>1</v>
      </c>
      <c r="DT19">
        <v>0</v>
      </c>
      <c r="DU19">
        <v>0</v>
      </c>
      <c r="DV19">
        <v>0</v>
      </c>
      <c r="DW19">
        <v>-1</v>
      </c>
      <c r="DX19">
        <v>1</v>
      </c>
      <c r="DY19">
        <v>2</v>
      </c>
      <c r="DZ19" t="s">
        <v>367</v>
      </c>
      <c r="EA19">
        <v>2.9448699999999999</v>
      </c>
      <c r="EB19">
        <v>2.5973999999999999</v>
      </c>
      <c r="EC19">
        <v>5.0329900000000002E-3</v>
      </c>
      <c r="ED19">
        <v>5.7546799999999999E-3</v>
      </c>
      <c r="EE19">
        <v>0.15125</v>
      </c>
      <c r="EF19">
        <v>0.143148</v>
      </c>
      <c r="EG19">
        <v>30001.5</v>
      </c>
      <c r="EH19">
        <v>30504.5</v>
      </c>
      <c r="EI19">
        <v>28064.6</v>
      </c>
      <c r="EJ19">
        <v>29546.400000000001</v>
      </c>
      <c r="EK19">
        <v>32758.2</v>
      </c>
      <c r="EL19">
        <v>35138.5</v>
      </c>
      <c r="EM19">
        <v>39606.199999999997</v>
      </c>
      <c r="EN19">
        <v>42236.4</v>
      </c>
      <c r="EO19">
        <v>1.8485</v>
      </c>
      <c r="EP19">
        <v>1.8650199999999999</v>
      </c>
      <c r="EQ19">
        <v>8.6978100000000003E-2</v>
      </c>
      <c r="ER19">
        <v>0</v>
      </c>
      <c r="ES19">
        <v>33.259099999999997</v>
      </c>
      <c r="ET19">
        <v>999.9</v>
      </c>
      <c r="EU19">
        <v>72</v>
      </c>
      <c r="EV19">
        <v>36</v>
      </c>
      <c r="EW19">
        <v>42.579099999999997</v>
      </c>
      <c r="EX19">
        <v>28.899000000000001</v>
      </c>
      <c r="EY19">
        <v>1.85897</v>
      </c>
      <c r="EZ19">
        <v>1</v>
      </c>
      <c r="FA19">
        <v>0.70479700000000001</v>
      </c>
      <c r="FB19">
        <v>1.2999799999999999</v>
      </c>
      <c r="FC19">
        <v>20.268799999999999</v>
      </c>
      <c r="FD19">
        <v>5.2168400000000004</v>
      </c>
      <c r="FE19">
        <v>12.0099</v>
      </c>
      <c r="FF19">
        <v>4.9862000000000002</v>
      </c>
      <c r="FG19">
        <v>3.2844799999999998</v>
      </c>
      <c r="FH19">
        <v>9999</v>
      </c>
      <c r="FI19">
        <v>9999</v>
      </c>
      <c r="FJ19">
        <v>9999</v>
      </c>
      <c r="FK19">
        <v>999.9</v>
      </c>
      <c r="FL19">
        <v>1.8658399999999999</v>
      </c>
      <c r="FM19">
        <v>1.8621799999999999</v>
      </c>
      <c r="FN19">
        <v>1.8642000000000001</v>
      </c>
      <c r="FO19">
        <v>1.86033</v>
      </c>
      <c r="FP19">
        <v>1.8610800000000001</v>
      </c>
      <c r="FQ19">
        <v>1.86019</v>
      </c>
      <c r="FR19">
        <v>1.86188</v>
      </c>
      <c r="FS19">
        <v>1.8583799999999999</v>
      </c>
      <c r="FT19">
        <v>0</v>
      </c>
      <c r="FU19">
        <v>0</v>
      </c>
      <c r="FV19">
        <v>0</v>
      </c>
      <c r="FW19">
        <v>0</v>
      </c>
      <c r="FX19" t="s">
        <v>358</v>
      </c>
      <c r="FY19" t="s">
        <v>359</v>
      </c>
      <c r="FZ19" t="s">
        <v>360</v>
      </c>
      <c r="GA19" t="s">
        <v>360</v>
      </c>
      <c r="GB19" t="s">
        <v>360</v>
      </c>
      <c r="GC19" t="s">
        <v>360</v>
      </c>
      <c r="GD19">
        <v>0</v>
      </c>
      <c r="GE19">
        <v>100</v>
      </c>
      <c r="GF19">
        <v>100</v>
      </c>
      <c r="GG19">
        <v>-2.5579999999999998</v>
      </c>
      <c r="GH19">
        <v>0.1178</v>
      </c>
      <c r="GI19">
        <v>-2.5125994610834521</v>
      </c>
      <c r="GJ19">
        <v>-2.6733286237328562E-3</v>
      </c>
      <c r="GK19">
        <v>1.605855145177713E-6</v>
      </c>
      <c r="GL19">
        <v>-4.4594414151306022E-10</v>
      </c>
      <c r="GM19">
        <v>0.1178428571428469</v>
      </c>
      <c r="GN19">
        <v>0</v>
      </c>
      <c r="GO19">
        <v>0</v>
      </c>
      <c r="GP19">
        <v>0</v>
      </c>
      <c r="GQ19">
        <v>4</v>
      </c>
      <c r="GR19">
        <v>2095</v>
      </c>
      <c r="GS19">
        <v>4</v>
      </c>
      <c r="GT19">
        <v>35</v>
      </c>
      <c r="GU19">
        <v>78.7</v>
      </c>
      <c r="GV19">
        <v>78.8</v>
      </c>
      <c r="GW19">
        <v>0.20507800000000001</v>
      </c>
      <c r="GX19">
        <v>2.677</v>
      </c>
      <c r="GY19">
        <v>1.4489700000000001</v>
      </c>
      <c r="GZ19">
        <v>2.32666</v>
      </c>
      <c r="HA19">
        <v>1.5478499999999999</v>
      </c>
      <c r="HB19">
        <v>2.3754900000000001</v>
      </c>
      <c r="HC19">
        <v>40.604199999999999</v>
      </c>
      <c r="HD19">
        <v>13.256399999999999</v>
      </c>
      <c r="HE19">
        <v>18</v>
      </c>
      <c r="HF19">
        <v>458.59</v>
      </c>
      <c r="HG19">
        <v>507.48399999999998</v>
      </c>
      <c r="HH19">
        <v>31.000299999999999</v>
      </c>
      <c r="HI19">
        <v>36.020299999999999</v>
      </c>
      <c r="HJ19">
        <v>30.000399999999999</v>
      </c>
      <c r="HK19">
        <v>35.837899999999998</v>
      </c>
      <c r="HL19">
        <v>35.812899999999999</v>
      </c>
      <c r="HM19">
        <v>4.1238999999999999</v>
      </c>
      <c r="HN19">
        <v>22.8306</v>
      </c>
      <c r="HO19">
        <v>100</v>
      </c>
      <c r="HP19">
        <v>31</v>
      </c>
      <c r="HQ19">
        <v>33.426200000000001</v>
      </c>
      <c r="HR19">
        <v>36.314500000000002</v>
      </c>
      <c r="HS19">
        <v>98.879900000000006</v>
      </c>
      <c r="HT19">
        <v>97.938400000000001</v>
      </c>
    </row>
    <row r="20" spans="1:228" x14ac:dyDescent="0.2">
      <c r="A20">
        <v>5</v>
      </c>
      <c r="B20">
        <v>1669315498.5999999</v>
      </c>
      <c r="C20">
        <v>16</v>
      </c>
      <c r="D20" t="s">
        <v>368</v>
      </c>
      <c r="E20" t="s">
        <v>369</v>
      </c>
      <c r="F20">
        <v>4</v>
      </c>
      <c r="G20">
        <v>1669315496.2874999</v>
      </c>
      <c r="H20">
        <f t="shared" si="0"/>
        <v>4.6494715225490809E-3</v>
      </c>
      <c r="I20">
        <f t="shared" si="1"/>
        <v>4.6494715225490806</v>
      </c>
      <c r="J20">
        <f t="shared" si="2"/>
        <v>-2.832996900972077</v>
      </c>
      <c r="K20">
        <f t="shared" si="3"/>
        <v>16.158300000000001</v>
      </c>
      <c r="L20">
        <f t="shared" si="4"/>
        <v>31.816200983893154</v>
      </c>
      <c r="M20">
        <f t="shared" si="5"/>
        <v>3.2144701346102771</v>
      </c>
      <c r="N20">
        <f t="shared" si="6"/>
        <v>1.6325133475982214</v>
      </c>
      <c r="O20">
        <f t="shared" si="7"/>
        <v>0.29538633992410873</v>
      </c>
      <c r="P20">
        <f t="shared" si="8"/>
        <v>2.2488110054967398</v>
      </c>
      <c r="Q20">
        <f t="shared" si="9"/>
        <v>0.27540028021768859</v>
      </c>
      <c r="R20">
        <f t="shared" si="10"/>
        <v>0.17380802610164792</v>
      </c>
      <c r="S20">
        <f t="shared" si="11"/>
        <v>226.10851086087231</v>
      </c>
      <c r="T20">
        <f t="shared" si="12"/>
        <v>34.966318997883349</v>
      </c>
      <c r="U20">
        <f t="shared" si="13"/>
        <v>34.664675000000003</v>
      </c>
      <c r="V20">
        <f t="shared" si="14"/>
        <v>5.544328269675221</v>
      </c>
      <c r="W20">
        <f t="shared" si="15"/>
        <v>70.11292886085117</v>
      </c>
      <c r="X20">
        <f t="shared" si="16"/>
        <v>3.9185162324631659</v>
      </c>
      <c r="Y20">
        <f t="shared" si="17"/>
        <v>5.5888639886090115</v>
      </c>
      <c r="Z20">
        <f t="shared" si="18"/>
        <v>1.625812037212055</v>
      </c>
      <c r="AA20">
        <f t="shared" si="19"/>
        <v>-205.04169414441446</v>
      </c>
      <c r="AB20">
        <f t="shared" si="20"/>
        <v>17.482505025466406</v>
      </c>
      <c r="AC20">
        <f t="shared" si="21"/>
        <v>1.8109236059986618</v>
      </c>
      <c r="AD20">
        <f t="shared" si="22"/>
        <v>40.360245347922913</v>
      </c>
      <c r="AE20">
        <f t="shared" si="23"/>
        <v>11.707062977487004</v>
      </c>
      <c r="AF20">
        <f t="shared" si="24"/>
        <v>4.655852029236768</v>
      </c>
      <c r="AG20">
        <f t="shared" si="25"/>
        <v>-2.832996900972077</v>
      </c>
      <c r="AH20">
        <v>22.241271494278649</v>
      </c>
      <c r="AI20">
        <v>18.641056969696962</v>
      </c>
      <c r="AJ20">
        <v>0.99086383127219246</v>
      </c>
      <c r="AK20">
        <v>66.4183192119214</v>
      </c>
      <c r="AL20">
        <f t="shared" si="26"/>
        <v>4.6494715225490806</v>
      </c>
      <c r="AM20">
        <v>36.369591334323587</v>
      </c>
      <c r="AN20">
        <v>38.781844848484823</v>
      </c>
      <c r="AO20">
        <v>7.1958704347851153E-5</v>
      </c>
      <c r="AP20">
        <v>80.258073223686637</v>
      </c>
      <c r="AQ20">
        <v>44</v>
      </c>
      <c r="AR20">
        <v>9</v>
      </c>
      <c r="AS20">
        <f t="shared" si="27"/>
        <v>1</v>
      </c>
      <c r="AT20">
        <f t="shared" si="28"/>
        <v>0</v>
      </c>
      <c r="AU20">
        <f t="shared" si="29"/>
        <v>22169.674502992984</v>
      </c>
      <c r="AV20">
        <f t="shared" si="30"/>
        <v>1199.95625</v>
      </c>
      <c r="AW20">
        <f t="shared" si="31"/>
        <v>1025.8883760937163</v>
      </c>
      <c r="AX20">
        <f t="shared" si="32"/>
        <v>0.85493814969813797</v>
      </c>
      <c r="AY20">
        <f t="shared" si="33"/>
        <v>0.18843062891740622</v>
      </c>
      <c r="AZ20">
        <v>2.7</v>
      </c>
      <c r="BA20">
        <v>0.5</v>
      </c>
      <c r="BB20" t="s">
        <v>355</v>
      </c>
      <c r="BC20">
        <v>2</v>
      </c>
      <c r="BD20" t="b">
        <v>1</v>
      </c>
      <c r="BE20">
        <v>1669315496.2874999</v>
      </c>
      <c r="BF20">
        <v>16.158300000000001</v>
      </c>
      <c r="BG20">
        <v>22.5190625</v>
      </c>
      <c r="BH20">
        <v>38.784712499999998</v>
      </c>
      <c r="BI20">
        <v>36.368699999999997</v>
      </c>
      <c r="BJ20">
        <v>18.720387500000001</v>
      </c>
      <c r="BK20">
        <v>38.666874999999997</v>
      </c>
      <c r="BL20">
        <v>500.13175000000001</v>
      </c>
      <c r="BM20">
        <v>100.9325</v>
      </c>
      <c r="BN20">
        <v>9.9993987499999992E-2</v>
      </c>
      <c r="BO20">
        <v>34.808875</v>
      </c>
      <c r="BP20">
        <v>34.664675000000003</v>
      </c>
      <c r="BQ20">
        <v>999.9</v>
      </c>
      <c r="BR20">
        <v>0</v>
      </c>
      <c r="BS20">
        <v>0</v>
      </c>
      <c r="BT20">
        <v>4497.96875</v>
      </c>
      <c r="BU20">
        <v>0</v>
      </c>
      <c r="BV20">
        <v>290.97512499999999</v>
      </c>
      <c r="BW20">
        <v>-6.3607887499999993</v>
      </c>
      <c r="BX20">
        <v>16.8102625</v>
      </c>
      <c r="BY20">
        <v>23.368974999999999</v>
      </c>
      <c r="BZ20">
        <v>2.4160175000000002</v>
      </c>
      <c r="CA20">
        <v>22.5190625</v>
      </c>
      <c r="CB20">
        <v>36.368699999999997</v>
      </c>
      <c r="CC20">
        <v>3.9146375</v>
      </c>
      <c r="CD20">
        <v>3.6707825000000001</v>
      </c>
      <c r="CE20">
        <v>28.534187500000002</v>
      </c>
      <c r="CF20">
        <v>27.431062499999999</v>
      </c>
      <c r="CG20">
        <v>1199.95625</v>
      </c>
      <c r="CH20">
        <v>0.49997862500000001</v>
      </c>
      <c r="CI20">
        <v>0.50002137499999999</v>
      </c>
      <c r="CJ20">
        <v>0</v>
      </c>
      <c r="CK20">
        <v>1430.5574999999999</v>
      </c>
      <c r="CL20">
        <v>4.9990899999999998</v>
      </c>
      <c r="CM20">
        <v>15666.424999999999</v>
      </c>
      <c r="CN20">
        <v>9557.442500000001</v>
      </c>
      <c r="CO20">
        <v>45.780999999999999</v>
      </c>
      <c r="CP20">
        <v>48.194875000000003</v>
      </c>
      <c r="CQ20">
        <v>46.625</v>
      </c>
      <c r="CR20">
        <v>47.375</v>
      </c>
      <c r="CS20">
        <v>47.125</v>
      </c>
      <c r="CT20">
        <v>597.45249999999999</v>
      </c>
      <c r="CU20">
        <v>597.50375000000008</v>
      </c>
      <c r="CV20">
        <v>0</v>
      </c>
      <c r="CW20">
        <v>1669315507.0999999</v>
      </c>
      <c r="CX20">
        <v>0</v>
      </c>
      <c r="CY20">
        <v>1669310771.5999999</v>
      </c>
      <c r="CZ20" t="s">
        <v>356</v>
      </c>
      <c r="DA20">
        <v>1669310771.5999999</v>
      </c>
      <c r="DB20">
        <v>1669310767.0999999</v>
      </c>
      <c r="DC20">
        <v>9</v>
      </c>
      <c r="DD20">
        <v>4.2999999999999997E-2</v>
      </c>
      <c r="DE20">
        <v>8.0000000000000002E-3</v>
      </c>
      <c r="DF20">
        <v>-4.9589999999999996</v>
      </c>
      <c r="DG20">
        <v>0.11799999999999999</v>
      </c>
      <c r="DH20">
        <v>1967</v>
      </c>
      <c r="DI20">
        <v>36</v>
      </c>
      <c r="DJ20">
        <v>0.53</v>
      </c>
      <c r="DK20">
        <v>0.27</v>
      </c>
      <c r="DL20">
        <v>-1.1979573750000001</v>
      </c>
      <c r="DM20">
        <v>-32.37976163977487</v>
      </c>
      <c r="DN20">
        <v>3.2988288732770741</v>
      </c>
      <c r="DO20">
        <v>0</v>
      </c>
      <c r="DP20">
        <v>2.4268244999999999</v>
      </c>
      <c r="DQ20">
        <v>-4.8657636022511809E-2</v>
      </c>
      <c r="DR20">
        <v>9.6146003427079428E-3</v>
      </c>
      <c r="DS20">
        <v>1</v>
      </c>
      <c r="DT20">
        <v>0</v>
      </c>
      <c r="DU20">
        <v>0</v>
      </c>
      <c r="DV20">
        <v>0</v>
      </c>
      <c r="DW20">
        <v>-1</v>
      </c>
      <c r="DX20">
        <v>1</v>
      </c>
      <c r="DY20">
        <v>2</v>
      </c>
      <c r="DZ20" t="s">
        <v>367</v>
      </c>
      <c r="EA20">
        <v>2.9447199999999998</v>
      </c>
      <c r="EB20">
        <v>2.5973999999999999</v>
      </c>
      <c r="EC20">
        <v>6.1564200000000001E-3</v>
      </c>
      <c r="ED20">
        <v>7.5898199999999997E-3</v>
      </c>
      <c r="EE20">
        <v>0.15123600000000001</v>
      </c>
      <c r="EF20">
        <v>0.14313799999999999</v>
      </c>
      <c r="EG20">
        <v>29967.3</v>
      </c>
      <c r="EH20">
        <v>30448.1</v>
      </c>
      <c r="EI20">
        <v>28064.3</v>
      </c>
      <c r="EJ20">
        <v>29546.3</v>
      </c>
      <c r="EK20">
        <v>32758.7</v>
      </c>
      <c r="EL20">
        <v>35138.699999999997</v>
      </c>
      <c r="EM20">
        <v>39606.1</v>
      </c>
      <c r="EN20">
        <v>42236</v>
      </c>
      <c r="EO20">
        <v>1.84857</v>
      </c>
      <c r="EP20">
        <v>1.8652299999999999</v>
      </c>
      <c r="EQ20">
        <v>8.7626300000000004E-2</v>
      </c>
      <c r="ER20">
        <v>0</v>
      </c>
      <c r="ES20">
        <v>33.247100000000003</v>
      </c>
      <c r="ET20">
        <v>999.9</v>
      </c>
      <c r="EU20">
        <v>72</v>
      </c>
      <c r="EV20">
        <v>36</v>
      </c>
      <c r="EW20">
        <v>42.576700000000002</v>
      </c>
      <c r="EX20">
        <v>28.959</v>
      </c>
      <c r="EY20">
        <v>1.8870199999999999</v>
      </c>
      <c r="EZ20">
        <v>1</v>
      </c>
      <c r="FA20">
        <v>0.70511400000000002</v>
      </c>
      <c r="FB20">
        <v>1.3027</v>
      </c>
      <c r="FC20">
        <v>20.268599999999999</v>
      </c>
      <c r="FD20">
        <v>5.21624</v>
      </c>
      <c r="FE20">
        <v>12.0099</v>
      </c>
      <c r="FF20">
        <v>4.9865000000000004</v>
      </c>
      <c r="FG20">
        <v>3.2844500000000001</v>
      </c>
      <c r="FH20">
        <v>9999</v>
      </c>
      <c r="FI20">
        <v>9999</v>
      </c>
      <c r="FJ20">
        <v>9999</v>
      </c>
      <c r="FK20">
        <v>999.9</v>
      </c>
      <c r="FL20">
        <v>1.8658399999999999</v>
      </c>
      <c r="FM20">
        <v>1.8621799999999999</v>
      </c>
      <c r="FN20">
        <v>1.86419</v>
      </c>
      <c r="FO20">
        <v>1.8603400000000001</v>
      </c>
      <c r="FP20">
        <v>1.86107</v>
      </c>
      <c r="FQ20">
        <v>1.8601799999999999</v>
      </c>
      <c r="FR20">
        <v>1.86188</v>
      </c>
      <c r="FS20">
        <v>1.8583700000000001</v>
      </c>
      <c r="FT20">
        <v>0</v>
      </c>
      <c r="FU20">
        <v>0</v>
      </c>
      <c r="FV20">
        <v>0</v>
      </c>
      <c r="FW20">
        <v>0</v>
      </c>
      <c r="FX20" t="s">
        <v>358</v>
      </c>
      <c r="FY20" t="s">
        <v>359</v>
      </c>
      <c r="FZ20" t="s">
        <v>360</v>
      </c>
      <c r="GA20" t="s">
        <v>360</v>
      </c>
      <c r="GB20" t="s">
        <v>360</v>
      </c>
      <c r="GC20" t="s">
        <v>360</v>
      </c>
      <c r="GD20">
        <v>0</v>
      </c>
      <c r="GE20">
        <v>100</v>
      </c>
      <c r="GF20">
        <v>100</v>
      </c>
      <c r="GG20">
        <v>-2.5680000000000001</v>
      </c>
      <c r="GH20">
        <v>0.1178</v>
      </c>
      <c r="GI20">
        <v>-2.5125994610834521</v>
      </c>
      <c r="GJ20">
        <v>-2.6733286237328562E-3</v>
      </c>
      <c r="GK20">
        <v>1.605855145177713E-6</v>
      </c>
      <c r="GL20">
        <v>-4.4594414151306022E-10</v>
      </c>
      <c r="GM20">
        <v>0.1178428571428469</v>
      </c>
      <c r="GN20">
        <v>0</v>
      </c>
      <c r="GO20">
        <v>0</v>
      </c>
      <c r="GP20">
        <v>0</v>
      </c>
      <c r="GQ20">
        <v>4</v>
      </c>
      <c r="GR20">
        <v>2095</v>
      </c>
      <c r="GS20">
        <v>4</v>
      </c>
      <c r="GT20">
        <v>35</v>
      </c>
      <c r="GU20">
        <v>78.8</v>
      </c>
      <c r="GV20">
        <v>78.900000000000006</v>
      </c>
      <c r="GW20">
        <v>0.21972700000000001</v>
      </c>
      <c r="GX20">
        <v>2.68066</v>
      </c>
      <c r="GY20">
        <v>1.4489700000000001</v>
      </c>
      <c r="GZ20">
        <v>2.3278799999999999</v>
      </c>
      <c r="HA20">
        <v>1.5478499999999999</v>
      </c>
      <c r="HB20">
        <v>2.3303199999999999</v>
      </c>
      <c r="HC20">
        <v>40.604199999999999</v>
      </c>
      <c r="HD20">
        <v>13.238899999999999</v>
      </c>
      <c r="HE20">
        <v>18</v>
      </c>
      <c r="HF20">
        <v>458.66800000000001</v>
      </c>
      <c r="HG20">
        <v>507.66199999999998</v>
      </c>
      <c r="HH20">
        <v>31.000599999999999</v>
      </c>
      <c r="HI20">
        <v>36.023600000000002</v>
      </c>
      <c r="HJ20">
        <v>30.000499999999999</v>
      </c>
      <c r="HK20">
        <v>35.842700000000001</v>
      </c>
      <c r="HL20">
        <v>35.817</v>
      </c>
      <c r="HM20">
        <v>4.4207599999999996</v>
      </c>
      <c r="HN20">
        <v>22.8306</v>
      </c>
      <c r="HO20">
        <v>100</v>
      </c>
      <c r="HP20">
        <v>31</v>
      </c>
      <c r="HQ20">
        <v>40.127200000000002</v>
      </c>
      <c r="HR20">
        <v>36.322600000000001</v>
      </c>
      <c r="HS20">
        <v>98.879300000000001</v>
      </c>
      <c r="HT20">
        <v>97.937700000000007</v>
      </c>
    </row>
    <row r="21" spans="1:228" x14ac:dyDescent="0.2">
      <c r="A21">
        <v>6</v>
      </c>
      <c r="B21">
        <v>1669315502.5999999</v>
      </c>
      <c r="C21">
        <v>20</v>
      </c>
      <c r="D21" t="s">
        <v>370</v>
      </c>
      <c r="E21" t="s">
        <v>371</v>
      </c>
      <c r="F21">
        <v>4</v>
      </c>
      <c r="G21">
        <v>1669315500.5999999</v>
      </c>
      <c r="H21">
        <f t="shared" si="0"/>
        <v>4.642168599127334E-3</v>
      </c>
      <c r="I21">
        <f t="shared" si="1"/>
        <v>4.6421685991273343</v>
      </c>
      <c r="J21">
        <f t="shared" si="2"/>
        <v>-2.779076110301157</v>
      </c>
      <c r="K21">
        <f t="shared" si="3"/>
        <v>20.853271428571428</v>
      </c>
      <c r="L21">
        <f t="shared" si="4"/>
        <v>36.08535365045892</v>
      </c>
      <c r="M21">
        <f t="shared" si="5"/>
        <v>3.6458371044174034</v>
      </c>
      <c r="N21">
        <f t="shared" si="6"/>
        <v>2.1068833482751836</v>
      </c>
      <c r="O21">
        <f t="shared" si="7"/>
        <v>0.29533035172158711</v>
      </c>
      <c r="P21">
        <f t="shared" si="8"/>
        <v>2.2478080489117258</v>
      </c>
      <c r="Q21">
        <f t="shared" si="9"/>
        <v>0.27534332546002604</v>
      </c>
      <c r="R21">
        <f t="shared" si="10"/>
        <v>0.17377248382942895</v>
      </c>
      <c r="S21">
        <f t="shared" si="11"/>
        <v>226.11191666444935</v>
      </c>
      <c r="T21">
        <f t="shared" si="12"/>
        <v>34.966227102751063</v>
      </c>
      <c r="U21">
        <f t="shared" si="13"/>
        <v>34.655299999999997</v>
      </c>
      <c r="V21">
        <f t="shared" si="14"/>
        <v>5.5414435412612928</v>
      </c>
      <c r="W21">
        <f t="shared" si="15"/>
        <v>70.110153706797448</v>
      </c>
      <c r="X21">
        <f t="shared" si="16"/>
        <v>3.9177985506612258</v>
      </c>
      <c r="Y21">
        <f t="shared" si="17"/>
        <v>5.5880615624458114</v>
      </c>
      <c r="Z21">
        <f t="shared" si="18"/>
        <v>1.623644990600067</v>
      </c>
      <c r="AA21">
        <f t="shared" si="19"/>
        <v>-204.71963522151543</v>
      </c>
      <c r="AB21">
        <f t="shared" si="20"/>
        <v>18.297026759935576</v>
      </c>
      <c r="AC21">
        <f t="shared" si="21"/>
        <v>1.8960308637587941</v>
      </c>
      <c r="AD21">
        <f t="shared" si="22"/>
        <v>41.585339066628293</v>
      </c>
      <c r="AE21">
        <f t="shared" si="23"/>
        <v>15.83207967163845</v>
      </c>
      <c r="AF21">
        <f t="shared" si="24"/>
        <v>4.644028905341238</v>
      </c>
      <c r="AG21">
        <f t="shared" si="25"/>
        <v>-2.779076110301157</v>
      </c>
      <c r="AH21">
        <v>28.900471396986781</v>
      </c>
      <c r="AI21">
        <v>23.688566666666659</v>
      </c>
      <c r="AJ21">
        <v>1.2928459617523571</v>
      </c>
      <c r="AK21">
        <v>66.4183192119214</v>
      </c>
      <c r="AL21">
        <f t="shared" si="26"/>
        <v>4.6421685991273343</v>
      </c>
      <c r="AM21">
        <v>36.366252577939463</v>
      </c>
      <c r="AN21">
        <v>38.778158181818164</v>
      </c>
      <c r="AO21">
        <v>-4.4065270724196652E-4</v>
      </c>
      <c r="AP21">
        <v>80.258073223686637</v>
      </c>
      <c r="AQ21">
        <v>44</v>
      </c>
      <c r="AR21">
        <v>9</v>
      </c>
      <c r="AS21">
        <f t="shared" si="27"/>
        <v>1</v>
      </c>
      <c r="AT21">
        <f t="shared" si="28"/>
        <v>0</v>
      </c>
      <c r="AU21">
        <f t="shared" si="29"/>
        <v>22152.615889388399</v>
      </c>
      <c r="AV21">
        <f t="shared" si="30"/>
        <v>1199.974285714286</v>
      </c>
      <c r="AW21">
        <f t="shared" si="31"/>
        <v>1025.9037993080051</v>
      </c>
      <c r="AX21">
        <f t="shared" si="32"/>
        <v>0.85493815285994623</v>
      </c>
      <c r="AY21">
        <f t="shared" si="33"/>
        <v>0.18843063501969626</v>
      </c>
      <c r="AZ21">
        <v>2.7</v>
      </c>
      <c r="BA21">
        <v>0.5</v>
      </c>
      <c r="BB21" t="s">
        <v>355</v>
      </c>
      <c r="BC21">
        <v>2</v>
      </c>
      <c r="BD21" t="b">
        <v>1</v>
      </c>
      <c r="BE21">
        <v>1669315500.5999999</v>
      </c>
      <c r="BF21">
        <v>20.853271428571428</v>
      </c>
      <c r="BG21">
        <v>29.453299999999999</v>
      </c>
      <c r="BH21">
        <v>38.777142857142863</v>
      </c>
      <c r="BI21">
        <v>36.367057142857142</v>
      </c>
      <c r="BJ21">
        <v>23.42764285714286</v>
      </c>
      <c r="BK21">
        <v>38.659285714285723</v>
      </c>
      <c r="BL21">
        <v>500.09242857142863</v>
      </c>
      <c r="BM21">
        <v>100.9337142857143</v>
      </c>
      <c r="BN21">
        <v>9.9994285714285702E-2</v>
      </c>
      <c r="BO21">
        <v>34.806285714285707</v>
      </c>
      <c r="BP21">
        <v>34.655299999999997</v>
      </c>
      <c r="BQ21">
        <v>999.89999999999986</v>
      </c>
      <c r="BR21">
        <v>0</v>
      </c>
      <c r="BS21">
        <v>0</v>
      </c>
      <c r="BT21">
        <v>4495</v>
      </c>
      <c r="BU21">
        <v>0</v>
      </c>
      <c r="BV21">
        <v>260.81028571428573</v>
      </c>
      <c r="BW21">
        <v>-8.6000057142857127</v>
      </c>
      <c r="BX21">
        <v>21.69454285714286</v>
      </c>
      <c r="BY21">
        <v>30.56484285714286</v>
      </c>
      <c r="BZ21">
        <v>2.4100771428571428</v>
      </c>
      <c r="CA21">
        <v>29.453299999999999</v>
      </c>
      <c r="CB21">
        <v>36.367057142857142</v>
      </c>
      <c r="CC21">
        <v>3.9139185714285709</v>
      </c>
      <c r="CD21">
        <v>3.6706599999999998</v>
      </c>
      <c r="CE21">
        <v>28.531042857142861</v>
      </c>
      <c r="CF21">
        <v>27.430499999999999</v>
      </c>
      <c r="CG21">
        <v>1199.974285714286</v>
      </c>
      <c r="CH21">
        <v>0.49997814285714293</v>
      </c>
      <c r="CI21">
        <v>0.50002185714285707</v>
      </c>
      <c r="CJ21">
        <v>0</v>
      </c>
      <c r="CK21">
        <v>1429.6414285714291</v>
      </c>
      <c r="CL21">
        <v>4.9990899999999998</v>
      </c>
      <c r="CM21">
        <v>15655.82857142857</v>
      </c>
      <c r="CN21">
        <v>9557.5942857142854</v>
      </c>
      <c r="CO21">
        <v>45.794285714285721</v>
      </c>
      <c r="CP21">
        <v>48.186999999999998</v>
      </c>
      <c r="CQ21">
        <v>46.625</v>
      </c>
      <c r="CR21">
        <v>47.392714285714291</v>
      </c>
      <c r="CS21">
        <v>47.125</v>
      </c>
      <c r="CT21">
        <v>597.46142857142866</v>
      </c>
      <c r="CU21">
        <v>597.51285714285711</v>
      </c>
      <c r="CV21">
        <v>0</v>
      </c>
      <c r="CW21">
        <v>1669315510.7</v>
      </c>
      <c r="CX21">
        <v>0</v>
      </c>
      <c r="CY21">
        <v>1669310771.5999999</v>
      </c>
      <c r="CZ21" t="s">
        <v>356</v>
      </c>
      <c r="DA21">
        <v>1669310771.5999999</v>
      </c>
      <c r="DB21">
        <v>1669310767.0999999</v>
      </c>
      <c r="DC21">
        <v>9</v>
      </c>
      <c r="DD21">
        <v>4.2999999999999997E-2</v>
      </c>
      <c r="DE21">
        <v>8.0000000000000002E-3</v>
      </c>
      <c r="DF21">
        <v>-4.9589999999999996</v>
      </c>
      <c r="DG21">
        <v>0.11799999999999999</v>
      </c>
      <c r="DH21">
        <v>1967</v>
      </c>
      <c r="DI21">
        <v>36</v>
      </c>
      <c r="DJ21">
        <v>0.53</v>
      </c>
      <c r="DK21">
        <v>0.27</v>
      </c>
      <c r="DL21">
        <v>-3.2678618749999999</v>
      </c>
      <c r="DM21">
        <v>-40.393636536585383</v>
      </c>
      <c r="DN21">
        <v>3.9272870825666488</v>
      </c>
      <c r="DO21">
        <v>0</v>
      </c>
      <c r="DP21">
        <v>2.4244005</v>
      </c>
      <c r="DQ21">
        <v>-0.1152598874296433</v>
      </c>
      <c r="DR21">
        <v>1.143107277336643E-2</v>
      </c>
      <c r="DS21">
        <v>0</v>
      </c>
      <c r="DT21">
        <v>0</v>
      </c>
      <c r="DU21">
        <v>0</v>
      </c>
      <c r="DV21">
        <v>0</v>
      </c>
      <c r="DW21">
        <v>-1</v>
      </c>
      <c r="DX21">
        <v>0</v>
      </c>
      <c r="DY21">
        <v>2</v>
      </c>
      <c r="DZ21" t="s">
        <v>357</v>
      </c>
      <c r="EA21">
        <v>2.9445899999999998</v>
      </c>
      <c r="EB21">
        <v>2.5974300000000001</v>
      </c>
      <c r="EC21">
        <v>7.62073E-3</v>
      </c>
      <c r="ED21">
        <v>9.4609199999999994E-3</v>
      </c>
      <c r="EE21">
        <v>0.151231</v>
      </c>
      <c r="EF21">
        <v>0.14314499999999999</v>
      </c>
      <c r="EG21">
        <v>29923</v>
      </c>
      <c r="EH21">
        <v>30391</v>
      </c>
      <c r="EI21">
        <v>28064.1</v>
      </c>
      <c r="EJ21">
        <v>29546.5</v>
      </c>
      <c r="EK21">
        <v>32758.7</v>
      </c>
      <c r="EL21">
        <v>35138.9</v>
      </c>
      <c r="EM21">
        <v>39605.800000000003</v>
      </c>
      <c r="EN21">
        <v>42236.4</v>
      </c>
      <c r="EO21">
        <v>1.8487</v>
      </c>
      <c r="EP21">
        <v>1.865</v>
      </c>
      <c r="EQ21">
        <v>8.7119600000000005E-2</v>
      </c>
      <c r="ER21">
        <v>0</v>
      </c>
      <c r="ES21">
        <v>33.237499999999997</v>
      </c>
      <c r="ET21">
        <v>999.9</v>
      </c>
      <c r="EU21">
        <v>72</v>
      </c>
      <c r="EV21">
        <v>36</v>
      </c>
      <c r="EW21">
        <v>42.578000000000003</v>
      </c>
      <c r="EX21">
        <v>28.869</v>
      </c>
      <c r="EY21">
        <v>2.26763</v>
      </c>
      <c r="EZ21">
        <v>1</v>
      </c>
      <c r="FA21">
        <v>0.70546699999999996</v>
      </c>
      <c r="FB21">
        <v>1.30525</v>
      </c>
      <c r="FC21">
        <v>20.268699999999999</v>
      </c>
      <c r="FD21">
        <v>5.21699</v>
      </c>
      <c r="FE21">
        <v>12.0099</v>
      </c>
      <c r="FF21">
        <v>4.9866000000000001</v>
      </c>
      <c r="FG21">
        <v>3.2846500000000001</v>
      </c>
      <c r="FH21">
        <v>9999</v>
      </c>
      <c r="FI21">
        <v>9999</v>
      </c>
      <c r="FJ21">
        <v>9999</v>
      </c>
      <c r="FK21">
        <v>999.9</v>
      </c>
      <c r="FL21">
        <v>1.8658399999999999</v>
      </c>
      <c r="FM21">
        <v>1.8621700000000001</v>
      </c>
      <c r="FN21">
        <v>1.86419</v>
      </c>
      <c r="FO21">
        <v>1.8603400000000001</v>
      </c>
      <c r="FP21">
        <v>1.8610899999999999</v>
      </c>
      <c r="FQ21">
        <v>1.8601700000000001</v>
      </c>
      <c r="FR21">
        <v>1.86188</v>
      </c>
      <c r="FS21">
        <v>1.8583700000000001</v>
      </c>
      <c r="FT21">
        <v>0</v>
      </c>
      <c r="FU21">
        <v>0</v>
      </c>
      <c r="FV21">
        <v>0</v>
      </c>
      <c r="FW21">
        <v>0</v>
      </c>
      <c r="FX21" t="s">
        <v>358</v>
      </c>
      <c r="FY21" t="s">
        <v>359</v>
      </c>
      <c r="FZ21" t="s">
        <v>360</v>
      </c>
      <c r="GA21" t="s">
        <v>360</v>
      </c>
      <c r="GB21" t="s">
        <v>360</v>
      </c>
      <c r="GC21" t="s">
        <v>360</v>
      </c>
      <c r="GD21">
        <v>0</v>
      </c>
      <c r="GE21">
        <v>100</v>
      </c>
      <c r="GF21">
        <v>100</v>
      </c>
      <c r="GG21">
        <v>-2.581</v>
      </c>
      <c r="GH21">
        <v>0.1178</v>
      </c>
      <c r="GI21">
        <v>-2.5125994610834521</v>
      </c>
      <c r="GJ21">
        <v>-2.6733286237328562E-3</v>
      </c>
      <c r="GK21">
        <v>1.605855145177713E-6</v>
      </c>
      <c r="GL21">
        <v>-4.4594414151306022E-10</v>
      </c>
      <c r="GM21">
        <v>0.1178428571428469</v>
      </c>
      <c r="GN21">
        <v>0</v>
      </c>
      <c r="GO21">
        <v>0</v>
      </c>
      <c r="GP21">
        <v>0</v>
      </c>
      <c r="GQ21">
        <v>4</v>
      </c>
      <c r="GR21">
        <v>2095</v>
      </c>
      <c r="GS21">
        <v>4</v>
      </c>
      <c r="GT21">
        <v>35</v>
      </c>
      <c r="GU21">
        <v>78.8</v>
      </c>
      <c r="GV21">
        <v>78.900000000000006</v>
      </c>
      <c r="GW21">
        <v>0.234375</v>
      </c>
      <c r="GX21">
        <v>2.67944</v>
      </c>
      <c r="GY21">
        <v>1.4489700000000001</v>
      </c>
      <c r="GZ21">
        <v>2.3278799999999999</v>
      </c>
      <c r="HA21">
        <v>1.5478499999999999</v>
      </c>
      <c r="HB21">
        <v>2.2656200000000002</v>
      </c>
      <c r="HC21">
        <v>40.629800000000003</v>
      </c>
      <c r="HD21">
        <v>13.238899999999999</v>
      </c>
      <c r="HE21">
        <v>18</v>
      </c>
      <c r="HF21">
        <v>458.77199999999999</v>
      </c>
      <c r="HG21">
        <v>507.52600000000001</v>
      </c>
      <c r="HH21">
        <v>31.000699999999998</v>
      </c>
      <c r="HI21">
        <v>36.027000000000001</v>
      </c>
      <c r="HJ21">
        <v>30.000499999999999</v>
      </c>
      <c r="HK21">
        <v>35.846800000000002</v>
      </c>
      <c r="HL21">
        <v>35.820300000000003</v>
      </c>
      <c r="HM21">
        <v>4.7249999999999996</v>
      </c>
      <c r="HN21">
        <v>22.8306</v>
      </c>
      <c r="HO21">
        <v>100</v>
      </c>
      <c r="HP21">
        <v>31</v>
      </c>
      <c r="HQ21">
        <v>46.849200000000003</v>
      </c>
      <c r="HR21">
        <v>36.316299999999998</v>
      </c>
      <c r="HS21">
        <v>98.878500000000003</v>
      </c>
      <c r="HT21">
        <v>97.938599999999994</v>
      </c>
    </row>
    <row r="22" spans="1:228" x14ac:dyDescent="0.2">
      <c r="A22">
        <v>7</v>
      </c>
      <c r="B22">
        <v>1669315506.5999999</v>
      </c>
      <c r="C22">
        <v>24</v>
      </c>
      <c r="D22" t="s">
        <v>372</v>
      </c>
      <c r="E22" t="s">
        <v>373</v>
      </c>
      <c r="F22">
        <v>4</v>
      </c>
      <c r="G22">
        <v>1669315504.2874999</v>
      </c>
      <c r="H22">
        <f t="shared" si="0"/>
        <v>4.6556485182090747E-3</v>
      </c>
      <c r="I22">
        <f t="shared" si="1"/>
        <v>4.655648518209075</v>
      </c>
      <c r="J22">
        <f t="shared" si="2"/>
        <v>-2.521698066443967</v>
      </c>
      <c r="K22">
        <f t="shared" si="3"/>
        <v>25.750025000000001</v>
      </c>
      <c r="L22">
        <f t="shared" si="4"/>
        <v>39.339827287949788</v>
      </c>
      <c r="M22">
        <f t="shared" si="5"/>
        <v>3.9746399682191473</v>
      </c>
      <c r="N22">
        <f t="shared" si="6"/>
        <v>2.6016148418372</v>
      </c>
      <c r="O22">
        <f t="shared" si="7"/>
        <v>0.29644241689973161</v>
      </c>
      <c r="P22">
        <f t="shared" si="8"/>
        <v>2.2522666436953984</v>
      </c>
      <c r="Q22">
        <f t="shared" si="9"/>
        <v>0.27634704333792937</v>
      </c>
      <c r="R22">
        <f t="shared" si="10"/>
        <v>0.17440874260313624</v>
      </c>
      <c r="S22">
        <f t="shared" si="11"/>
        <v>226.1104139860652</v>
      </c>
      <c r="T22">
        <f t="shared" si="12"/>
        <v>34.968143209529714</v>
      </c>
      <c r="U22">
        <f t="shared" si="13"/>
        <v>34.652562500000002</v>
      </c>
      <c r="V22">
        <f t="shared" si="14"/>
        <v>5.5406014467207241</v>
      </c>
      <c r="W22">
        <f t="shared" si="15"/>
        <v>70.090686446720966</v>
      </c>
      <c r="X22">
        <f t="shared" si="16"/>
        <v>3.9181557026745981</v>
      </c>
      <c r="Y22">
        <f t="shared" si="17"/>
        <v>5.5901231694355884</v>
      </c>
      <c r="Z22">
        <f t="shared" si="18"/>
        <v>1.622445744046126</v>
      </c>
      <c r="AA22">
        <f t="shared" si="19"/>
        <v>-205.31409965302021</v>
      </c>
      <c r="AB22">
        <f t="shared" si="20"/>
        <v>19.473405961919976</v>
      </c>
      <c r="AC22">
        <f t="shared" si="21"/>
        <v>2.0139769864478465</v>
      </c>
      <c r="AD22">
        <f t="shared" si="22"/>
        <v>42.283697281412827</v>
      </c>
      <c r="AE22">
        <f t="shared" si="23"/>
        <v>17.866426439321764</v>
      </c>
      <c r="AF22">
        <f t="shared" si="24"/>
        <v>4.6514921446315443</v>
      </c>
      <c r="AG22">
        <f t="shared" si="25"/>
        <v>-2.521698066443967</v>
      </c>
      <c r="AH22">
        <v>35.618893942666752</v>
      </c>
      <c r="AI22">
        <v>29.438151515151521</v>
      </c>
      <c r="AJ22">
        <v>1.450492638787183</v>
      </c>
      <c r="AK22">
        <v>66.4183192119214</v>
      </c>
      <c r="AL22">
        <f t="shared" si="26"/>
        <v>4.655648518209075</v>
      </c>
      <c r="AM22">
        <v>36.367574300712143</v>
      </c>
      <c r="AN22">
        <v>38.782364848484853</v>
      </c>
      <c r="AO22">
        <v>1.718679666365993E-4</v>
      </c>
      <c r="AP22">
        <v>80.258073223686637</v>
      </c>
      <c r="AQ22">
        <v>44</v>
      </c>
      <c r="AR22">
        <v>9</v>
      </c>
      <c r="AS22">
        <f t="shared" si="27"/>
        <v>1</v>
      </c>
      <c r="AT22">
        <f t="shared" si="28"/>
        <v>0</v>
      </c>
      <c r="AU22">
        <f t="shared" si="29"/>
        <v>22228.575214830835</v>
      </c>
      <c r="AV22">
        <f t="shared" si="30"/>
        <v>1199.9649999999999</v>
      </c>
      <c r="AW22">
        <f t="shared" si="31"/>
        <v>1025.8959885938161</v>
      </c>
      <c r="AX22">
        <f t="shared" si="32"/>
        <v>0.85493825952741631</v>
      </c>
      <c r="AY22">
        <f t="shared" si="33"/>
        <v>0.18843084088791356</v>
      </c>
      <c r="AZ22">
        <v>2.7</v>
      </c>
      <c r="BA22">
        <v>0.5</v>
      </c>
      <c r="BB22" t="s">
        <v>355</v>
      </c>
      <c r="BC22">
        <v>2</v>
      </c>
      <c r="BD22" t="b">
        <v>1</v>
      </c>
      <c r="BE22">
        <v>1669315504.2874999</v>
      </c>
      <c r="BF22">
        <v>25.750025000000001</v>
      </c>
      <c r="BG22">
        <v>35.459874999999997</v>
      </c>
      <c r="BH22">
        <v>38.780762499999987</v>
      </c>
      <c r="BI22">
        <v>36.367037500000002</v>
      </c>
      <c r="BJ22">
        <v>28.3371125</v>
      </c>
      <c r="BK22">
        <v>38.662912499999997</v>
      </c>
      <c r="BL22">
        <v>500.13900000000001</v>
      </c>
      <c r="BM22">
        <v>100.9335</v>
      </c>
      <c r="BN22">
        <v>9.9987999999999994E-2</v>
      </c>
      <c r="BO22">
        <v>34.812937499999997</v>
      </c>
      <c r="BP22">
        <v>34.652562500000002</v>
      </c>
      <c r="BQ22">
        <v>999.9</v>
      </c>
      <c r="BR22">
        <v>0</v>
      </c>
      <c r="BS22">
        <v>0</v>
      </c>
      <c r="BT22">
        <v>4507.96875</v>
      </c>
      <c r="BU22">
        <v>0</v>
      </c>
      <c r="BV22">
        <v>241.7645</v>
      </c>
      <c r="BW22">
        <v>-9.7098512499999998</v>
      </c>
      <c r="BX22">
        <v>26.788924999999999</v>
      </c>
      <c r="BY22">
        <v>36.798112500000002</v>
      </c>
      <c r="BZ22">
        <v>2.4137149999999998</v>
      </c>
      <c r="CA22">
        <v>35.459874999999997</v>
      </c>
      <c r="CB22">
        <v>36.367037500000002</v>
      </c>
      <c r="CC22">
        <v>3.9142812500000002</v>
      </c>
      <c r="CD22">
        <v>3.67065375</v>
      </c>
      <c r="CE22">
        <v>28.532612499999999</v>
      </c>
      <c r="CF22">
        <v>27.430475000000001</v>
      </c>
      <c r="CG22">
        <v>1199.9649999999999</v>
      </c>
      <c r="CH22">
        <v>0.49997512500000002</v>
      </c>
      <c r="CI22">
        <v>0.50002487500000004</v>
      </c>
      <c r="CJ22">
        <v>0</v>
      </c>
      <c r="CK22">
        <v>1429.02125</v>
      </c>
      <c r="CL22">
        <v>4.9990899999999998</v>
      </c>
      <c r="CM22">
        <v>15645.65</v>
      </c>
      <c r="CN22">
        <v>9557.4962500000001</v>
      </c>
      <c r="CO22">
        <v>45.811999999999998</v>
      </c>
      <c r="CP22">
        <v>48.186999999999998</v>
      </c>
      <c r="CQ22">
        <v>46.625</v>
      </c>
      <c r="CR22">
        <v>47.375</v>
      </c>
      <c r="CS22">
        <v>47.125</v>
      </c>
      <c r="CT22">
        <v>597.4525000000001</v>
      </c>
      <c r="CU22">
        <v>597.51250000000005</v>
      </c>
      <c r="CV22">
        <v>0</v>
      </c>
      <c r="CW22">
        <v>1669315514.9000001</v>
      </c>
      <c r="CX22">
        <v>0</v>
      </c>
      <c r="CY22">
        <v>1669310771.5999999</v>
      </c>
      <c r="CZ22" t="s">
        <v>356</v>
      </c>
      <c r="DA22">
        <v>1669310771.5999999</v>
      </c>
      <c r="DB22">
        <v>1669310767.0999999</v>
      </c>
      <c r="DC22">
        <v>9</v>
      </c>
      <c r="DD22">
        <v>4.2999999999999997E-2</v>
      </c>
      <c r="DE22">
        <v>8.0000000000000002E-3</v>
      </c>
      <c r="DF22">
        <v>-4.9589999999999996</v>
      </c>
      <c r="DG22">
        <v>0.11799999999999999</v>
      </c>
      <c r="DH22">
        <v>1967</v>
      </c>
      <c r="DI22">
        <v>36</v>
      </c>
      <c r="DJ22">
        <v>0.53</v>
      </c>
      <c r="DK22">
        <v>0.27</v>
      </c>
      <c r="DL22">
        <v>-5.5669456249999998</v>
      </c>
      <c r="DM22">
        <v>-37.326466142589098</v>
      </c>
      <c r="DN22">
        <v>3.663910570840156</v>
      </c>
      <c r="DO22">
        <v>0</v>
      </c>
      <c r="DP22">
        <v>2.4189357500000002</v>
      </c>
      <c r="DQ22">
        <v>-7.3156885553471301E-2</v>
      </c>
      <c r="DR22">
        <v>8.1560569172547705E-3</v>
      </c>
      <c r="DS22">
        <v>1</v>
      </c>
      <c r="DT22">
        <v>0</v>
      </c>
      <c r="DU22">
        <v>0</v>
      </c>
      <c r="DV22">
        <v>0</v>
      </c>
      <c r="DW22">
        <v>-1</v>
      </c>
      <c r="DX22">
        <v>1</v>
      </c>
      <c r="DY22">
        <v>2</v>
      </c>
      <c r="DZ22" t="s">
        <v>367</v>
      </c>
      <c r="EA22">
        <v>2.9447999999999999</v>
      </c>
      <c r="EB22">
        <v>2.5974699999999999</v>
      </c>
      <c r="EC22">
        <v>9.2525300000000001E-3</v>
      </c>
      <c r="ED22">
        <v>1.13699E-2</v>
      </c>
      <c r="EE22">
        <v>0.15123800000000001</v>
      </c>
      <c r="EF22">
        <v>0.14314099999999999</v>
      </c>
      <c r="EG22">
        <v>29873.599999999999</v>
      </c>
      <c r="EH22">
        <v>30331.9</v>
      </c>
      <c r="EI22">
        <v>28063.8</v>
      </c>
      <c r="EJ22">
        <v>29545.9</v>
      </c>
      <c r="EK22">
        <v>32758.3</v>
      </c>
      <c r="EL22">
        <v>35138.6</v>
      </c>
      <c r="EM22">
        <v>39605.5</v>
      </c>
      <c r="EN22">
        <v>42235.7</v>
      </c>
      <c r="EO22">
        <v>1.8489</v>
      </c>
      <c r="EP22">
        <v>1.8648800000000001</v>
      </c>
      <c r="EQ22">
        <v>8.8699200000000006E-2</v>
      </c>
      <c r="ER22">
        <v>0</v>
      </c>
      <c r="ES22">
        <v>33.229399999999998</v>
      </c>
      <c r="ET22">
        <v>999.9</v>
      </c>
      <c r="EU22">
        <v>72</v>
      </c>
      <c r="EV22">
        <v>36</v>
      </c>
      <c r="EW22">
        <v>42.579700000000003</v>
      </c>
      <c r="EX22">
        <v>28.959</v>
      </c>
      <c r="EY22">
        <v>1.67869</v>
      </c>
      <c r="EZ22">
        <v>1</v>
      </c>
      <c r="FA22">
        <v>0.70560199999999995</v>
      </c>
      <c r="FB22">
        <v>1.3069900000000001</v>
      </c>
      <c r="FC22">
        <v>20.268799999999999</v>
      </c>
      <c r="FD22">
        <v>5.21624</v>
      </c>
      <c r="FE22">
        <v>12.0099</v>
      </c>
      <c r="FF22">
        <v>4.9869500000000002</v>
      </c>
      <c r="FG22">
        <v>3.2845800000000001</v>
      </c>
      <c r="FH22">
        <v>9999</v>
      </c>
      <c r="FI22">
        <v>9999</v>
      </c>
      <c r="FJ22">
        <v>9999</v>
      </c>
      <c r="FK22">
        <v>999.9</v>
      </c>
      <c r="FL22">
        <v>1.86585</v>
      </c>
      <c r="FM22">
        <v>1.8621799999999999</v>
      </c>
      <c r="FN22">
        <v>1.8641700000000001</v>
      </c>
      <c r="FO22">
        <v>1.8603499999999999</v>
      </c>
      <c r="FP22">
        <v>1.8611</v>
      </c>
      <c r="FQ22">
        <v>1.86019</v>
      </c>
      <c r="FR22">
        <v>1.86188</v>
      </c>
      <c r="FS22">
        <v>1.8583700000000001</v>
      </c>
      <c r="FT22">
        <v>0</v>
      </c>
      <c r="FU22">
        <v>0</v>
      </c>
      <c r="FV22">
        <v>0</v>
      </c>
      <c r="FW22">
        <v>0</v>
      </c>
      <c r="FX22" t="s">
        <v>358</v>
      </c>
      <c r="FY22" t="s">
        <v>359</v>
      </c>
      <c r="FZ22" t="s">
        <v>360</v>
      </c>
      <c r="GA22" t="s">
        <v>360</v>
      </c>
      <c r="GB22" t="s">
        <v>360</v>
      </c>
      <c r="GC22" t="s">
        <v>360</v>
      </c>
      <c r="GD22">
        <v>0</v>
      </c>
      <c r="GE22">
        <v>100</v>
      </c>
      <c r="GF22">
        <v>100</v>
      </c>
      <c r="GG22">
        <v>-2.5960000000000001</v>
      </c>
      <c r="GH22">
        <v>0.1178</v>
      </c>
      <c r="GI22">
        <v>-2.5125994610834521</v>
      </c>
      <c r="GJ22">
        <v>-2.6733286237328562E-3</v>
      </c>
      <c r="GK22">
        <v>1.605855145177713E-6</v>
      </c>
      <c r="GL22">
        <v>-4.4594414151306022E-10</v>
      </c>
      <c r="GM22">
        <v>0.1178428571428469</v>
      </c>
      <c r="GN22">
        <v>0</v>
      </c>
      <c r="GO22">
        <v>0</v>
      </c>
      <c r="GP22">
        <v>0</v>
      </c>
      <c r="GQ22">
        <v>4</v>
      </c>
      <c r="GR22">
        <v>2095</v>
      </c>
      <c r="GS22">
        <v>4</v>
      </c>
      <c r="GT22">
        <v>35</v>
      </c>
      <c r="GU22">
        <v>78.900000000000006</v>
      </c>
      <c r="GV22">
        <v>79</v>
      </c>
      <c r="GW22">
        <v>0.25024400000000002</v>
      </c>
      <c r="GX22">
        <v>2.66235</v>
      </c>
      <c r="GY22">
        <v>1.4489700000000001</v>
      </c>
      <c r="GZ22">
        <v>2.3278799999999999</v>
      </c>
      <c r="HA22">
        <v>1.5478499999999999</v>
      </c>
      <c r="HB22">
        <v>2.3913600000000002</v>
      </c>
      <c r="HC22">
        <v>40.629800000000003</v>
      </c>
      <c r="HD22">
        <v>13.2477</v>
      </c>
      <c r="HE22">
        <v>18</v>
      </c>
      <c r="HF22">
        <v>458.91800000000001</v>
      </c>
      <c r="HG22">
        <v>507.47699999999998</v>
      </c>
      <c r="HH22">
        <v>31.000599999999999</v>
      </c>
      <c r="HI22">
        <v>36.031399999999998</v>
      </c>
      <c r="HJ22">
        <v>30.000399999999999</v>
      </c>
      <c r="HK22">
        <v>35.8504</v>
      </c>
      <c r="HL22">
        <v>35.825499999999998</v>
      </c>
      <c r="HM22">
        <v>5.0301299999999998</v>
      </c>
      <c r="HN22">
        <v>22.8306</v>
      </c>
      <c r="HO22">
        <v>100</v>
      </c>
      <c r="HP22">
        <v>31</v>
      </c>
      <c r="HQ22">
        <v>53.5486</v>
      </c>
      <c r="HR22">
        <v>36.317300000000003</v>
      </c>
      <c r="HS22">
        <v>98.877600000000001</v>
      </c>
      <c r="HT22">
        <v>97.936800000000005</v>
      </c>
    </row>
    <row r="23" spans="1:228" x14ac:dyDescent="0.2">
      <c r="A23">
        <v>8</v>
      </c>
      <c r="B23">
        <v>1669315510.5999999</v>
      </c>
      <c r="C23">
        <v>28</v>
      </c>
      <c r="D23" t="s">
        <v>374</v>
      </c>
      <c r="E23" t="s">
        <v>375</v>
      </c>
      <c r="F23">
        <v>4</v>
      </c>
      <c r="G23">
        <v>1669315508.5999999</v>
      </c>
      <c r="H23">
        <f t="shared" si="0"/>
        <v>4.6468083339699625E-3</v>
      </c>
      <c r="I23">
        <f t="shared" si="1"/>
        <v>4.6468083339699628</v>
      </c>
      <c r="J23">
        <f t="shared" si="2"/>
        <v>-2.0900280258397541</v>
      </c>
      <c r="K23">
        <f t="shared" si="3"/>
        <v>31.989614285714278</v>
      </c>
      <c r="L23">
        <f t="shared" si="4"/>
        <v>43.005852688979523</v>
      </c>
      <c r="M23">
        <f t="shared" si="5"/>
        <v>4.3450487558142772</v>
      </c>
      <c r="N23">
        <f t="shared" si="6"/>
        <v>3.2320352942737953</v>
      </c>
      <c r="O23">
        <f t="shared" si="7"/>
        <v>0.29554172443469151</v>
      </c>
      <c r="P23">
        <f t="shared" si="8"/>
        <v>2.2513123435985896</v>
      </c>
      <c r="Q23">
        <f t="shared" si="9"/>
        <v>0.27555601230249288</v>
      </c>
      <c r="R23">
        <f t="shared" si="10"/>
        <v>0.17390539086353848</v>
      </c>
      <c r="S23">
        <f t="shared" si="11"/>
        <v>226.12741852028321</v>
      </c>
      <c r="T23">
        <f t="shared" si="12"/>
        <v>34.966389335310318</v>
      </c>
      <c r="U23">
        <f t="shared" si="13"/>
        <v>34.657885714285712</v>
      </c>
      <c r="V23">
        <f t="shared" si="14"/>
        <v>5.5422390464971265</v>
      </c>
      <c r="W23">
        <f t="shared" si="15"/>
        <v>70.110929026904671</v>
      </c>
      <c r="X23">
        <f t="shared" si="16"/>
        <v>3.9182329645487166</v>
      </c>
      <c r="Y23">
        <f t="shared" si="17"/>
        <v>5.5886193763672942</v>
      </c>
      <c r="Z23">
        <f t="shared" si="18"/>
        <v>1.6240060819484099</v>
      </c>
      <c r="AA23">
        <f t="shared" si="19"/>
        <v>-204.92424752807534</v>
      </c>
      <c r="AB23">
        <f t="shared" si="20"/>
        <v>18.230187210427324</v>
      </c>
      <c r="AC23">
        <f t="shared" si="21"/>
        <v>1.8862044330994803</v>
      </c>
      <c r="AD23">
        <f t="shared" si="22"/>
        <v>41.319562635734691</v>
      </c>
      <c r="AE23">
        <f t="shared" si="23"/>
        <v>19.570607288600602</v>
      </c>
      <c r="AF23">
        <f t="shared" si="24"/>
        <v>4.6538416903436612</v>
      </c>
      <c r="AG23">
        <f t="shared" si="25"/>
        <v>-2.0900280258397541</v>
      </c>
      <c r="AH23">
        <v>42.552813107267383</v>
      </c>
      <c r="AI23">
        <v>35.612976969696952</v>
      </c>
      <c r="AJ23">
        <v>1.5493712353255329</v>
      </c>
      <c r="AK23">
        <v>66.4183192119214</v>
      </c>
      <c r="AL23">
        <f t="shared" si="26"/>
        <v>4.6468083339699628</v>
      </c>
      <c r="AM23">
        <v>36.367590084746752</v>
      </c>
      <c r="AN23">
        <v>38.778204242424231</v>
      </c>
      <c r="AO23">
        <v>7.9282052897739497E-5</v>
      </c>
      <c r="AP23">
        <v>80.258073223686637</v>
      </c>
      <c r="AQ23">
        <v>44</v>
      </c>
      <c r="AR23">
        <v>9</v>
      </c>
      <c r="AS23">
        <f t="shared" si="27"/>
        <v>1</v>
      </c>
      <c r="AT23">
        <f t="shared" si="28"/>
        <v>0</v>
      </c>
      <c r="AU23">
        <f t="shared" si="29"/>
        <v>22212.551105298917</v>
      </c>
      <c r="AV23">
        <f t="shared" si="30"/>
        <v>1200.065714285714</v>
      </c>
      <c r="AW23">
        <f t="shared" si="31"/>
        <v>1025.9810707358979</v>
      </c>
      <c r="AX23">
        <f t="shared" si="32"/>
        <v>0.85493740761235537</v>
      </c>
      <c r="AY23">
        <f t="shared" si="33"/>
        <v>0.1884291966918458</v>
      </c>
      <c r="AZ23">
        <v>2.7</v>
      </c>
      <c r="BA23">
        <v>0.5</v>
      </c>
      <c r="BB23" t="s">
        <v>355</v>
      </c>
      <c r="BC23">
        <v>2</v>
      </c>
      <c r="BD23" t="b">
        <v>1</v>
      </c>
      <c r="BE23">
        <v>1669315508.5999999</v>
      </c>
      <c r="BF23">
        <v>31.989614285714278</v>
      </c>
      <c r="BG23">
        <v>42.634357142857141</v>
      </c>
      <c r="BH23">
        <v>38.781371428571433</v>
      </c>
      <c r="BI23">
        <v>36.366614285714277</v>
      </c>
      <c r="BJ23">
        <v>34.592799999999997</v>
      </c>
      <c r="BK23">
        <v>38.663542857142858</v>
      </c>
      <c r="BL23">
        <v>500.17742857142861</v>
      </c>
      <c r="BM23">
        <v>100.93385714285709</v>
      </c>
      <c r="BN23">
        <v>0.1000367142857143</v>
      </c>
      <c r="BO23">
        <v>34.808085714285717</v>
      </c>
      <c r="BP23">
        <v>34.657885714285712</v>
      </c>
      <c r="BQ23">
        <v>999.89999999999986</v>
      </c>
      <c r="BR23">
        <v>0</v>
      </c>
      <c r="BS23">
        <v>0</v>
      </c>
      <c r="BT23">
        <v>4505.1785714285716</v>
      </c>
      <c r="BU23">
        <v>0</v>
      </c>
      <c r="BV23">
        <v>225.61542857142859</v>
      </c>
      <c r="BW23">
        <v>-10.644728571428571</v>
      </c>
      <c r="BX23">
        <v>33.280257142857153</v>
      </c>
      <c r="BY23">
        <v>44.243342857142864</v>
      </c>
      <c r="BZ23">
        <v>2.4147685714285712</v>
      </c>
      <c r="CA23">
        <v>42.634357142857141</v>
      </c>
      <c r="CB23">
        <v>36.366614285714277</v>
      </c>
      <c r="CC23">
        <v>3.914351428571428</v>
      </c>
      <c r="CD23">
        <v>3.67062</v>
      </c>
      <c r="CE23">
        <v>28.53292857142857</v>
      </c>
      <c r="CF23">
        <v>27.430314285714289</v>
      </c>
      <c r="CG23">
        <v>1200.065714285714</v>
      </c>
      <c r="CH23">
        <v>0.50000585714285717</v>
      </c>
      <c r="CI23">
        <v>0.49999414285714278</v>
      </c>
      <c r="CJ23">
        <v>0</v>
      </c>
      <c r="CK23">
        <v>1427.687142857143</v>
      </c>
      <c r="CL23">
        <v>4.9990899999999998</v>
      </c>
      <c r="CM23">
        <v>15635.642857142861</v>
      </c>
      <c r="CN23">
        <v>9558.3985714285718</v>
      </c>
      <c r="CO23">
        <v>45.811999999999998</v>
      </c>
      <c r="CP23">
        <v>48.186999999999998</v>
      </c>
      <c r="CQ23">
        <v>46.625</v>
      </c>
      <c r="CR23">
        <v>47.375</v>
      </c>
      <c r="CS23">
        <v>47.125</v>
      </c>
      <c r="CT23">
        <v>597.53714285714284</v>
      </c>
      <c r="CU23">
        <v>597.52857142857135</v>
      </c>
      <c r="CV23">
        <v>0</v>
      </c>
      <c r="CW23">
        <v>1669315519.0999999</v>
      </c>
      <c r="CX23">
        <v>0</v>
      </c>
      <c r="CY23">
        <v>1669310771.5999999</v>
      </c>
      <c r="CZ23" t="s">
        <v>356</v>
      </c>
      <c r="DA23">
        <v>1669310771.5999999</v>
      </c>
      <c r="DB23">
        <v>1669310767.0999999</v>
      </c>
      <c r="DC23">
        <v>9</v>
      </c>
      <c r="DD23">
        <v>4.2999999999999997E-2</v>
      </c>
      <c r="DE23">
        <v>8.0000000000000002E-3</v>
      </c>
      <c r="DF23">
        <v>-4.9589999999999996</v>
      </c>
      <c r="DG23">
        <v>0.11799999999999999</v>
      </c>
      <c r="DH23">
        <v>1967</v>
      </c>
      <c r="DI23">
        <v>36</v>
      </c>
      <c r="DJ23">
        <v>0.53</v>
      </c>
      <c r="DK23">
        <v>0.27</v>
      </c>
      <c r="DL23">
        <v>-7.7260162500000007</v>
      </c>
      <c r="DM23">
        <v>-26.639811894934329</v>
      </c>
      <c r="DN23">
        <v>2.6533103881290332</v>
      </c>
      <c r="DO23">
        <v>0</v>
      </c>
      <c r="DP23">
        <v>2.4153220000000002</v>
      </c>
      <c r="DQ23">
        <v>-2.407947467167194E-2</v>
      </c>
      <c r="DR23">
        <v>4.0101933868580504E-3</v>
      </c>
      <c r="DS23">
        <v>1</v>
      </c>
      <c r="DT23">
        <v>0</v>
      </c>
      <c r="DU23">
        <v>0</v>
      </c>
      <c r="DV23">
        <v>0</v>
      </c>
      <c r="DW23">
        <v>-1</v>
      </c>
      <c r="DX23">
        <v>1</v>
      </c>
      <c r="DY23">
        <v>2</v>
      </c>
      <c r="DZ23" t="s">
        <v>367</v>
      </c>
      <c r="EA23">
        <v>2.9445399999999999</v>
      </c>
      <c r="EB23">
        <v>2.5973899999999999</v>
      </c>
      <c r="EC23">
        <v>1.0998600000000001E-2</v>
      </c>
      <c r="ED23">
        <v>1.32643E-2</v>
      </c>
      <c r="EE23">
        <v>0.151222</v>
      </c>
      <c r="EF23">
        <v>0.14313600000000001</v>
      </c>
      <c r="EG23">
        <v>29820.799999999999</v>
      </c>
      <c r="EH23">
        <v>30273.8</v>
      </c>
      <c r="EI23">
        <v>28063.599999999999</v>
      </c>
      <c r="EJ23">
        <v>29545.8</v>
      </c>
      <c r="EK23">
        <v>32758.6</v>
      </c>
      <c r="EL23">
        <v>35138.699999999997</v>
      </c>
      <c r="EM23">
        <v>39605</v>
      </c>
      <c r="EN23">
        <v>42235.5</v>
      </c>
      <c r="EO23">
        <v>1.8488</v>
      </c>
      <c r="EP23">
        <v>1.865</v>
      </c>
      <c r="EQ23">
        <v>8.83713E-2</v>
      </c>
      <c r="ER23">
        <v>0</v>
      </c>
      <c r="ES23">
        <v>33.220100000000002</v>
      </c>
      <c r="ET23">
        <v>999.9</v>
      </c>
      <c r="EU23">
        <v>72</v>
      </c>
      <c r="EV23">
        <v>36</v>
      </c>
      <c r="EW23">
        <v>42.575800000000001</v>
      </c>
      <c r="EX23">
        <v>28.959</v>
      </c>
      <c r="EY23">
        <v>2.2836500000000002</v>
      </c>
      <c r="EZ23">
        <v>1</v>
      </c>
      <c r="FA23">
        <v>0.70598799999999995</v>
      </c>
      <c r="FB23">
        <v>1.3104499999999999</v>
      </c>
      <c r="FC23">
        <v>20.268799999999999</v>
      </c>
      <c r="FD23">
        <v>5.2156399999999996</v>
      </c>
      <c r="FE23">
        <v>12.0099</v>
      </c>
      <c r="FF23">
        <v>4.9871999999999996</v>
      </c>
      <c r="FG23">
        <v>3.2845</v>
      </c>
      <c r="FH23">
        <v>9999</v>
      </c>
      <c r="FI23">
        <v>9999</v>
      </c>
      <c r="FJ23">
        <v>9999</v>
      </c>
      <c r="FK23">
        <v>999.9</v>
      </c>
      <c r="FL23">
        <v>1.8658399999999999</v>
      </c>
      <c r="FM23">
        <v>1.8621799999999999</v>
      </c>
      <c r="FN23">
        <v>1.8641700000000001</v>
      </c>
      <c r="FO23">
        <v>1.86033</v>
      </c>
      <c r="FP23">
        <v>1.8610800000000001</v>
      </c>
      <c r="FQ23">
        <v>1.86019</v>
      </c>
      <c r="FR23">
        <v>1.86188</v>
      </c>
      <c r="FS23">
        <v>1.8583700000000001</v>
      </c>
      <c r="FT23">
        <v>0</v>
      </c>
      <c r="FU23">
        <v>0</v>
      </c>
      <c r="FV23">
        <v>0</v>
      </c>
      <c r="FW23">
        <v>0</v>
      </c>
      <c r="FX23" t="s">
        <v>358</v>
      </c>
      <c r="FY23" t="s">
        <v>359</v>
      </c>
      <c r="FZ23" t="s">
        <v>360</v>
      </c>
      <c r="GA23" t="s">
        <v>360</v>
      </c>
      <c r="GB23" t="s">
        <v>360</v>
      </c>
      <c r="GC23" t="s">
        <v>360</v>
      </c>
      <c r="GD23">
        <v>0</v>
      </c>
      <c r="GE23">
        <v>100</v>
      </c>
      <c r="GF23">
        <v>100</v>
      </c>
      <c r="GG23">
        <v>-2.6110000000000002</v>
      </c>
      <c r="GH23">
        <v>0.1179</v>
      </c>
      <c r="GI23">
        <v>-2.5125994610834521</v>
      </c>
      <c r="GJ23">
        <v>-2.6733286237328562E-3</v>
      </c>
      <c r="GK23">
        <v>1.605855145177713E-6</v>
      </c>
      <c r="GL23">
        <v>-4.4594414151306022E-10</v>
      </c>
      <c r="GM23">
        <v>0.1178428571428469</v>
      </c>
      <c r="GN23">
        <v>0</v>
      </c>
      <c r="GO23">
        <v>0</v>
      </c>
      <c r="GP23">
        <v>0</v>
      </c>
      <c r="GQ23">
        <v>4</v>
      </c>
      <c r="GR23">
        <v>2095</v>
      </c>
      <c r="GS23">
        <v>4</v>
      </c>
      <c r="GT23">
        <v>35</v>
      </c>
      <c r="GU23">
        <v>79</v>
      </c>
      <c r="GV23">
        <v>79.099999999999994</v>
      </c>
      <c r="GW23">
        <v>0.26611299999999999</v>
      </c>
      <c r="GX23">
        <v>2.6684600000000001</v>
      </c>
      <c r="GY23">
        <v>1.4489700000000001</v>
      </c>
      <c r="GZ23">
        <v>2.3278799999999999</v>
      </c>
      <c r="HA23">
        <v>1.5478499999999999</v>
      </c>
      <c r="HB23">
        <v>2.3156699999999999</v>
      </c>
      <c r="HC23">
        <v>40.629800000000003</v>
      </c>
      <c r="HD23">
        <v>13.238899999999999</v>
      </c>
      <c r="HE23">
        <v>18</v>
      </c>
      <c r="HF23">
        <v>458.88499999999999</v>
      </c>
      <c r="HG23">
        <v>507.59800000000001</v>
      </c>
      <c r="HH23">
        <v>31.000800000000002</v>
      </c>
      <c r="HI23">
        <v>36.033700000000003</v>
      </c>
      <c r="HJ23">
        <v>30.000399999999999</v>
      </c>
      <c r="HK23">
        <v>35.854599999999998</v>
      </c>
      <c r="HL23">
        <v>35.829500000000003</v>
      </c>
      <c r="HM23">
        <v>5.3398099999999999</v>
      </c>
      <c r="HN23">
        <v>22.8306</v>
      </c>
      <c r="HO23">
        <v>100</v>
      </c>
      <c r="HP23">
        <v>31</v>
      </c>
      <c r="HQ23">
        <v>60.227200000000003</v>
      </c>
      <c r="HR23">
        <v>36.319299999999998</v>
      </c>
      <c r="HS23">
        <v>98.876599999999996</v>
      </c>
      <c r="HT23">
        <v>97.936400000000006</v>
      </c>
    </row>
    <row r="24" spans="1:228" x14ac:dyDescent="0.2">
      <c r="A24">
        <v>9</v>
      </c>
      <c r="B24">
        <v>1669315514.5999999</v>
      </c>
      <c r="C24">
        <v>32</v>
      </c>
      <c r="D24" t="s">
        <v>376</v>
      </c>
      <c r="E24" t="s">
        <v>377</v>
      </c>
      <c r="F24">
        <v>4</v>
      </c>
      <c r="G24">
        <v>1669315512.2874999</v>
      </c>
      <c r="H24">
        <f t="shared" si="0"/>
        <v>4.6278481701795783E-3</v>
      </c>
      <c r="I24">
        <f t="shared" si="1"/>
        <v>4.6278481701795782</v>
      </c>
      <c r="J24">
        <f t="shared" si="2"/>
        <v>-1.8598642257076583</v>
      </c>
      <c r="K24">
        <f t="shared" si="3"/>
        <v>37.577437500000002</v>
      </c>
      <c r="L24">
        <f t="shared" si="4"/>
        <v>47.168399337520448</v>
      </c>
      <c r="M24">
        <f t="shared" si="5"/>
        <v>4.7656693682722358</v>
      </c>
      <c r="N24">
        <f t="shared" si="6"/>
        <v>3.7966444769615624</v>
      </c>
      <c r="O24">
        <f t="shared" si="7"/>
        <v>0.29476676597214141</v>
      </c>
      <c r="P24">
        <f t="shared" si="8"/>
        <v>2.2505735032185945</v>
      </c>
      <c r="Q24">
        <f t="shared" si="9"/>
        <v>0.27487589167560394</v>
      </c>
      <c r="R24">
        <f t="shared" si="10"/>
        <v>0.17347256937562416</v>
      </c>
      <c r="S24">
        <f t="shared" si="11"/>
        <v>226.12259923530314</v>
      </c>
      <c r="T24">
        <f t="shared" si="12"/>
        <v>34.969159777754179</v>
      </c>
      <c r="U24">
        <f t="shared" si="13"/>
        <v>34.646625</v>
      </c>
      <c r="V24">
        <f t="shared" si="14"/>
        <v>5.5387753682470064</v>
      </c>
      <c r="W24">
        <f t="shared" si="15"/>
        <v>70.108408790646578</v>
      </c>
      <c r="X24">
        <f t="shared" si="16"/>
        <v>3.9173348300996245</v>
      </c>
      <c r="Y24">
        <f t="shared" si="17"/>
        <v>5.587539209165806</v>
      </c>
      <c r="Z24">
        <f t="shared" si="18"/>
        <v>1.621440538147382</v>
      </c>
      <c r="AA24">
        <f t="shared" si="19"/>
        <v>-204.0881043049194</v>
      </c>
      <c r="AB24">
        <f t="shared" si="20"/>
        <v>19.167567832503849</v>
      </c>
      <c r="AC24">
        <f t="shared" si="21"/>
        <v>1.9836999307972532</v>
      </c>
      <c r="AD24">
        <f t="shared" si="22"/>
        <v>43.18576269368485</v>
      </c>
      <c r="AE24">
        <f t="shared" si="23"/>
        <v>20.450640822126861</v>
      </c>
      <c r="AF24">
        <f t="shared" si="24"/>
        <v>4.6407763832619535</v>
      </c>
      <c r="AG24">
        <f t="shared" si="25"/>
        <v>-1.8598642257076583</v>
      </c>
      <c r="AH24">
        <v>49.371045282803983</v>
      </c>
      <c r="AI24">
        <v>42.009889696969687</v>
      </c>
      <c r="AJ24">
        <v>1.604959343152812</v>
      </c>
      <c r="AK24">
        <v>66.4183192119214</v>
      </c>
      <c r="AL24">
        <f t="shared" si="26"/>
        <v>4.6278481701795782</v>
      </c>
      <c r="AM24">
        <v>36.365362295329689</v>
      </c>
      <c r="AN24">
        <v>38.768352121212111</v>
      </c>
      <c r="AO24">
        <v>-2.0587640812960579E-4</v>
      </c>
      <c r="AP24">
        <v>80.258073223686637</v>
      </c>
      <c r="AQ24">
        <v>44</v>
      </c>
      <c r="AR24">
        <v>9</v>
      </c>
      <c r="AS24">
        <f t="shared" si="27"/>
        <v>1</v>
      </c>
      <c r="AT24">
        <f t="shared" si="28"/>
        <v>0</v>
      </c>
      <c r="AU24">
        <f t="shared" si="29"/>
        <v>22200.076932285119</v>
      </c>
      <c r="AV24">
        <f t="shared" si="30"/>
        <v>1200.0350000000001</v>
      </c>
      <c r="AW24">
        <f t="shared" si="31"/>
        <v>1025.9553135934214</v>
      </c>
      <c r="AX24">
        <f t="shared" si="32"/>
        <v>0.85493782564126986</v>
      </c>
      <c r="AY24">
        <f t="shared" si="33"/>
        <v>0.18843000348765088</v>
      </c>
      <c r="AZ24">
        <v>2.7</v>
      </c>
      <c r="BA24">
        <v>0.5</v>
      </c>
      <c r="BB24" t="s">
        <v>355</v>
      </c>
      <c r="BC24">
        <v>2</v>
      </c>
      <c r="BD24" t="b">
        <v>1</v>
      </c>
      <c r="BE24">
        <v>1669315512.2874999</v>
      </c>
      <c r="BF24">
        <v>37.577437500000002</v>
      </c>
      <c r="BG24">
        <v>48.712787499999997</v>
      </c>
      <c r="BH24">
        <v>38.771974999999998</v>
      </c>
      <c r="BI24">
        <v>36.363587500000001</v>
      </c>
      <c r="BJ24">
        <v>40.194924999999998</v>
      </c>
      <c r="BK24">
        <v>38.654125000000008</v>
      </c>
      <c r="BL24">
        <v>500.09724999999997</v>
      </c>
      <c r="BM24">
        <v>100.93525</v>
      </c>
      <c r="BN24">
        <v>9.9964999999999998E-2</v>
      </c>
      <c r="BO24">
        <v>34.804599999999994</v>
      </c>
      <c r="BP24">
        <v>34.646625</v>
      </c>
      <c r="BQ24">
        <v>999.9</v>
      </c>
      <c r="BR24">
        <v>0</v>
      </c>
      <c r="BS24">
        <v>0</v>
      </c>
      <c r="BT24">
        <v>4502.96875</v>
      </c>
      <c r="BU24">
        <v>0</v>
      </c>
      <c r="BV24">
        <v>217.217375</v>
      </c>
      <c r="BW24">
        <v>-11.135300000000001</v>
      </c>
      <c r="BX24">
        <v>39.093162500000012</v>
      </c>
      <c r="BY24">
        <v>50.550975000000001</v>
      </c>
      <c r="BZ24">
        <v>2.40837375</v>
      </c>
      <c r="CA24">
        <v>48.712787499999997</v>
      </c>
      <c r="CB24">
        <v>36.363587500000001</v>
      </c>
      <c r="CC24">
        <v>3.9134600000000002</v>
      </c>
      <c r="CD24">
        <v>3.6703712500000001</v>
      </c>
      <c r="CE24">
        <v>28.529025000000001</v>
      </c>
      <c r="CF24">
        <v>27.42915</v>
      </c>
      <c r="CG24">
        <v>1200.0350000000001</v>
      </c>
      <c r="CH24">
        <v>0.499988875</v>
      </c>
      <c r="CI24">
        <v>0.500011125</v>
      </c>
      <c r="CJ24">
        <v>0</v>
      </c>
      <c r="CK24">
        <v>1426.94625</v>
      </c>
      <c r="CL24">
        <v>4.9990899999999998</v>
      </c>
      <c r="CM24">
        <v>15625.2125</v>
      </c>
      <c r="CN24">
        <v>9558.0999999999985</v>
      </c>
      <c r="CO24">
        <v>45.811999999999998</v>
      </c>
      <c r="CP24">
        <v>48.186999999999998</v>
      </c>
      <c r="CQ24">
        <v>46.625</v>
      </c>
      <c r="CR24">
        <v>47.375</v>
      </c>
      <c r="CS24">
        <v>47.125</v>
      </c>
      <c r="CT24">
        <v>597.505</v>
      </c>
      <c r="CU24">
        <v>597.53</v>
      </c>
      <c r="CV24">
        <v>0</v>
      </c>
      <c r="CW24">
        <v>1669315522.7</v>
      </c>
      <c r="CX24">
        <v>0</v>
      </c>
      <c r="CY24">
        <v>1669310771.5999999</v>
      </c>
      <c r="CZ24" t="s">
        <v>356</v>
      </c>
      <c r="DA24">
        <v>1669310771.5999999</v>
      </c>
      <c r="DB24">
        <v>1669310767.0999999</v>
      </c>
      <c r="DC24">
        <v>9</v>
      </c>
      <c r="DD24">
        <v>4.2999999999999997E-2</v>
      </c>
      <c r="DE24">
        <v>8.0000000000000002E-3</v>
      </c>
      <c r="DF24">
        <v>-4.9589999999999996</v>
      </c>
      <c r="DG24">
        <v>0.11799999999999999</v>
      </c>
      <c r="DH24">
        <v>1967</v>
      </c>
      <c r="DI24">
        <v>36</v>
      </c>
      <c r="DJ24">
        <v>0.53</v>
      </c>
      <c r="DK24">
        <v>0.27</v>
      </c>
      <c r="DL24">
        <v>-9.274108</v>
      </c>
      <c r="DM24">
        <v>-17.424883227016881</v>
      </c>
      <c r="DN24">
        <v>1.741503434609303</v>
      </c>
      <c r="DO24">
        <v>0</v>
      </c>
      <c r="DP24">
        <v>2.4126865</v>
      </c>
      <c r="DQ24">
        <v>-1.7369380863046398E-2</v>
      </c>
      <c r="DR24">
        <v>3.210734767930845E-3</v>
      </c>
      <c r="DS24">
        <v>1</v>
      </c>
      <c r="DT24">
        <v>0</v>
      </c>
      <c r="DU24">
        <v>0</v>
      </c>
      <c r="DV24">
        <v>0</v>
      </c>
      <c r="DW24">
        <v>-1</v>
      </c>
      <c r="DX24">
        <v>1</v>
      </c>
      <c r="DY24">
        <v>2</v>
      </c>
      <c r="DZ24" t="s">
        <v>367</v>
      </c>
      <c r="EA24">
        <v>2.9447800000000002</v>
      </c>
      <c r="EB24">
        <v>2.59748</v>
      </c>
      <c r="EC24">
        <v>1.2789399999999999E-2</v>
      </c>
      <c r="ED24">
        <v>1.5172100000000001E-2</v>
      </c>
      <c r="EE24">
        <v>0.151201</v>
      </c>
      <c r="EF24">
        <v>0.14312</v>
      </c>
      <c r="EG24">
        <v>29766.799999999999</v>
      </c>
      <c r="EH24">
        <v>30215.3</v>
      </c>
      <c r="EI24">
        <v>28063.5</v>
      </c>
      <c r="EJ24">
        <v>29545.9</v>
      </c>
      <c r="EK24">
        <v>32759.4</v>
      </c>
      <c r="EL24">
        <v>35139.599999999999</v>
      </c>
      <c r="EM24">
        <v>39604.9</v>
      </c>
      <c r="EN24">
        <v>42235.6</v>
      </c>
      <c r="EO24">
        <v>1.84897</v>
      </c>
      <c r="EP24">
        <v>1.8648800000000001</v>
      </c>
      <c r="EQ24">
        <v>8.8647000000000004E-2</v>
      </c>
      <c r="ER24">
        <v>0</v>
      </c>
      <c r="ES24">
        <v>33.208199999999998</v>
      </c>
      <c r="ET24">
        <v>999.9</v>
      </c>
      <c r="EU24">
        <v>72</v>
      </c>
      <c r="EV24">
        <v>36</v>
      </c>
      <c r="EW24">
        <v>42.579700000000003</v>
      </c>
      <c r="EX24">
        <v>28.989000000000001</v>
      </c>
      <c r="EY24">
        <v>2.0953499999999998</v>
      </c>
      <c r="EZ24">
        <v>1</v>
      </c>
      <c r="FA24">
        <v>0.70624200000000004</v>
      </c>
      <c r="FB24">
        <v>1.31111</v>
      </c>
      <c r="FC24">
        <v>20.268799999999999</v>
      </c>
      <c r="FD24">
        <v>5.2159399999999998</v>
      </c>
      <c r="FE24">
        <v>12.0099</v>
      </c>
      <c r="FF24">
        <v>4.9872500000000004</v>
      </c>
      <c r="FG24">
        <v>3.2845</v>
      </c>
      <c r="FH24">
        <v>9999</v>
      </c>
      <c r="FI24">
        <v>9999</v>
      </c>
      <c r="FJ24">
        <v>9999</v>
      </c>
      <c r="FK24">
        <v>999.9</v>
      </c>
      <c r="FL24">
        <v>1.8658399999999999</v>
      </c>
      <c r="FM24">
        <v>1.8621799999999999</v>
      </c>
      <c r="FN24">
        <v>1.8641799999999999</v>
      </c>
      <c r="FO24">
        <v>1.8603400000000001</v>
      </c>
      <c r="FP24">
        <v>1.8611</v>
      </c>
      <c r="FQ24">
        <v>1.8602000000000001</v>
      </c>
      <c r="FR24">
        <v>1.86188</v>
      </c>
      <c r="FS24">
        <v>1.8583700000000001</v>
      </c>
      <c r="FT24">
        <v>0</v>
      </c>
      <c r="FU24">
        <v>0</v>
      </c>
      <c r="FV24">
        <v>0</v>
      </c>
      <c r="FW24">
        <v>0</v>
      </c>
      <c r="FX24" t="s">
        <v>358</v>
      </c>
      <c r="FY24" t="s">
        <v>359</v>
      </c>
      <c r="FZ24" t="s">
        <v>360</v>
      </c>
      <c r="GA24" t="s">
        <v>360</v>
      </c>
      <c r="GB24" t="s">
        <v>360</v>
      </c>
      <c r="GC24" t="s">
        <v>360</v>
      </c>
      <c r="GD24">
        <v>0</v>
      </c>
      <c r="GE24">
        <v>100</v>
      </c>
      <c r="GF24">
        <v>100</v>
      </c>
      <c r="GG24">
        <v>-2.6269999999999998</v>
      </c>
      <c r="GH24">
        <v>0.1179</v>
      </c>
      <c r="GI24">
        <v>-2.5125994610834521</v>
      </c>
      <c r="GJ24">
        <v>-2.6733286237328562E-3</v>
      </c>
      <c r="GK24">
        <v>1.605855145177713E-6</v>
      </c>
      <c r="GL24">
        <v>-4.4594414151306022E-10</v>
      </c>
      <c r="GM24">
        <v>0.1178428571428469</v>
      </c>
      <c r="GN24">
        <v>0</v>
      </c>
      <c r="GO24">
        <v>0</v>
      </c>
      <c r="GP24">
        <v>0</v>
      </c>
      <c r="GQ24">
        <v>4</v>
      </c>
      <c r="GR24">
        <v>2095</v>
      </c>
      <c r="GS24">
        <v>4</v>
      </c>
      <c r="GT24">
        <v>35</v>
      </c>
      <c r="GU24">
        <v>79</v>
      </c>
      <c r="GV24">
        <v>79.099999999999994</v>
      </c>
      <c r="GW24">
        <v>0.28076200000000001</v>
      </c>
      <c r="GX24">
        <v>2.66357</v>
      </c>
      <c r="GY24">
        <v>1.4489700000000001</v>
      </c>
      <c r="GZ24">
        <v>2.3278799999999999</v>
      </c>
      <c r="HA24">
        <v>1.5478499999999999</v>
      </c>
      <c r="HB24">
        <v>2.2863799999999999</v>
      </c>
      <c r="HC24">
        <v>40.604199999999999</v>
      </c>
      <c r="HD24">
        <v>13.2477</v>
      </c>
      <c r="HE24">
        <v>18</v>
      </c>
      <c r="HF24">
        <v>459.024</v>
      </c>
      <c r="HG24">
        <v>507.541</v>
      </c>
      <c r="HH24">
        <v>31.000399999999999</v>
      </c>
      <c r="HI24">
        <v>36.036999999999999</v>
      </c>
      <c r="HJ24">
        <v>30.000399999999999</v>
      </c>
      <c r="HK24">
        <v>35.859299999999998</v>
      </c>
      <c r="HL24">
        <v>35.833599999999997</v>
      </c>
      <c r="HM24">
        <v>5.6482599999999996</v>
      </c>
      <c r="HN24">
        <v>22.8306</v>
      </c>
      <c r="HO24">
        <v>100</v>
      </c>
      <c r="HP24">
        <v>31</v>
      </c>
      <c r="HQ24">
        <v>66.906700000000001</v>
      </c>
      <c r="HR24">
        <v>36.319200000000002</v>
      </c>
      <c r="HS24">
        <v>98.876300000000001</v>
      </c>
      <c r="HT24">
        <v>97.936700000000002</v>
      </c>
    </row>
    <row r="25" spans="1:228" x14ac:dyDescent="0.2">
      <c r="A25">
        <v>10</v>
      </c>
      <c r="B25">
        <v>1669315518.5999999</v>
      </c>
      <c r="C25">
        <v>36</v>
      </c>
      <c r="D25" t="s">
        <v>378</v>
      </c>
      <c r="E25" t="s">
        <v>379</v>
      </c>
      <c r="F25">
        <v>4</v>
      </c>
      <c r="G25">
        <v>1669315516.5999999</v>
      </c>
      <c r="H25">
        <f t="shared" si="0"/>
        <v>4.6287336197982165E-3</v>
      </c>
      <c r="I25">
        <f t="shared" si="1"/>
        <v>4.6287336197982167</v>
      </c>
      <c r="J25">
        <f t="shared" si="2"/>
        <v>-1.4282149973333456</v>
      </c>
      <c r="K25">
        <f t="shared" si="3"/>
        <v>44.282328571428572</v>
      </c>
      <c r="L25">
        <f t="shared" si="4"/>
        <v>51.226181145725675</v>
      </c>
      <c r="M25">
        <f t="shared" si="5"/>
        <v>5.1756384290460975</v>
      </c>
      <c r="N25">
        <f t="shared" si="6"/>
        <v>4.4740661192358919</v>
      </c>
      <c r="O25">
        <f t="shared" si="7"/>
        <v>0.29544109082167969</v>
      </c>
      <c r="P25">
        <f t="shared" si="8"/>
        <v>2.2508998724415874</v>
      </c>
      <c r="Q25">
        <f t="shared" si="9"/>
        <v>0.27546509916831313</v>
      </c>
      <c r="R25">
        <f t="shared" si="10"/>
        <v>0.17384776814666683</v>
      </c>
      <c r="S25">
        <f t="shared" si="11"/>
        <v>226.12186380668444</v>
      </c>
      <c r="T25">
        <f t="shared" si="12"/>
        <v>34.961170803025844</v>
      </c>
      <c r="U25">
        <f t="shared" si="13"/>
        <v>34.634142857142862</v>
      </c>
      <c r="V25">
        <f t="shared" si="14"/>
        <v>5.5349381904182131</v>
      </c>
      <c r="W25">
        <f t="shared" si="15"/>
        <v>70.125465210693804</v>
      </c>
      <c r="X25">
        <f t="shared" si="16"/>
        <v>3.9166212525881603</v>
      </c>
      <c r="Y25">
        <f t="shared" si="17"/>
        <v>5.5851625951008934</v>
      </c>
      <c r="Z25">
        <f t="shared" si="18"/>
        <v>1.6183169378300528</v>
      </c>
      <c r="AA25">
        <f t="shared" si="19"/>
        <v>-204.12715263310136</v>
      </c>
      <c r="AB25">
        <f t="shared" si="20"/>
        <v>19.754130087905207</v>
      </c>
      <c r="AC25">
        <f t="shared" si="21"/>
        <v>2.0439075150534918</v>
      </c>
      <c r="AD25">
        <f t="shared" si="22"/>
        <v>43.792748776541785</v>
      </c>
      <c r="AE25">
        <f t="shared" si="23"/>
        <v>21.235681558636298</v>
      </c>
      <c r="AF25">
        <f t="shared" si="24"/>
        <v>4.6351374559719645</v>
      </c>
      <c r="AG25">
        <f t="shared" si="25"/>
        <v>-1.4282149973333456</v>
      </c>
      <c r="AH25">
        <v>56.283379753505898</v>
      </c>
      <c r="AI25">
        <v>48.526977575757542</v>
      </c>
      <c r="AJ25">
        <v>1.634490400311684</v>
      </c>
      <c r="AK25">
        <v>66.4183192119214</v>
      </c>
      <c r="AL25">
        <f t="shared" si="26"/>
        <v>4.6287336197982167</v>
      </c>
      <c r="AM25">
        <v>36.36024739132592</v>
      </c>
      <c r="AN25">
        <v>38.762527272727262</v>
      </c>
      <c r="AO25">
        <v>-8.7523752809166372E-5</v>
      </c>
      <c r="AP25">
        <v>80.258073223686637</v>
      </c>
      <c r="AQ25">
        <v>44</v>
      </c>
      <c r="AR25">
        <v>9</v>
      </c>
      <c r="AS25">
        <f t="shared" si="27"/>
        <v>1</v>
      </c>
      <c r="AT25">
        <f t="shared" si="28"/>
        <v>0</v>
      </c>
      <c r="AU25">
        <f t="shared" si="29"/>
        <v>22206.235962915256</v>
      </c>
      <c r="AV25">
        <f t="shared" si="30"/>
        <v>1200.0314285714289</v>
      </c>
      <c r="AW25">
        <f t="shared" si="31"/>
        <v>1025.9522278791114</v>
      </c>
      <c r="AX25">
        <f t="shared" si="32"/>
        <v>0.85493779867119879</v>
      </c>
      <c r="AY25">
        <f t="shared" si="33"/>
        <v>0.18842995143541366</v>
      </c>
      <c r="AZ25">
        <v>2.7</v>
      </c>
      <c r="BA25">
        <v>0.5</v>
      </c>
      <c r="BB25" t="s">
        <v>355</v>
      </c>
      <c r="BC25">
        <v>2</v>
      </c>
      <c r="BD25" t="b">
        <v>1</v>
      </c>
      <c r="BE25">
        <v>1669315516.5999999</v>
      </c>
      <c r="BF25">
        <v>44.282328571428572</v>
      </c>
      <c r="BG25">
        <v>55.856085714285719</v>
      </c>
      <c r="BH25">
        <v>38.764985714285707</v>
      </c>
      <c r="BI25">
        <v>36.359942857142862</v>
      </c>
      <c r="BJ25">
        <v>46.916842857142854</v>
      </c>
      <c r="BK25">
        <v>38.647157142857147</v>
      </c>
      <c r="BL25">
        <v>500.18785714285713</v>
      </c>
      <c r="BM25">
        <v>100.935</v>
      </c>
      <c r="BN25">
        <v>0.10002375714285711</v>
      </c>
      <c r="BO25">
        <v>34.796928571428573</v>
      </c>
      <c r="BP25">
        <v>34.634142857142862</v>
      </c>
      <c r="BQ25">
        <v>999.89999999999986</v>
      </c>
      <c r="BR25">
        <v>0</v>
      </c>
      <c r="BS25">
        <v>0</v>
      </c>
      <c r="BT25">
        <v>4503.9285714285716</v>
      </c>
      <c r="BU25">
        <v>0</v>
      </c>
      <c r="BV25">
        <v>211.25557142857139</v>
      </c>
      <c r="BW25">
        <v>-11.57375714285714</v>
      </c>
      <c r="BX25">
        <v>46.06814285714286</v>
      </c>
      <c r="BY25">
        <v>57.963628571428572</v>
      </c>
      <c r="BZ25">
        <v>2.405042857142857</v>
      </c>
      <c r="CA25">
        <v>55.856085714285719</v>
      </c>
      <c r="CB25">
        <v>36.359942857142862</v>
      </c>
      <c r="CC25">
        <v>3.9127399999999999</v>
      </c>
      <c r="CD25">
        <v>3.6699871428571429</v>
      </c>
      <c r="CE25">
        <v>28.525857142857141</v>
      </c>
      <c r="CF25">
        <v>27.427342857142861</v>
      </c>
      <c r="CG25">
        <v>1200.0314285714289</v>
      </c>
      <c r="CH25">
        <v>0.49999199999999988</v>
      </c>
      <c r="CI25">
        <v>0.50000800000000001</v>
      </c>
      <c r="CJ25">
        <v>0</v>
      </c>
      <c r="CK25">
        <v>1425.805714285714</v>
      </c>
      <c r="CL25">
        <v>4.9990899999999998</v>
      </c>
      <c r="CM25">
        <v>15613.67142857143</v>
      </c>
      <c r="CN25">
        <v>9558.0871428571427</v>
      </c>
      <c r="CO25">
        <v>45.811999999999998</v>
      </c>
      <c r="CP25">
        <v>48.125</v>
      </c>
      <c r="CQ25">
        <v>46.625</v>
      </c>
      <c r="CR25">
        <v>47.375</v>
      </c>
      <c r="CS25">
        <v>47.125</v>
      </c>
      <c r="CT25">
        <v>597.50428571428563</v>
      </c>
      <c r="CU25">
        <v>597.52714285714285</v>
      </c>
      <c r="CV25">
        <v>0</v>
      </c>
      <c r="CW25">
        <v>1669315526.9000001</v>
      </c>
      <c r="CX25">
        <v>0</v>
      </c>
      <c r="CY25">
        <v>1669310771.5999999</v>
      </c>
      <c r="CZ25" t="s">
        <v>356</v>
      </c>
      <c r="DA25">
        <v>1669310771.5999999</v>
      </c>
      <c r="DB25">
        <v>1669310767.0999999</v>
      </c>
      <c r="DC25">
        <v>9</v>
      </c>
      <c r="DD25">
        <v>4.2999999999999997E-2</v>
      </c>
      <c r="DE25">
        <v>8.0000000000000002E-3</v>
      </c>
      <c r="DF25">
        <v>-4.9589999999999996</v>
      </c>
      <c r="DG25">
        <v>0.11799999999999999</v>
      </c>
      <c r="DH25">
        <v>1967</v>
      </c>
      <c r="DI25">
        <v>36</v>
      </c>
      <c r="DJ25">
        <v>0.53</v>
      </c>
      <c r="DK25">
        <v>0.27</v>
      </c>
      <c r="DL25">
        <v>-10.304021499999999</v>
      </c>
      <c r="DM25">
        <v>-11.331759174484031</v>
      </c>
      <c r="DN25">
        <v>1.123469079413292</v>
      </c>
      <c r="DO25">
        <v>0</v>
      </c>
      <c r="DP25">
        <v>2.4105805</v>
      </c>
      <c r="DQ25">
        <v>-2.451647279550466E-2</v>
      </c>
      <c r="DR25">
        <v>3.8423729321865828E-3</v>
      </c>
      <c r="DS25">
        <v>1</v>
      </c>
      <c r="DT25">
        <v>0</v>
      </c>
      <c r="DU25">
        <v>0</v>
      </c>
      <c r="DV25">
        <v>0</v>
      </c>
      <c r="DW25">
        <v>-1</v>
      </c>
      <c r="DX25">
        <v>1</v>
      </c>
      <c r="DY25">
        <v>2</v>
      </c>
      <c r="DZ25" t="s">
        <v>367</v>
      </c>
      <c r="EA25">
        <v>2.9447199999999998</v>
      </c>
      <c r="EB25">
        <v>2.5973799999999998</v>
      </c>
      <c r="EC25">
        <v>1.46111E-2</v>
      </c>
      <c r="ED25">
        <v>1.7040199999999998E-2</v>
      </c>
      <c r="EE25">
        <v>0.15118300000000001</v>
      </c>
      <c r="EF25">
        <v>0.143119</v>
      </c>
      <c r="EG25">
        <v>29711.599999999999</v>
      </c>
      <c r="EH25">
        <v>30157.200000000001</v>
      </c>
      <c r="EI25">
        <v>28063.200000000001</v>
      </c>
      <c r="EJ25">
        <v>29545.1</v>
      </c>
      <c r="EK25">
        <v>32760</v>
      </c>
      <c r="EL25">
        <v>35139</v>
      </c>
      <c r="EM25">
        <v>39604.6</v>
      </c>
      <c r="EN25">
        <v>42234.7</v>
      </c>
      <c r="EO25">
        <v>1.8490500000000001</v>
      </c>
      <c r="EP25">
        <v>1.8648800000000001</v>
      </c>
      <c r="EQ25">
        <v>8.8378799999999993E-2</v>
      </c>
      <c r="ER25">
        <v>0</v>
      </c>
      <c r="ES25">
        <v>33.193199999999997</v>
      </c>
      <c r="ET25">
        <v>999.9</v>
      </c>
      <c r="EU25">
        <v>72</v>
      </c>
      <c r="EV25">
        <v>36</v>
      </c>
      <c r="EW25">
        <v>42.575699999999998</v>
      </c>
      <c r="EX25">
        <v>28.838999999999999</v>
      </c>
      <c r="EY25">
        <v>1.9351</v>
      </c>
      <c r="EZ25">
        <v>1</v>
      </c>
      <c r="FA25">
        <v>0.706453</v>
      </c>
      <c r="FB25">
        <v>1.3106599999999999</v>
      </c>
      <c r="FC25">
        <v>20.268899999999999</v>
      </c>
      <c r="FD25">
        <v>5.21549</v>
      </c>
      <c r="FE25">
        <v>12.0099</v>
      </c>
      <c r="FF25">
        <v>4.9871499999999997</v>
      </c>
      <c r="FG25">
        <v>3.2845</v>
      </c>
      <c r="FH25">
        <v>9999</v>
      </c>
      <c r="FI25">
        <v>9999</v>
      </c>
      <c r="FJ25">
        <v>9999</v>
      </c>
      <c r="FK25">
        <v>999.9</v>
      </c>
      <c r="FL25">
        <v>1.8658399999999999</v>
      </c>
      <c r="FM25">
        <v>1.8621799999999999</v>
      </c>
      <c r="FN25">
        <v>1.8641799999999999</v>
      </c>
      <c r="FO25">
        <v>1.86033</v>
      </c>
      <c r="FP25">
        <v>1.86107</v>
      </c>
      <c r="FQ25">
        <v>1.8602000000000001</v>
      </c>
      <c r="FR25">
        <v>1.86188</v>
      </c>
      <c r="FS25">
        <v>1.8583700000000001</v>
      </c>
      <c r="FT25">
        <v>0</v>
      </c>
      <c r="FU25">
        <v>0</v>
      </c>
      <c r="FV25">
        <v>0</v>
      </c>
      <c r="FW25">
        <v>0</v>
      </c>
      <c r="FX25" t="s">
        <v>358</v>
      </c>
      <c r="FY25" t="s">
        <v>359</v>
      </c>
      <c r="FZ25" t="s">
        <v>360</v>
      </c>
      <c r="GA25" t="s">
        <v>360</v>
      </c>
      <c r="GB25" t="s">
        <v>360</v>
      </c>
      <c r="GC25" t="s">
        <v>360</v>
      </c>
      <c r="GD25">
        <v>0</v>
      </c>
      <c r="GE25">
        <v>100</v>
      </c>
      <c r="GF25">
        <v>100</v>
      </c>
      <c r="GG25">
        <v>-2.6419999999999999</v>
      </c>
      <c r="GH25">
        <v>0.1178</v>
      </c>
      <c r="GI25">
        <v>-2.5125994610834521</v>
      </c>
      <c r="GJ25">
        <v>-2.6733286237328562E-3</v>
      </c>
      <c r="GK25">
        <v>1.605855145177713E-6</v>
      </c>
      <c r="GL25">
        <v>-4.4594414151306022E-10</v>
      </c>
      <c r="GM25">
        <v>0.1178428571428469</v>
      </c>
      <c r="GN25">
        <v>0</v>
      </c>
      <c r="GO25">
        <v>0</v>
      </c>
      <c r="GP25">
        <v>0</v>
      </c>
      <c r="GQ25">
        <v>4</v>
      </c>
      <c r="GR25">
        <v>2095</v>
      </c>
      <c r="GS25">
        <v>4</v>
      </c>
      <c r="GT25">
        <v>35</v>
      </c>
      <c r="GU25">
        <v>79.099999999999994</v>
      </c>
      <c r="GV25">
        <v>79.2</v>
      </c>
      <c r="GW25">
        <v>0.29663099999999998</v>
      </c>
      <c r="GX25">
        <v>2.65503</v>
      </c>
      <c r="GY25">
        <v>1.4489700000000001</v>
      </c>
      <c r="GZ25">
        <v>2.3278799999999999</v>
      </c>
      <c r="HA25">
        <v>1.5478499999999999</v>
      </c>
      <c r="HB25">
        <v>2.3913600000000002</v>
      </c>
      <c r="HC25">
        <v>40.629800000000003</v>
      </c>
      <c r="HD25">
        <v>13.256399999999999</v>
      </c>
      <c r="HE25">
        <v>18</v>
      </c>
      <c r="HF25">
        <v>459.09199999999998</v>
      </c>
      <c r="HG25">
        <v>507.56700000000001</v>
      </c>
      <c r="HH25">
        <v>31.0002</v>
      </c>
      <c r="HI25">
        <v>36.040399999999998</v>
      </c>
      <c r="HJ25">
        <v>30.000299999999999</v>
      </c>
      <c r="HK25">
        <v>35.8626</v>
      </c>
      <c r="HL25">
        <v>35.837000000000003</v>
      </c>
      <c r="HM25">
        <v>5.9615999999999998</v>
      </c>
      <c r="HN25">
        <v>22.8306</v>
      </c>
      <c r="HO25">
        <v>100</v>
      </c>
      <c r="HP25">
        <v>31</v>
      </c>
      <c r="HQ25">
        <v>73.585099999999997</v>
      </c>
      <c r="HR25">
        <v>36.319200000000002</v>
      </c>
      <c r="HS25">
        <v>98.875500000000002</v>
      </c>
      <c r="HT25">
        <v>97.934299999999993</v>
      </c>
    </row>
    <row r="26" spans="1:228" x14ac:dyDescent="0.2">
      <c r="A26">
        <v>11</v>
      </c>
      <c r="B26">
        <v>1669315522.5999999</v>
      </c>
      <c r="C26">
        <v>40</v>
      </c>
      <c r="D26" t="s">
        <v>380</v>
      </c>
      <c r="E26" t="s">
        <v>381</v>
      </c>
      <c r="F26">
        <v>4</v>
      </c>
      <c r="G26">
        <v>1669315520.2874999</v>
      </c>
      <c r="H26">
        <f t="shared" si="0"/>
        <v>4.6187815992029908E-3</v>
      </c>
      <c r="I26">
        <f t="shared" si="1"/>
        <v>4.6187815992029906</v>
      </c>
      <c r="J26">
        <f t="shared" si="2"/>
        <v>-0.94995926138510545</v>
      </c>
      <c r="K26">
        <f t="shared" si="3"/>
        <v>50.083025000000013</v>
      </c>
      <c r="L26">
        <f t="shared" si="4"/>
        <v>54.158720018781324</v>
      </c>
      <c r="M26">
        <f t="shared" si="5"/>
        <v>5.4719103632346782</v>
      </c>
      <c r="N26">
        <f t="shared" si="6"/>
        <v>5.0601237146041429</v>
      </c>
      <c r="O26">
        <f t="shared" si="7"/>
        <v>0.29574217024702437</v>
      </c>
      <c r="P26">
        <f t="shared" si="8"/>
        <v>2.2505662591262974</v>
      </c>
      <c r="Q26">
        <f t="shared" si="9"/>
        <v>0.27572417049851156</v>
      </c>
      <c r="R26">
        <f t="shared" si="10"/>
        <v>0.17401310236318807</v>
      </c>
      <c r="S26">
        <f t="shared" si="11"/>
        <v>226.10767761059765</v>
      </c>
      <c r="T26">
        <f t="shared" si="12"/>
        <v>34.956512290468631</v>
      </c>
      <c r="U26">
        <f t="shared" si="13"/>
        <v>34.616100000000003</v>
      </c>
      <c r="V26">
        <f t="shared" si="14"/>
        <v>5.5293956590874878</v>
      </c>
      <c r="W26">
        <f t="shared" si="15"/>
        <v>70.145414695575369</v>
      </c>
      <c r="X26">
        <f t="shared" si="16"/>
        <v>3.9160294348288787</v>
      </c>
      <c r="Y26">
        <f t="shared" si="17"/>
        <v>5.5827304633155075</v>
      </c>
      <c r="Z26">
        <f t="shared" si="18"/>
        <v>1.6133662242586091</v>
      </c>
      <c r="AA26">
        <f t="shared" si="19"/>
        <v>-203.68826852485191</v>
      </c>
      <c r="AB26">
        <f t="shared" si="20"/>
        <v>20.98749405882414</v>
      </c>
      <c r="AC26">
        <f t="shared" si="21"/>
        <v>2.1715681815342909</v>
      </c>
      <c r="AD26">
        <f t="shared" si="22"/>
        <v>45.578471326104179</v>
      </c>
      <c r="AE26">
        <f t="shared" si="23"/>
        <v>21.778709825004498</v>
      </c>
      <c r="AF26">
        <f t="shared" si="24"/>
        <v>4.6255082601105553</v>
      </c>
      <c r="AG26">
        <f t="shared" si="25"/>
        <v>-0.94995926138510545</v>
      </c>
      <c r="AH26">
        <v>63.125255465567328</v>
      </c>
      <c r="AI26">
        <v>55.075204242424178</v>
      </c>
      <c r="AJ26">
        <v>1.639129573895445</v>
      </c>
      <c r="AK26">
        <v>66.4183192119214</v>
      </c>
      <c r="AL26">
        <f t="shared" si="26"/>
        <v>4.6187815992029906</v>
      </c>
      <c r="AM26">
        <v>36.359611072377319</v>
      </c>
      <c r="AN26">
        <v>38.757127272727267</v>
      </c>
      <c r="AO26">
        <v>-8.9183195914163449E-5</v>
      </c>
      <c r="AP26">
        <v>80.258073223686637</v>
      </c>
      <c r="AQ26">
        <v>44</v>
      </c>
      <c r="AR26">
        <v>9</v>
      </c>
      <c r="AS26">
        <f t="shared" si="27"/>
        <v>1</v>
      </c>
      <c r="AT26">
        <f t="shared" si="28"/>
        <v>0</v>
      </c>
      <c r="AU26">
        <f t="shared" si="29"/>
        <v>22201.094107703317</v>
      </c>
      <c r="AV26">
        <f t="shared" si="30"/>
        <v>1199.9537499999999</v>
      </c>
      <c r="AW26">
        <f t="shared" si="31"/>
        <v>1025.8860510935738</v>
      </c>
      <c r="AX26">
        <f t="shared" si="32"/>
        <v>0.85493799331313725</v>
      </c>
      <c r="AY26">
        <f t="shared" si="33"/>
        <v>0.18843032709435481</v>
      </c>
      <c r="AZ26">
        <v>2.7</v>
      </c>
      <c r="BA26">
        <v>0.5</v>
      </c>
      <c r="BB26" t="s">
        <v>355</v>
      </c>
      <c r="BC26">
        <v>2</v>
      </c>
      <c r="BD26" t="b">
        <v>1</v>
      </c>
      <c r="BE26">
        <v>1669315520.2874999</v>
      </c>
      <c r="BF26">
        <v>50.083025000000013</v>
      </c>
      <c r="BG26">
        <v>61.966025000000002</v>
      </c>
      <c r="BH26">
        <v>38.759250000000002</v>
      </c>
      <c r="BI26">
        <v>36.358812499999999</v>
      </c>
      <c r="BJ26">
        <v>52.732187499999988</v>
      </c>
      <c r="BK26">
        <v>38.641399999999997</v>
      </c>
      <c r="BL26">
        <v>500.109375</v>
      </c>
      <c r="BM26">
        <v>100.93474999999999</v>
      </c>
      <c r="BN26">
        <v>9.9956162500000001E-2</v>
      </c>
      <c r="BO26">
        <v>34.789074999999997</v>
      </c>
      <c r="BP26">
        <v>34.616100000000003</v>
      </c>
      <c r="BQ26">
        <v>999.9</v>
      </c>
      <c r="BR26">
        <v>0</v>
      </c>
      <c r="BS26">
        <v>0</v>
      </c>
      <c r="BT26">
        <v>4502.9699999999993</v>
      </c>
      <c r="BU26">
        <v>0</v>
      </c>
      <c r="BV26">
        <v>208.50725</v>
      </c>
      <c r="BW26">
        <v>-11.8830125</v>
      </c>
      <c r="BX26">
        <v>52.102462500000001</v>
      </c>
      <c r="BY26">
        <v>64.304050000000004</v>
      </c>
      <c r="BZ26">
        <v>2.40042125</v>
      </c>
      <c r="CA26">
        <v>61.966025000000002</v>
      </c>
      <c r="CB26">
        <v>36.358812499999999</v>
      </c>
      <c r="CC26">
        <v>3.9121549999999998</v>
      </c>
      <c r="CD26">
        <v>3.66986875</v>
      </c>
      <c r="CE26">
        <v>28.523299999999999</v>
      </c>
      <c r="CF26">
        <v>27.426825000000001</v>
      </c>
      <c r="CG26">
        <v>1199.9537499999999</v>
      </c>
      <c r="CH26">
        <v>0.49998387500000002</v>
      </c>
      <c r="CI26">
        <v>0.50001612499999992</v>
      </c>
      <c r="CJ26">
        <v>0</v>
      </c>
      <c r="CK26">
        <v>1425.0350000000001</v>
      </c>
      <c r="CL26">
        <v>4.9990899999999998</v>
      </c>
      <c r="CM26">
        <v>15602.7875</v>
      </c>
      <c r="CN26">
        <v>9557.4475000000002</v>
      </c>
      <c r="CO26">
        <v>45.811999999999998</v>
      </c>
      <c r="CP26">
        <v>48.125</v>
      </c>
      <c r="CQ26">
        <v>46.625</v>
      </c>
      <c r="CR26">
        <v>47.375</v>
      </c>
      <c r="CS26">
        <v>47.125</v>
      </c>
      <c r="CT26">
        <v>597.45749999999998</v>
      </c>
      <c r="CU26">
        <v>597.49625000000003</v>
      </c>
      <c r="CV26">
        <v>0</v>
      </c>
      <c r="CW26">
        <v>1669315531.0999999</v>
      </c>
      <c r="CX26">
        <v>0</v>
      </c>
      <c r="CY26">
        <v>1669310771.5999999</v>
      </c>
      <c r="CZ26" t="s">
        <v>356</v>
      </c>
      <c r="DA26">
        <v>1669310771.5999999</v>
      </c>
      <c r="DB26">
        <v>1669310767.0999999</v>
      </c>
      <c r="DC26">
        <v>9</v>
      </c>
      <c r="DD26">
        <v>4.2999999999999997E-2</v>
      </c>
      <c r="DE26">
        <v>8.0000000000000002E-3</v>
      </c>
      <c r="DF26">
        <v>-4.9589999999999996</v>
      </c>
      <c r="DG26">
        <v>0.11799999999999999</v>
      </c>
      <c r="DH26">
        <v>1967</v>
      </c>
      <c r="DI26">
        <v>36</v>
      </c>
      <c r="DJ26">
        <v>0.53</v>
      </c>
      <c r="DK26">
        <v>0.27</v>
      </c>
      <c r="DL26">
        <v>-10.982770500000001</v>
      </c>
      <c r="DM26">
        <v>-7.9471661538461573</v>
      </c>
      <c r="DN26">
        <v>0.7831772023142336</v>
      </c>
      <c r="DO26">
        <v>0</v>
      </c>
      <c r="DP26">
        <v>2.4085142500000001</v>
      </c>
      <c r="DQ26">
        <v>-5.3453245778621421E-2</v>
      </c>
      <c r="DR26">
        <v>5.5668810331729029E-3</v>
      </c>
      <c r="DS26">
        <v>1</v>
      </c>
      <c r="DT26">
        <v>0</v>
      </c>
      <c r="DU26">
        <v>0</v>
      </c>
      <c r="DV26">
        <v>0</v>
      </c>
      <c r="DW26">
        <v>-1</v>
      </c>
      <c r="DX26">
        <v>1</v>
      </c>
      <c r="DY26">
        <v>2</v>
      </c>
      <c r="DZ26" t="s">
        <v>367</v>
      </c>
      <c r="EA26">
        <v>2.9446400000000001</v>
      </c>
      <c r="EB26">
        <v>2.59748</v>
      </c>
      <c r="EC26">
        <v>1.64364E-2</v>
      </c>
      <c r="ED26">
        <v>1.8941199999999998E-2</v>
      </c>
      <c r="EE26">
        <v>0.15117</v>
      </c>
      <c r="EF26">
        <v>0.14310800000000001</v>
      </c>
      <c r="EG26">
        <v>29656.6</v>
      </c>
      <c r="EH26">
        <v>30099.599999999999</v>
      </c>
      <c r="EI26">
        <v>28063.200000000001</v>
      </c>
      <c r="EJ26">
        <v>29545.7</v>
      </c>
      <c r="EK26">
        <v>32760.9</v>
      </c>
      <c r="EL26">
        <v>35140.199999999997</v>
      </c>
      <c r="EM26">
        <v>39604.9</v>
      </c>
      <c r="EN26">
        <v>42235.4</v>
      </c>
      <c r="EO26">
        <v>1.84918</v>
      </c>
      <c r="EP26">
        <v>1.8648499999999999</v>
      </c>
      <c r="EQ26">
        <v>8.8706599999999997E-2</v>
      </c>
      <c r="ER26">
        <v>0</v>
      </c>
      <c r="ES26">
        <v>33.175400000000003</v>
      </c>
      <c r="ET26">
        <v>999.9</v>
      </c>
      <c r="EU26">
        <v>72</v>
      </c>
      <c r="EV26">
        <v>36</v>
      </c>
      <c r="EW26">
        <v>42.573</v>
      </c>
      <c r="EX26">
        <v>28.928999999999998</v>
      </c>
      <c r="EY26">
        <v>2.2596099999999999</v>
      </c>
      <c r="EZ26">
        <v>1</v>
      </c>
      <c r="FA26">
        <v>0.70669700000000002</v>
      </c>
      <c r="FB26">
        <v>1.3089999999999999</v>
      </c>
      <c r="FC26">
        <v>20.268699999999999</v>
      </c>
      <c r="FD26">
        <v>5.2147399999999999</v>
      </c>
      <c r="FE26">
        <v>12.0099</v>
      </c>
      <c r="FF26">
        <v>4.9866000000000001</v>
      </c>
      <c r="FG26">
        <v>3.2845</v>
      </c>
      <c r="FH26">
        <v>9999</v>
      </c>
      <c r="FI26">
        <v>9999</v>
      </c>
      <c r="FJ26">
        <v>9999</v>
      </c>
      <c r="FK26">
        <v>999.9</v>
      </c>
      <c r="FL26">
        <v>1.8658399999999999</v>
      </c>
      <c r="FM26">
        <v>1.8621799999999999</v>
      </c>
      <c r="FN26">
        <v>1.8641799999999999</v>
      </c>
      <c r="FO26">
        <v>1.86033</v>
      </c>
      <c r="FP26">
        <v>1.8610800000000001</v>
      </c>
      <c r="FQ26">
        <v>1.8602000000000001</v>
      </c>
      <c r="FR26">
        <v>1.86188</v>
      </c>
      <c r="FS26">
        <v>1.8583700000000001</v>
      </c>
      <c r="FT26">
        <v>0</v>
      </c>
      <c r="FU26">
        <v>0</v>
      </c>
      <c r="FV26">
        <v>0</v>
      </c>
      <c r="FW26">
        <v>0</v>
      </c>
      <c r="FX26" t="s">
        <v>358</v>
      </c>
      <c r="FY26" t="s">
        <v>359</v>
      </c>
      <c r="FZ26" t="s">
        <v>360</v>
      </c>
      <c r="GA26" t="s">
        <v>360</v>
      </c>
      <c r="GB26" t="s">
        <v>360</v>
      </c>
      <c r="GC26" t="s">
        <v>360</v>
      </c>
      <c r="GD26">
        <v>0</v>
      </c>
      <c r="GE26">
        <v>100</v>
      </c>
      <c r="GF26">
        <v>100</v>
      </c>
      <c r="GG26">
        <v>-2.6579999999999999</v>
      </c>
      <c r="GH26">
        <v>0.1178</v>
      </c>
      <c r="GI26">
        <v>-2.5125994610834521</v>
      </c>
      <c r="GJ26">
        <v>-2.6733286237328562E-3</v>
      </c>
      <c r="GK26">
        <v>1.605855145177713E-6</v>
      </c>
      <c r="GL26">
        <v>-4.4594414151306022E-10</v>
      </c>
      <c r="GM26">
        <v>0.1178428571428469</v>
      </c>
      <c r="GN26">
        <v>0</v>
      </c>
      <c r="GO26">
        <v>0</v>
      </c>
      <c r="GP26">
        <v>0</v>
      </c>
      <c r="GQ26">
        <v>4</v>
      </c>
      <c r="GR26">
        <v>2095</v>
      </c>
      <c r="GS26">
        <v>4</v>
      </c>
      <c r="GT26">
        <v>35</v>
      </c>
      <c r="GU26">
        <v>79.2</v>
      </c>
      <c r="GV26">
        <v>79.3</v>
      </c>
      <c r="GW26">
        <v>0.3125</v>
      </c>
      <c r="GX26">
        <v>2.66479</v>
      </c>
      <c r="GY26">
        <v>1.4489700000000001</v>
      </c>
      <c r="GZ26">
        <v>2.3278799999999999</v>
      </c>
      <c r="HA26">
        <v>1.5478499999999999</v>
      </c>
      <c r="HB26">
        <v>2.2936999999999999</v>
      </c>
      <c r="HC26">
        <v>40.629800000000003</v>
      </c>
      <c r="HD26">
        <v>13.238899999999999</v>
      </c>
      <c r="HE26">
        <v>18</v>
      </c>
      <c r="HF26">
        <v>459.19600000000003</v>
      </c>
      <c r="HG26">
        <v>507.58199999999999</v>
      </c>
      <c r="HH26">
        <v>30.9998</v>
      </c>
      <c r="HI26">
        <v>36.042900000000003</v>
      </c>
      <c r="HJ26">
        <v>30.000399999999999</v>
      </c>
      <c r="HK26">
        <v>35.866700000000002</v>
      </c>
      <c r="HL26">
        <v>35.841000000000001</v>
      </c>
      <c r="HM26">
        <v>6.2736900000000002</v>
      </c>
      <c r="HN26">
        <v>22.8306</v>
      </c>
      <c r="HO26">
        <v>100</v>
      </c>
      <c r="HP26">
        <v>31</v>
      </c>
      <c r="HQ26">
        <v>80.264899999999997</v>
      </c>
      <c r="HR26">
        <v>36.319200000000002</v>
      </c>
      <c r="HS26">
        <v>98.875799999999998</v>
      </c>
      <c r="HT26">
        <v>97.936099999999996</v>
      </c>
    </row>
    <row r="27" spans="1:228" x14ac:dyDescent="0.2">
      <c r="A27">
        <v>12</v>
      </c>
      <c r="B27">
        <v>1669315526.5999999</v>
      </c>
      <c r="C27">
        <v>44</v>
      </c>
      <c r="D27" t="s">
        <v>382</v>
      </c>
      <c r="E27" t="s">
        <v>383</v>
      </c>
      <c r="F27">
        <v>4</v>
      </c>
      <c r="G27">
        <v>1669315524.5999999</v>
      </c>
      <c r="H27">
        <f t="shared" si="0"/>
        <v>4.6170049990511717E-3</v>
      </c>
      <c r="I27">
        <f t="shared" si="1"/>
        <v>4.6170049990511721</v>
      </c>
      <c r="J27">
        <f t="shared" si="2"/>
        <v>-0.82231752154733306</v>
      </c>
      <c r="K27">
        <f t="shared" si="3"/>
        <v>56.947514285714291</v>
      </c>
      <c r="L27">
        <f t="shared" si="4"/>
        <v>60.114297589861103</v>
      </c>
      <c r="M27">
        <f t="shared" si="5"/>
        <v>6.0737419495130194</v>
      </c>
      <c r="N27">
        <f t="shared" si="6"/>
        <v>5.753781052179705</v>
      </c>
      <c r="O27">
        <f t="shared" si="7"/>
        <v>0.29634952176653884</v>
      </c>
      <c r="P27">
        <f t="shared" si="8"/>
        <v>2.2472677699958701</v>
      </c>
      <c r="Q27">
        <f t="shared" si="9"/>
        <v>0.27622486235976579</v>
      </c>
      <c r="R27">
        <f t="shared" si="10"/>
        <v>0.17433464282530495</v>
      </c>
      <c r="S27">
        <f t="shared" si="11"/>
        <v>226.11195909264464</v>
      </c>
      <c r="T27">
        <f t="shared" si="12"/>
        <v>34.943608580294352</v>
      </c>
      <c r="U27">
        <f t="shared" si="13"/>
        <v>34.603471428571432</v>
      </c>
      <c r="V27">
        <f t="shared" si="14"/>
        <v>5.5255191968759236</v>
      </c>
      <c r="W27">
        <f t="shared" si="15"/>
        <v>70.191757853464594</v>
      </c>
      <c r="X27">
        <f t="shared" si="16"/>
        <v>3.9156300984302832</v>
      </c>
      <c r="Y27">
        <f t="shared" si="17"/>
        <v>5.5784756190388123</v>
      </c>
      <c r="Z27">
        <f t="shared" si="18"/>
        <v>1.6098890984456404</v>
      </c>
      <c r="AA27">
        <f t="shared" si="19"/>
        <v>-203.60992045815667</v>
      </c>
      <c r="AB27">
        <f t="shared" si="20"/>
        <v>20.821300588466048</v>
      </c>
      <c r="AC27">
        <f t="shared" si="21"/>
        <v>2.1572569515127147</v>
      </c>
      <c r="AD27">
        <f t="shared" si="22"/>
        <v>45.48059617446674</v>
      </c>
      <c r="AE27">
        <f t="shared" si="23"/>
        <v>22.374279770503342</v>
      </c>
      <c r="AF27">
        <f t="shared" si="24"/>
        <v>4.6239587737570842</v>
      </c>
      <c r="AG27">
        <f t="shared" si="25"/>
        <v>-0.82231752154733306</v>
      </c>
      <c r="AH27">
        <v>70.054469713593761</v>
      </c>
      <c r="AI27">
        <v>61.757628484848453</v>
      </c>
      <c r="AJ27">
        <v>1.6725494606735349</v>
      </c>
      <c r="AK27">
        <v>66.4183192119214</v>
      </c>
      <c r="AL27">
        <f t="shared" si="26"/>
        <v>4.6170049990511721</v>
      </c>
      <c r="AM27">
        <v>36.355983108243187</v>
      </c>
      <c r="AN27">
        <v>38.752032121212103</v>
      </c>
      <c r="AO27">
        <v>-1.2617616421513041E-5</v>
      </c>
      <c r="AP27">
        <v>80.258073223686637</v>
      </c>
      <c r="AQ27">
        <v>44</v>
      </c>
      <c r="AR27">
        <v>9</v>
      </c>
      <c r="AS27">
        <f t="shared" si="27"/>
        <v>1</v>
      </c>
      <c r="AT27">
        <f t="shared" si="28"/>
        <v>0</v>
      </c>
      <c r="AU27">
        <f t="shared" si="29"/>
        <v>22145.458216464409</v>
      </c>
      <c r="AV27">
        <f t="shared" si="30"/>
        <v>1199.977142857143</v>
      </c>
      <c r="AW27">
        <f t="shared" si="31"/>
        <v>1025.9059850220958</v>
      </c>
      <c r="AX27">
        <f t="shared" si="32"/>
        <v>0.85493793871724577</v>
      </c>
      <c r="AY27">
        <f t="shared" si="33"/>
        <v>0.18843022172428431</v>
      </c>
      <c r="AZ27">
        <v>2.7</v>
      </c>
      <c r="BA27">
        <v>0.5</v>
      </c>
      <c r="BB27" t="s">
        <v>355</v>
      </c>
      <c r="BC27">
        <v>2</v>
      </c>
      <c r="BD27" t="b">
        <v>1</v>
      </c>
      <c r="BE27">
        <v>1669315524.5999999</v>
      </c>
      <c r="BF27">
        <v>56.947514285714291</v>
      </c>
      <c r="BG27">
        <v>69.168771428571432</v>
      </c>
      <c r="BH27">
        <v>38.754585714285717</v>
      </c>
      <c r="BI27">
        <v>36.355014285714283</v>
      </c>
      <c r="BJ27">
        <v>59.613885714285708</v>
      </c>
      <c r="BK27">
        <v>38.636742857142863</v>
      </c>
      <c r="BL27">
        <v>500.12471428571428</v>
      </c>
      <c r="BM27">
        <v>100.9365714285714</v>
      </c>
      <c r="BN27">
        <v>9.999047142857144E-2</v>
      </c>
      <c r="BO27">
        <v>34.775328571428567</v>
      </c>
      <c r="BP27">
        <v>34.603471428571432</v>
      </c>
      <c r="BQ27">
        <v>999.89999999999986</v>
      </c>
      <c r="BR27">
        <v>0</v>
      </c>
      <c r="BS27">
        <v>0</v>
      </c>
      <c r="BT27">
        <v>4493.3028571428567</v>
      </c>
      <c r="BU27">
        <v>0</v>
      </c>
      <c r="BV27">
        <v>207.28100000000001</v>
      </c>
      <c r="BW27">
        <v>-12.221257142857141</v>
      </c>
      <c r="BX27">
        <v>59.243485714285711</v>
      </c>
      <c r="BY27">
        <v>71.778285714285715</v>
      </c>
      <c r="BZ27">
        <v>2.399558571428571</v>
      </c>
      <c r="CA27">
        <v>69.168771428571432</v>
      </c>
      <c r="CB27">
        <v>36.355014285714283</v>
      </c>
      <c r="CC27">
        <v>3.911742857142857</v>
      </c>
      <c r="CD27">
        <v>3.669542857142857</v>
      </c>
      <c r="CE27">
        <v>28.52148571428571</v>
      </c>
      <c r="CF27">
        <v>27.4253</v>
      </c>
      <c r="CG27">
        <v>1199.977142857143</v>
      </c>
      <c r="CH27">
        <v>0.49998614285714282</v>
      </c>
      <c r="CI27">
        <v>0.50001385714285707</v>
      </c>
      <c r="CJ27">
        <v>0</v>
      </c>
      <c r="CK27">
        <v>1423.6828571428571</v>
      </c>
      <c r="CL27">
        <v>4.9990899999999998</v>
      </c>
      <c r="CM27">
        <v>15591.91428571428</v>
      </c>
      <c r="CN27">
        <v>9557.6257142857157</v>
      </c>
      <c r="CO27">
        <v>45.811999999999998</v>
      </c>
      <c r="CP27">
        <v>48.125</v>
      </c>
      <c r="CQ27">
        <v>46.625</v>
      </c>
      <c r="CR27">
        <v>47.338999999999999</v>
      </c>
      <c r="CS27">
        <v>47.125</v>
      </c>
      <c r="CT27">
        <v>597.47142857142865</v>
      </c>
      <c r="CU27">
        <v>597.50571428571425</v>
      </c>
      <c r="CV27">
        <v>0</v>
      </c>
      <c r="CW27">
        <v>1669315534.7</v>
      </c>
      <c r="CX27">
        <v>0</v>
      </c>
      <c r="CY27">
        <v>1669310771.5999999</v>
      </c>
      <c r="CZ27" t="s">
        <v>356</v>
      </c>
      <c r="DA27">
        <v>1669310771.5999999</v>
      </c>
      <c r="DB27">
        <v>1669310767.0999999</v>
      </c>
      <c r="DC27">
        <v>9</v>
      </c>
      <c r="DD27">
        <v>4.2999999999999997E-2</v>
      </c>
      <c r="DE27">
        <v>8.0000000000000002E-3</v>
      </c>
      <c r="DF27">
        <v>-4.9589999999999996</v>
      </c>
      <c r="DG27">
        <v>0.11799999999999999</v>
      </c>
      <c r="DH27">
        <v>1967</v>
      </c>
      <c r="DI27">
        <v>36</v>
      </c>
      <c r="DJ27">
        <v>0.53</v>
      </c>
      <c r="DK27">
        <v>0.27</v>
      </c>
      <c r="DL27">
        <v>-11.478507499999999</v>
      </c>
      <c r="DM27">
        <v>-5.9445669793620857</v>
      </c>
      <c r="DN27">
        <v>0.57711145430822108</v>
      </c>
      <c r="DO27">
        <v>0</v>
      </c>
      <c r="DP27">
        <v>2.4057042499999999</v>
      </c>
      <c r="DQ27">
        <v>-5.6948555347090042E-2</v>
      </c>
      <c r="DR27">
        <v>5.7194461652768482E-3</v>
      </c>
      <c r="DS27">
        <v>1</v>
      </c>
      <c r="DT27">
        <v>0</v>
      </c>
      <c r="DU27">
        <v>0</v>
      </c>
      <c r="DV27">
        <v>0</v>
      </c>
      <c r="DW27">
        <v>-1</v>
      </c>
      <c r="DX27">
        <v>1</v>
      </c>
      <c r="DY27">
        <v>2</v>
      </c>
      <c r="DZ27" t="s">
        <v>367</v>
      </c>
      <c r="EA27">
        <v>2.9447700000000001</v>
      </c>
      <c r="EB27">
        <v>2.5973000000000002</v>
      </c>
      <c r="EC27">
        <v>1.8289799999999998E-2</v>
      </c>
      <c r="ED27">
        <v>2.0828800000000001E-2</v>
      </c>
      <c r="EE27">
        <v>0.15115100000000001</v>
      </c>
      <c r="EF27">
        <v>0.14310999999999999</v>
      </c>
      <c r="EG27">
        <v>29601.599999999999</v>
      </c>
      <c r="EH27">
        <v>30042.2</v>
      </c>
      <c r="EI27">
        <v>28063.9</v>
      </c>
      <c r="EJ27">
        <v>29546.2</v>
      </c>
      <c r="EK27">
        <v>32762.3</v>
      </c>
      <c r="EL27">
        <v>35140.9</v>
      </c>
      <c r="EM27">
        <v>39605.599999999999</v>
      </c>
      <c r="EN27">
        <v>42236.3</v>
      </c>
      <c r="EO27">
        <v>1.84903</v>
      </c>
      <c r="EP27">
        <v>1.865</v>
      </c>
      <c r="EQ27">
        <v>8.9090299999999997E-2</v>
      </c>
      <c r="ER27">
        <v>0</v>
      </c>
      <c r="ES27">
        <v>33.155999999999999</v>
      </c>
      <c r="ET27">
        <v>999.9</v>
      </c>
      <c r="EU27">
        <v>72</v>
      </c>
      <c r="EV27">
        <v>36</v>
      </c>
      <c r="EW27">
        <v>42.573099999999997</v>
      </c>
      <c r="EX27">
        <v>28.869</v>
      </c>
      <c r="EY27">
        <v>1.6907000000000001</v>
      </c>
      <c r="EZ27">
        <v>1</v>
      </c>
      <c r="FA27">
        <v>0.70704999999999996</v>
      </c>
      <c r="FB27">
        <v>1.3078000000000001</v>
      </c>
      <c r="FC27">
        <v>20.268799999999999</v>
      </c>
      <c r="FD27">
        <v>5.2150400000000001</v>
      </c>
      <c r="FE27">
        <v>12.0099</v>
      </c>
      <c r="FF27">
        <v>4.9863499999999998</v>
      </c>
      <c r="FG27">
        <v>3.2845499999999999</v>
      </c>
      <c r="FH27">
        <v>9999</v>
      </c>
      <c r="FI27">
        <v>9999</v>
      </c>
      <c r="FJ27">
        <v>9999</v>
      </c>
      <c r="FK27">
        <v>999.9</v>
      </c>
      <c r="FL27">
        <v>1.8658399999999999</v>
      </c>
      <c r="FM27">
        <v>1.8621799999999999</v>
      </c>
      <c r="FN27">
        <v>1.8641799999999999</v>
      </c>
      <c r="FO27">
        <v>1.8603400000000001</v>
      </c>
      <c r="FP27">
        <v>1.8610599999999999</v>
      </c>
      <c r="FQ27">
        <v>1.8602000000000001</v>
      </c>
      <c r="FR27">
        <v>1.86188</v>
      </c>
      <c r="FS27">
        <v>1.8583700000000001</v>
      </c>
      <c r="FT27">
        <v>0</v>
      </c>
      <c r="FU27">
        <v>0</v>
      </c>
      <c r="FV27">
        <v>0</v>
      </c>
      <c r="FW27">
        <v>0</v>
      </c>
      <c r="FX27" t="s">
        <v>358</v>
      </c>
      <c r="FY27" t="s">
        <v>359</v>
      </c>
      <c r="FZ27" t="s">
        <v>360</v>
      </c>
      <c r="GA27" t="s">
        <v>360</v>
      </c>
      <c r="GB27" t="s">
        <v>360</v>
      </c>
      <c r="GC27" t="s">
        <v>360</v>
      </c>
      <c r="GD27">
        <v>0</v>
      </c>
      <c r="GE27">
        <v>100</v>
      </c>
      <c r="GF27">
        <v>100</v>
      </c>
      <c r="GG27">
        <v>-2.6739999999999999</v>
      </c>
      <c r="GH27">
        <v>0.1179</v>
      </c>
      <c r="GI27">
        <v>-2.5125994610834521</v>
      </c>
      <c r="GJ27">
        <v>-2.6733286237328562E-3</v>
      </c>
      <c r="GK27">
        <v>1.605855145177713E-6</v>
      </c>
      <c r="GL27">
        <v>-4.4594414151306022E-10</v>
      </c>
      <c r="GM27">
        <v>0.1178428571428469</v>
      </c>
      <c r="GN27">
        <v>0</v>
      </c>
      <c r="GO27">
        <v>0</v>
      </c>
      <c r="GP27">
        <v>0</v>
      </c>
      <c r="GQ27">
        <v>4</v>
      </c>
      <c r="GR27">
        <v>2095</v>
      </c>
      <c r="GS27">
        <v>4</v>
      </c>
      <c r="GT27">
        <v>35</v>
      </c>
      <c r="GU27">
        <v>79.2</v>
      </c>
      <c r="GV27">
        <v>79.3</v>
      </c>
      <c r="GW27">
        <v>0.32714799999999999</v>
      </c>
      <c r="GX27">
        <v>2.6464799999999999</v>
      </c>
      <c r="GY27">
        <v>1.4489700000000001</v>
      </c>
      <c r="GZ27">
        <v>2.3278799999999999</v>
      </c>
      <c r="HA27">
        <v>1.5478499999999999</v>
      </c>
      <c r="HB27">
        <v>2.3010299999999999</v>
      </c>
      <c r="HC27">
        <v>40.629800000000003</v>
      </c>
      <c r="HD27">
        <v>13.2477</v>
      </c>
      <c r="HE27">
        <v>18</v>
      </c>
      <c r="HF27">
        <v>459.12700000000001</v>
      </c>
      <c r="HG27">
        <v>507.71600000000001</v>
      </c>
      <c r="HH27">
        <v>30.999700000000001</v>
      </c>
      <c r="HI27">
        <v>36.045999999999999</v>
      </c>
      <c r="HJ27">
        <v>30.000499999999999</v>
      </c>
      <c r="HK27">
        <v>35.870100000000001</v>
      </c>
      <c r="HL27">
        <v>35.844200000000001</v>
      </c>
      <c r="HM27">
        <v>6.5865</v>
      </c>
      <c r="HN27">
        <v>22.8306</v>
      </c>
      <c r="HO27">
        <v>100</v>
      </c>
      <c r="HP27">
        <v>31</v>
      </c>
      <c r="HQ27">
        <v>83.603999999999999</v>
      </c>
      <c r="HR27">
        <v>36.319200000000002</v>
      </c>
      <c r="HS27">
        <v>98.878</v>
      </c>
      <c r="HT27">
        <v>97.938000000000002</v>
      </c>
    </row>
    <row r="28" spans="1:228" x14ac:dyDescent="0.2">
      <c r="A28">
        <v>13</v>
      </c>
      <c r="B28">
        <v>1669315530.5999999</v>
      </c>
      <c r="C28">
        <v>48</v>
      </c>
      <c r="D28" t="s">
        <v>384</v>
      </c>
      <c r="E28" t="s">
        <v>385</v>
      </c>
      <c r="F28">
        <v>4</v>
      </c>
      <c r="G28">
        <v>1669315528.2874999</v>
      </c>
      <c r="H28">
        <f t="shared" si="0"/>
        <v>4.6088059997758798E-3</v>
      </c>
      <c r="I28">
        <f t="shared" si="1"/>
        <v>4.6088059997758801</v>
      </c>
      <c r="J28">
        <f t="shared" si="2"/>
        <v>-0.50171483299813147</v>
      </c>
      <c r="K28">
        <f t="shared" si="3"/>
        <v>62.910262500000002</v>
      </c>
      <c r="L28">
        <f t="shared" si="4"/>
        <v>64.108481395069902</v>
      </c>
      <c r="M28">
        <f t="shared" si="5"/>
        <v>6.4772809011411434</v>
      </c>
      <c r="N28">
        <f t="shared" si="6"/>
        <v>6.3562173508037993</v>
      </c>
      <c r="O28">
        <f t="shared" si="7"/>
        <v>0.29651228573200628</v>
      </c>
      <c r="P28">
        <f t="shared" si="8"/>
        <v>2.2497287176821033</v>
      </c>
      <c r="Q28">
        <f t="shared" si="9"/>
        <v>0.27638675341833085</v>
      </c>
      <c r="R28">
        <f t="shared" si="10"/>
        <v>0.17443595605470866</v>
      </c>
      <c r="S28">
        <f t="shared" si="11"/>
        <v>226.1157104850804</v>
      </c>
      <c r="T28">
        <f t="shared" si="12"/>
        <v>34.941793259293149</v>
      </c>
      <c r="U28">
        <f t="shared" si="13"/>
        <v>34.589212500000002</v>
      </c>
      <c r="V28">
        <f t="shared" si="14"/>
        <v>5.5211451206489039</v>
      </c>
      <c r="W28">
        <f t="shared" si="15"/>
        <v>70.197863807647366</v>
      </c>
      <c r="X28">
        <f t="shared" si="16"/>
        <v>3.9150197617271183</v>
      </c>
      <c r="Y28">
        <f t="shared" si="17"/>
        <v>5.5771209398263988</v>
      </c>
      <c r="Z28">
        <f t="shared" si="18"/>
        <v>1.6061253589217857</v>
      </c>
      <c r="AA28">
        <f t="shared" si="19"/>
        <v>-203.24834459011629</v>
      </c>
      <c r="AB28">
        <f t="shared" si="20"/>
        <v>22.042464246397188</v>
      </c>
      <c r="AC28">
        <f t="shared" si="21"/>
        <v>2.2810740470599442</v>
      </c>
      <c r="AD28">
        <f t="shared" si="22"/>
        <v>47.190904188421243</v>
      </c>
      <c r="AE28">
        <f t="shared" si="23"/>
        <v>22.676717952640573</v>
      </c>
      <c r="AF28">
        <f t="shared" si="24"/>
        <v>4.6146923707574246</v>
      </c>
      <c r="AG28">
        <f t="shared" si="25"/>
        <v>-0.50171483299813147</v>
      </c>
      <c r="AH28">
        <v>76.988560179156494</v>
      </c>
      <c r="AI28">
        <v>68.48366</v>
      </c>
      <c r="AJ28">
        <v>1.6780247987063071</v>
      </c>
      <c r="AK28">
        <v>66.4183192119214</v>
      </c>
      <c r="AL28">
        <f t="shared" si="26"/>
        <v>4.6088059997758801</v>
      </c>
      <c r="AM28">
        <v>36.355717245016308</v>
      </c>
      <c r="AN28">
        <v>38.747866666666653</v>
      </c>
      <c r="AO28">
        <v>-8.1325128363926894E-5</v>
      </c>
      <c r="AP28">
        <v>80.258073223686637</v>
      </c>
      <c r="AQ28">
        <v>44</v>
      </c>
      <c r="AR28">
        <v>9</v>
      </c>
      <c r="AS28">
        <f t="shared" si="27"/>
        <v>1</v>
      </c>
      <c r="AT28">
        <f t="shared" si="28"/>
        <v>0</v>
      </c>
      <c r="AU28">
        <f t="shared" si="29"/>
        <v>22187.977722459585</v>
      </c>
      <c r="AV28">
        <f t="shared" si="30"/>
        <v>1200</v>
      </c>
      <c r="AW28">
        <f t="shared" si="31"/>
        <v>1025.9252385933057</v>
      </c>
      <c r="AX28">
        <f t="shared" si="32"/>
        <v>0.85493769882775483</v>
      </c>
      <c r="AY28">
        <f t="shared" si="33"/>
        <v>0.18842975873756701</v>
      </c>
      <c r="AZ28">
        <v>2.7</v>
      </c>
      <c r="BA28">
        <v>0.5</v>
      </c>
      <c r="BB28" t="s">
        <v>355</v>
      </c>
      <c r="BC28">
        <v>2</v>
      </c>
      <c r="BD28" t="b">
        <v>1</v>
      </c>
      <c r="BE28">
        <v>1669315528.2874999</v>
      </c>
      <c r="BF28">
        <v>62.910262500000002</v>
      </c>
      <c r="BG28">
        <v>75.308900000000008</v>
      </c>
      <c r="BH28">
        <v>38.748662499999988</v>
      </c>
      <c r="BI28">
        <v>36.353975000000013</v>
      </c>
      <c r="BJ28">
        <v>65.591425000000001</v>
      </c>
      <c r="BK28">
        <v>38.630787499999997</v>
      </c>
      <c r="BL28">
        <v>500.14350000000002</v>
      </c>
      <c r="BM28">
        <v>100.93625</v>
      </c>
      <c r="BN28">
        <v>0.100005425</v>
      </c>
      <c r="BO28">
        <v>34.770949999999999</v>
      </c>
      <c r="BP28">
        <v>34.589212500000002</v>
      </c>
      <c r="BQ28">
        <v>999.9</v>
      </c>
      <c r="BR28">
        <v>0</v>
      </c>
      <c r="BS28">
        <v>0</v>
      </c>
      <c r="BT28">
        <v>4500.46875</v>
      </c>
      <c r="BU28">
        <v>0</v>
      </c>
      <c r="BV28">
        <v>207.38862499999999</v>
      </c>
      <c r="BW28">
        <v>-12.3986375</v>
      </c>
      <c r="BX28">
        <v>65.446224999999998</v>
      </c>
      <c r="BY28">
        <v>78.149975000000012</v>
      </c>
      <c r="BZ28">
        <v>2.3946662500000002</v>
      </c>
      <c r="CA28">
        <v>75.308900000000008</v>
      </c>
      <c r="CB28">
        <v>36.353975000000013</v>
      </c>
      <c r="CC28">
        <v>3.9111425</v>
      </c>
      <c r="CD28">
        <v>3.669435</v>
      </c>
      <c r="CE28">
        <v>28.518825</v>
      </c>
      <c r="CF28">
        <v>27.424787500000001</v>
      </c>
      <c r="CG28">
        <v>1200</v>
      </c>
      <c r="CH28">
        <v>0.49999412500000001</v>
      </c>
      <c r="CI28">
        <v>0.50000587499999993</v>
      </c>
      <c r="CJ28">
        <v>0</v>
      </c>
      <c r="CK28">
        <v>1422.6775</v>
      </c>
      <c r="CL28">
        <v>4.9990899999999998</v>
      </c>
      <c r="CM28">
        <v>15582.112499999999</v>
      </c>
      <c r="CN28">
        <v>9557.8387500000008</v>
      </c>
      <c r="CO28">
        <v>45.780999999999999</v>
      </c>
      <c r="CP28">
        <v>48.125</v>
      </c>
      <c r="CQ28">
        <v>46.625</v>
      </c>
      <c r="CR28">
        <v>47.343499999999999</v>
      </c>
      <c r="CS28">
        <v>47.125</v>
      </c>
      <c r="CT28">
        <v>597.49250000000006</v>
      </c>
      <c r="CU28">
        <v>597.50749999999994</v>
      </c>
      <c r="CV28">
        <v>0</v>
      </c>
      <c r="CW28">
        <v>1669315538.9000001</v>
      </c>
      <c r="CX28">
        <v>0</v>
      </c>
      <c r="CY28">
        <v>1669310771.5999999</v>
      </c>
      <c r="CZ28" t="s">
        <v>356</v>
      </c>
      <c r="DA28">
        <v>1669310771.5999999</v>
      </c>
      <c r="DB28">
        <v>1669310767.0999999</v>
      </c>
      <c r="DC28">
        <v>9</v>
      </c>
      <c r="DD28">
        <v>4.2999999999999997E-2</v>
      </c>
      <c r="DE28">
        <v>8.0000000000000002E-3</v>
      </c>
      <c r="DF28">
        <v>-4.9589999999999996</v>
      </c>
      <c r="DG28">
        <v>0.11799999999999999</v>
      </c>
      <c r="DH28">
        <v>1967</v>
      </c>
      <c r="DI28">
        <v>36</v>
      </c>
      <c r="DJ28">
        <v>0.53</v>
      </c>
      <c r="DK28">
        <v>0.27</v>
      </c>
      <c r="DL28">
        <v>-11.838475000000001</v>
      </c>
      <c r="DM28">
        <v>-4.7530626641650677</v>
      </c>
      <c r="DN28">
        <v>0.46198885146180751</v>
      </c>
      <c r="DO28">
        <v>0</v>
      </c>
      <c r="DP28">
        <v>2.4016065000000002</v>
      </c>
      <c r="DQ28">
        <v>-5.0272795497193247E-2</v>
      </c>
      <c r="DR28">
        <v>5.0796163979182334E-3</v>
      </c>
      <c r="DS28">
        <v>1</v>
      </c>
      <c r="DT28">
        <v>0</v>
      </c>
      <c r="DU28">
        <v>0</v>
      </c>
      <c r="DV28">
        <v>0</v>
      </c>
      <c r="DW28">
        <v>-1</v>
      </c>
      <c r="DX28">
        <v>1</v>
      </c>
      <c r="DY28">
        <v>2</v>
      </c>
      <c r="DZ28" t="s">
        <v>367</v>
      </c>
      <c r="EA28">
        <v>2.9449700000000001</v>
      </c>
      <c r="EB28">
        <v>2.5974499999999998</v>
      </c>
      <c r="EC28">
        <v>2.0134599999999999E-2</v>
      </c>
      <c r="ED28">
        <v>2.2685199999999999E-2</v>
      </c>
      <c r="EE28">
        <v>0.151144</v>
      </c>
      <c r="EF28">
        <v>0.143096</v>
      </c>
      <c r="EG28">
        <v>29545.3</v>
      </c>
      <c r="EH28">
        <v>29984.799999999999</v>
      </c>
      <c r="EI28">
        <v>28063.200000000001</v>
      </c>
      <c r="EJ28">
        <v>29545.7</v>
      </c>
      <c r="EK28">
        <v>32762</v>
      </c>
      <c r="EL28">
        <v>35141.199999999997</v>
      </c>
      <c r="EM28">
        <v>39604.699999999997</v>
      </c>
      <c r="EN28">
        <v>42235.8</v>
      </c>
      <c r="EO28">
        <v>1.8493200000000001</v>
      </c>
      <c r="EP28">
        <v>1.8647800000000001</v>
      </c>
      <c r="EQ28">
        <v>8.9213299999999995E-2</v>
      </c>
      <c r="ER28">
        <v>0</v>
      </c>
      <c r="ES28">
        <v>33.135300000000001</v>
      </c>
      <c r="ET28">
        <v>999.9</v>
      </c>
      <c r="EU28">
        <v>72</v>
      </c>
      <c r="EV28">
        <v>36</v>
      </c>
      <c r="EW28">
        <v>42.575600000000001</v>
      </c>
      <c r="EX28">
        <v>28.838999999999999</v>
      </c>
      <c r="EY28">
        <v>1.54247</v>
      </c>
      <c r="EZ28">
        <v>1</v>
      </c>
      <c r="FA28">
        <v>0.70704800000000001</v>
      </c>
      <c r="FB28">
        <v>1.30464</v>
      </c>
      <c r="FC28">
        <v>20.268999999999998</v>
      </c>
      <c r="FD28">
        <v>5.2165400000000002</v>
      </c>
      <c r="FE28">
        <v>12.0099</v>
      </c>
      <c r="FF28">
        <v>4.9868499999999996</v>
      </c>
      <c r="FG28">
        <v>3.2846500000000001</v>
      </c>
      <c r="FH28">
        <v>9999</v>
      </c>
      <c r="FI28">
        <v>9999</v>
      </c>
      <c r="FJ28">
        <v>9999</v>
      </c>
      <c r="FK28">
        <v>999.9</v>
      </c>
      <c r="FL28">
        <v>1.8658399999999999</v>
      </c>
      <c r="FM28">
        <v>1.8621799999999999</v>
      </c>
      <c r="FN28">
        <v>1.86419</v>
      </c>
      <c r="FO28">
        <v>1.8603499999999999</v>
      </c>
      <c r="FP28">
        <v>1.86107</v>
      </c>
      <c r="FQ28">
        <v>1.8602000000000001</v>
      </c>
      <c r="FR28">
        <v>1.86188</v>
      </c>
      <c r="FS28">
        <v>1.8583700000000001</v>
      </c>
      <c r="FT28">
        <v>0</v>
      </c>
      <c r="FU28">
        <v>0</v>
      </c>
      <c r="FV28">
        <v>0</v>
      </c>
      <c r="FW28">
        <v>0</v>
      </c>
      <c r="FX28" t="s">
        <v>358</v>
      </c>
      <c r="FY28" t="s">
        <v>359</v>
      </c>
      <c r="FZ28" t="s">
        <v>360</v>
      </c>
      <c r="GA28" t="s">
        <v>360</v>
      </c>
      <c r="GB28" t="s">
        <v>360</v>
      </c>
      <c r="GC28" t="s">
        <v>360</v>
      </c>
      <c r="GD28">
        <v>0</v>
      </c>
      <c r="GE28">
        <v>100</v>
      </c>
      <c r="GF28">
        <v>100</v>
      </c>
      <c r="GG28">
        <v>-2.69</v>
      </c>
      <c r="GH28">
        <v>0.1178</v>
      </c>
      <c r="GI28">
        <v>-2.5125994610834521</v>
      </c>
      <c r="GJ28">
        <v>-2.6733286237328562E-3</v>
      </c>
      <c r="GK28">
        <v>1.605855145177713E-6</v>
      </c>
      <c r="GL28">
        <v>-4.4594414151306022E-10</v>
      </c>
      <c r="GM28">
        <v>0.1178428571428469</v>
      </c>
      <c r="GN28">
        <v>0</v>
      </c>
      <c r="GO28">
        <v>0</v>
      </c>
      <c r="GP28">
        <v>0</v>
      </c>
      <c r="GQ28">
        <v>4</v>
      </c>
      <c r="GR28">
        <v>2095</v>
      </c>
      <c r="GS28">
        <v>4</v>
      </c>
      <c r="GT28">
        <v>35</v>
      </c>
      <c r="GU28">
        <v>79.3</v>
      </c>
      <c r="GV28">
        <v>79.400000000000006</v>
      </c>
      <c r="GW28">
        <v>0.34301799999999999</v>
      </c>
      <c r="GX28">
        <v>2.6452599999999999</v>
      </c>
      <c r="GY28">
        <v>1.4489700000000001</v>
      </c>
      <c r="GZ28">
        <v>2.3278799999999999</v>
      </c>
      <c r="HA28">
        <v>1.5478499999999999</v>
      </c>
      <c r="HB28">
        <v>2.3730500000000001</v>
      </c>
      <c r="HC28">
        <v>40.629800000000003</v>
      </c>
      <c r="HD28">
        <v>13.256399999999999</v>
      </c>
      <c r="HE28">
        <v>18</v>
      </c>
      <c r="HF28">
        <v>459.33199999999999</v>
      </c>
      <c r="HG28">
        <v>507.56700000000001</v>
      </c>
      <c r="HH28">
        <v>30.999400000000001</v>
      </c>
      <c r="HI28">
        <v>36.047899999999998</v>
      </c>
      <c r="HJ28">
        <v>30.0002</v>
      </c>
      <c r="HK28">
        <v>35.873399999999997</v>
      </c>
      <c r="HL28">
        <v>35.8459</v>
      </c>
      <c r="HM28">
        <v>6.8998499999999998</v>
      </c>
      <c r="HN28">
        <v>22.8306</v>
      </c>
      <c r="HO28">
        <v>100</v>
      </c>
      <c r="HP28">
        <v>31</v>
      </c>
      <c r="HQ28">
        <v>90.282300000000006</v>
      </c>
      <c r="HR28">
        <v>36.319200000000002</v>
      </c>
      <c r="HS28">
        <v>98.875699999999995</v>
      </c>
      <c r="HT28">
        <v>97.936599999999999</v>
      </c>
    </row>
    <row r="29" spans="1:228" x14ac:dyDescent="0.2">
      <c r="A29">
        <v>14</v>
      </c>
      <c r="B29">
        <v>1669315534.5999999</v>
      </c>
      <c r="C29">
        <v>52</v>
      </c>
      <c r="D29" t="s">
        <v>386</v>
      </c>
      <c r="E29" t="s">
        <v>387</v>
      </c>
      <c r="F29">
        <v>4</v>
      </c>
      <c r="G29">
        <v>1669315532.5999999</v>
      </c>
      <c r="H29">
        <f t="shared" si="0"/>
        <v>4.6105773929126211E-3</v>
      </c>
      <c r="I29">
        <f t="shared" si="1"/>
        <v>4.6105773929126208</v>
      </c>
      <c r="J29">
        <f t="shared" si="2"/>
        <v>6.0059250230719147E-3</v>
      </c>
      <c r="K29">
        <f t="shared" si="3"/>
        <v>69.828600000000009</v>
      </c>
      <c r="L29">
        <f t="shared" si="4"/>
        <v>67.979703621085946</v>
      </c>
      <c r="M29">
        <f t="shared" si="5"/>
        <v>6.8683861116109686</v>
      </c>
      <c r="N29">
        <f t="shared" si="6"/>
        <v>7.0551909008981371</v>
      </c>
      <c r="O29">
        <f t="shared" si="7"/>
        <v>0.29765030608599591</v>
      </c>
      <c r="P29">
        <f t="shared" si="8"/>
        <v>2.2514659128460184</v>
      </c>
      <c r="Q29">
        <f t="shared" si="9"/>
        <v>0.27739015762496583</v>
      </c>
      <c r="R29">
        <f t="shared" si="10"/>
        <v>0.17507408924057627</v>
      </c>
      <c r="S29">
        <f t="shared" si="11"/>
        <v>226.12822766273334</v>
      </c>
      <c r="T29">
        <f t="shared" si="12"/>
        <v>34.939748544264447</v>
      </c>
      <c r="U29">
        <f t="shared" si="13"/>
        <v>34.571299999999987</v>
      </c>
      <c r="V29">
        <f t="shared" si="14"/>
        <v>5.5156545390485876</v>
      </c>
      <c r="W29">
        <f t="shared" si="15"/>
        <v>70.19740666368314</v>
      </c>
      <c r="X29">
        <f t="shared" si="16"/>
        <v>3.914682497748879</v>
      </c>
      <c r="Y29">
        <f t="shared" si="17"/>
        <v>5.5766768087376555</v>
      </c>
      <c r="Z29">
        <f t="shared" si="18"/>
        <v>1.6009720412997086</v>
      </c>
      <c r="AA29">
        <f t="shared" si="19"/>
        <v>-203.32646302744658</v>
      </c>
      <c r="AB29">
        <f t="shared" si="20"/>
        <v>24.05945421886312</v>
      </c>
      <c r="AC29">
        <f t="shared" si="21"/>
        <v>2.4876474194362372</v>
      </c>
      <c r="AD29">
        <f t="shared" si="22"/>
        <v>49.348866273586111</v>
      </c>
      <c r="AE29">
        <f t="shared" si="23"/>
        <v>23.116118107727367</v>
      </c>
      <c r="AF29">
        <f t="shared" si="24"/>
        <v>4.6161184042921359</v>
      </c>
      <c r="AG29">
        <f t="shared" si="25"/>
        <v>6.0059250230719147E-3</v>
      </c>
      <c r="AH29">
        <v>83.876953368397764</v>
      </c>
      <c r="AI29">
        <v>75.145623030303028</v>
      </c>
      <c r="AJ29">
        <v>1.666911023653685</v>
      </c>
      <c r="AK29">
        <v>66.4183192119214</v>
      </c>
      <c r="AL29">
        <f t="shared" si="26"/>
        <v>4.6105773929126208</v>
      </c>
      <c r="AM29">
        <v>36.351626459343272</v>
      </c>
      <c r="AN29">
        <v>38.744480606060598</v>
      </c>
      <c r="AO29">
        <v>-3.8150430200015597E-5</v>
      </c>
      <c r="AP29">
        <v>80.258073223686637</v>
      </c>
      <c r="AQ29">
        <v>43</v>
      </c>
      <c r="AR29">
        <v>9</v>
      </c>
      <c r="AS29">
        <f t="shared" si="27"/>
        <v>1</v>
      </c>
      <c r="AT29">
        <f t="shared" si="28"/>
        <v>0</v>
      </c>
      <c r="AU29">
        <f t="shared" si="29"/>
        <v>22217.881493456334</v>
      </c>
      <c r="AV29">
        <f t="shared" si="30"/>
        <v>1200.0728571428569</v>
      </c>
      <c r="AW29">
        <f t="shared" si="31"/>
        <v>1025.9868993071157</v>
      </c>
      <c r="AX29">
        <f t="shared" si="32"/>
        <v>0.85493717585596718</v>
      </c>
      <c r="AY29">
        <f t="shared" si="33"/>
        <v>0.18842874940201651</v>
      </c>
      <c r="AZ29">
        <v>2.7</v>
      </c>
      <c r="BA29">
        <v>0.5</v>
      </c>
      <c r="BB29" t="s">
        <v>355</v>
      </c>
      <c r="BC29">
        <v>2</v>
      </c>
      <c r="BD29" t="b">
        <v>1</v>
      </c>
      <c r="BE29">
        <v>1669315532.5999999</v>
      </c>
      <c r="BF29">
        <v>69.828600000000009</v>
      </c>
      <c r="BG29">
        <v>82.481999999999999</v>
      </c>
      <c r="BH29">
        <v>38.745485714285721</v>
      </c>
      <c r="BI29">
        <v>36.35</v>
      </c>
      <c r="BJ29">
        <v>72.526799999999994</v>
      </c>
      <c r="BK29">
        <v>38.627628571428581</v>
      </c>
      <c r="BL29">
        <v>500.13299999999998</v>
      </c>
      <c r="BM29">
        <v>100.9358571428571</v>
      </c>
      <c r="BN29">
        <v>9.9977757142857143E-2</v>
      </c>
      <c r="BO29">
        <v>34.769514285714287</v>
      </c>
      <c r="BP29">
        <v>34.571299999999987</v>
      </c>
      <c r="BQ29">
        <v>999.89999999999986</v>
      </c>
      <c r="BR29">
        <v>0</v>
      </c>
      <c r="BS29">
        <v>0</v>
      </c>
      <c r="BT29">
        <v>4505.5357142857147</v>
      </c>
      <c r="BU29">
        <v>0</v>
      </c>
      <c r="BV29">
        <v>209.16871428571429</v>
      </c>
      <c r="BW29">
        <v>-12.6534</v>
      </c>
      <c r="BX29">
        <v>72.643185714285707</v>
      </c>
      <c r="BY29">
        <v>85.5933142857143</v>
      </c>
      <c r="BZ29">
        <v>2.3954771428571431</v>
      </c>
      <c r="CA29">
        <v>82.481999999999999</v>
      </c>
      <c r="CB29">
        <v>36.35</v>
      </c>
      <c r="CC29">
        <v>3.9108071428571431</v>
      </c>
      <c r="CD29">
        <v>3.6690214285714289</v>
      </c>
      <c r="CE29">
        <v>28.517342857142861</v>
      </c>
      <c r="CF29">
        <v>27.422842857142861</v>
      </c>
      <c r="CG29">
        <v>1200.0728571428569</v>
      </c>
      <c r="CH29">
        <v>0.50000985714285717</v>
      </c>
      <c r="CI29">
        <v>0.49999014285714283</v>
      </c>
      <c r="CJ29">
        <v>0</v>
      </c>
      <c r="CK29">
        <v>1421.3885714285709</v>
      </c>
      <c r="CL29">
        <v>4.9990899999999998</v>
      </c>
      <c r="CM29">
        <v>15571.48571428572</v>
      </c>
      <c r="CN29">
        <v>9558.4642857142862</v>
      </c>
      <c r="CO29">
        <v>45.794285714285706</v>
      </c>
      <c r="CP29">
        <v>48.080000000000013</v>
      </c>
      <c r="CQ29">
        <v>46.625</v>
      </c>
      <c r="CR29">
        <v>47.311999999999998</v>
      </c>
      <c r="CS29">
        <v>47.125</v>
      </c>
      <c r="CT29">
        <v>597.54999999999995</v>
      </c>
      <c r="CU29">
        <v>597.52285714285711</v>
      </c>
      <c r="CV29">
        <v>0</v>
      </c>
      <c r="CW29">
        <v>1669315542.5</v>
      </c>
      <c r="CX29">
        <v>0</v>
      </c>
      <c r="CY29">
        <v>1669310771.5999999</v>
      </c>
      <c r="CZ29" t="s">
        <v>356</v>
      </c>
      <c r="DA29">
        <v>1669310771.5999999</v>
      </c>
      <c r="DB29">
        <v>1669310767.0999999</v>
      </c>
      <c r="DC29">
        <v>9</v>
      </c>
      <c r="DD29">
        <v>4.2999999999999997E-2</v>
      </c>
      <c r="DE29">
        <v>8.0000000000000002E-3</v>
      </c>
      <c r="DF29">
        <v>-4.9589999999999996</v>
      </c>
      <c r="DG29">
        <v>0.11799999999999999</v>
      </c>
      <c r="DH29">
        <v>1967</v>
      </c>
      <c r="DI29">
        <v>36</v>
      </c>
      <c r="DJ29">
        <v>0.53</v>
      </c>
      <c r="DK29">
        <v>0.27</v>
      </c>
      <c r="DL29">
        <v>-12.1374</v>
      </c>
      <c r="DM29">
        <v>-4.0093148217635806</v>
      </c>
      <c r="DN29">
        <v>0.38867956468021297</v>
      </c>
      <c r="DO29">
        <v>0</v>
      </c>
      <c r="DP29">
        <v>2.3990714999999998</v>
      </c>
      <c r="DQ29">
        <v>-3.8506266416511059E-2</v>
      </c>
      <c r="DR29">
        <v>4.1645939477936763E-3</v>
      </c>
      <c r="DS29">
        <v>1</v>
      </c>
      <c r="DT29">
        <v>0</v>
      </c>
      <c r="DU29">
        <v>0</v>
      </c>
      <c r="DV29">
        <v>0</v>
      </c>
      <c r="DW29">
        <v>-1</v>
      </c>
      <c r="DX29">
        <v>1</v>
      </c>
      <c r="DY29">
        <v>2</v>
      </c>
      <c r="DZ29" t="s">
        <v>367</v>
      </c>
      <c r="EA29">
        <v>2.9445700000000001</v>
      </c>
      <c r="EB29">
        <v>2.5974300000000001</v>
      </c>
      <c r="EC29">
        <v>2.1962300000000001E-2</v>
      </c>
      <c r="ED29">
        <v>2.4546100000000001E-2</v>
      </c>
      <c r="EE29">
        <v>0.15113699999999999</v>
      </c>
      <c r="EF29">
        <v>0.14308799999999999</v>
      </c>
      <c r="EG29">
        <v>29490</v>
      </c>
      <c r="EH29">
        <v>29927.7</v>
      </c>
      <c r="EI29">
        <v>28063.1</v>
      </c>
      <c r="EJ29">
        <v>29545.7</v>
      </c>
      <c r="EK29">
        <v>32762.2</v>
      </c>
      <c r="EL29">
        <v>35141.599999999999</v>
      </c>
      <c r="EM29">
        <v>39604.5</v>
      </c>
      <c r="EN29">
        <v>42235.7</v>
      </c>
      <c r="EO29">
        <v>1.84927</v>
      </c>
      <c r="EP29">
        <v>1.8650500000000001</v>
      </c>
      <c r="EQ29">
        <v>8.9906200000000006E-2</v>
      </c>
      <c r="ER29">
        <v>0</v>
      </c>
      <c r="ES29">
        <v>33.1145</v>
      </c>
      <c r="ET29">
        <v>999.9</v>
      </c>
      <c r="EU29">
        <v>72</v>
      </c>
      <c r="EV29">
        <v>36</v>
      </c>
      <c r="EW29">
        <v>42.574800000000003</v>
      </c>
      <c r="EX29">
        <v>28.959</v>
      </c>
      <c r="EY29">
        <v>2.2596099999999999</v>
      </c>
      <c r="EZ29">
        <v>1</v>
      </c>
      <c r="FA29">
        <v>0.70713400000000004</v>
      </c>
      <c r="FB29">
        <v>1.3002800000000001</v>
      </c>
      <c r="FC29">
        <v>20.268999999999998</v>
      </c>
      <c r="FD29">
        <v>5.21624</v>
      </c>
      <c r="FE29">
        <v>12.0099</v>
      </c>
      <c r="FF29">
        <v>4.9868499999999996</v>
      </c>
      <c r="FG29">
        <v>3.2846500000000001</v>
      </c>
      <c r="FH29">
        <v>9999</v>
      </c>
      <c r="FI29">
        <v>9999</v>
      </c>
      <c r="FJ29">
        <v>9999</v>
      </c>
      <c r="FK29">
        <v>999.9</v>
      </c>
      <c r="FL29">
        <v>1.8658399999999999</v>
      </c>
      <c r="FM29">
        <v>1.8621799999999999</v>
      </c>
      <c r="FN29">
        <v>1.8642000000000001</v>
      </c>
      <c r="FO29">
        <v>1.8603499999999999</v>
      </c>
      <c r="FP29">
        <v>1.8610800000000001</v>
      </c>
      <c r="FQ29">
        <v>1.8602000000000001</v>
      </c>
      <c r="FR29">
        <v>1.86188</v>
      </c>
      <c r="FS29">
        <v>1.8583700000000001</v>
      </c>
      <c r="FT29">
        <v>0</v>
      </c>
      <c r="FU29">
        <v>0</v>
      </c>
      <c r="FV29">
        <v>0</v>
      </c>
      <c r="FW29">
        <v>0</v>
      </c>
      <c r="FX29" t="s">
        <v>358</v>
      </c>
      <c r="FY29" t="s">
        <v>359</v>
      </c>
      <c r="FZ29" t="s">
        <v>360</v>
      </c>
      <c r="GA29" t="s">
        <v>360</v>
      </c>
      <c r="GB29" t="s">
        <v>360</v>
      </c>
      <c r="GC29" t="s">
        <v>360</v>
      </c>
      <c r="GD29">
        <v>0</v>
      </c>
      <c r="GE29">
        <v>100</v>
      </c>
      <c r="GF29">
        <v>100</v>
      </c>
      <c r="GG29">
        <v>-2.706</v>
      </c>
      <c r="GH29">
        <v>0.1178</v>
      </c>
      <c r="GI29">
        <v>-2.5125994610834521</v>
      </c>
      <c r="GJ29">
        <v>-2.6733286237328562E-3</v>
      </c>
      <c r="GK29">
        <v>1.605855145177713E-6</v>
      </c>
      <c r="GL29">
        <v>-4.4594414151306022E-10</v>
      </c>
      <c r="GM29">
        <v>0.1178428571428469</v>
      </c>
      <c r="GN29">
        <v>0</v>
      </c>
      <c r="GO29">
        <v>0</v>
      </c>
      <c r="GP29">
        <v>0</v>
      </c>
      <c r="GQ29">
        <v>4</v>
      </c>
      <c r="GR29">
        <v>2095</v>
      </c>
      <c r="GS29">
        <v>4</v>
      </c>
      <c r="GT29">
        <v>35</v>
      </c>
      <c r="GU29">
        <v>79.400000000000006</v>
      </c>
      <c r="GV29">
        <v>79.5</v>
      </c>
      <c r="GW29">
        <v>0.36010700000000001</v>
      </c>
      <c r="GX29">
        <v>2.65503</v>
      </c>
      <c r="GY29">
        <v>1.4489700000000001</v>
      </c>
      <c r="GZ29">
        <v>2.3278799999999999</v>
      </c>
      <c r="HA29">
        <v>1.5478499999999999</v>
      </c>
      <c r="HB29">
        <v>2.2888199999999999</v>
      </c>
      <c r="HC29">
        <v>40.629800000000003</v>
      </c>
      <c r="HD29">
        <v>13.2302</v>
      </c>
      <c r="HE29">
        <v>18</v>
      </c>
      <c r="HF29">
        <v>459.31799999999998</v>
      </c>
      <c r="HG29">
        <v>507.786</v>
      </c>
      <c r="HH29">
        <v>30.998999999999999</v>
      </c>
      <c r="HI29">
        <v>36.049300000000002</v>
      </c>
      <c r="HJ29">
        <v>30.0002</v>
      </c>
      <c r="HK29">
        <v>35.875799999999998</v>
      </c>
      <c r="HL29">
        <v>35.848399999999998</v>
      </c>
      <c r="HM29">
        <v>7.2151199999999998</v>
      </c>
      <c r="HN29">
        <v>22.8306</v>
      </c>
      <c r="HO29">
        <v>100</v>
      </c>
      <c r="HP29">
        <v>31</v>
      </c>
      <c r="HQ29">
        <v>96.960700000000003</v>
      </c>
      <c r="HR29">
        <v>36.319200000000002</v>
      </c>
      <c r="HS29">
        <v>98.875200000000007</v>
      </c>
      <c r="HT29">
        <v>97.936499999999995</v>
      </c>
    </row>
    <row r="30" spans="1:228" x14ac:dyDescent="0.2">
      <c r="A30">
        <v>15</v>
      </c>
      <c r="B30">
        <v>1669315538.5999999</v>
      </c>
      <c r="C30">
        <v>56</v>
      </c>
      <c r="D30" t="s">
        <v>388</v>
      </c>
      <c r="E30" t="s">
        <v>389</v>
      </c>
      <c r="F30">
        <v>4</v>
      </c>
      <c r="G30">
        <v>1669315536.2874999</v>
      </c>
      <c r="H30">
        <f t="shared" si="0"/>
        <v>4.613489183308713E-3</v>
      </c>
      <c r="I30">
        <f t="shared" si="1"/>
        <v>4.6134891833087126</v>
      </c>
      <c r="J30">
        <f t="shared" si="2"/>
        <v>0.32301873465898645</v>
      </c>
      <c r="K30">
        <f t="shared" si="3"/>
        <v>75.756887500000005</v>
      </c>
      <c r="L30">
        <f t="shared" si="4"/>
        <v>71.967825661738232</v>
      </c>
      <c r="M30">
        <f t="shared" si="5"/>
        <v>7.2712857220766578</v>
      </c>
      <c r="N30">
        <f t="shared" si="6"/>
        <v>7.6541144513217887</v>
      </c>
      <c r="O30">
        <f t="shared" si="7"/>
        <v>0.29786719769047326</v>
      </c>
      <c r="P30">
        <f t="shared" si="8"/>
        <v>2.2491757588273154</v>
      </c>
      <c r="Q30">
        <f t="shared" si="9"/>
        <v>0.27755944288289147</v>
      </c>
      <c r="R30">
        <f t="shared" si="10"/>
        <v>0.17518371199321181</v>
      </c>
      <c r="S30">
        <f t="shared" si="11"/>
        <v>226.12582648524989</v>
      </c>
      <c r="T30">
        <f t="shared" si="12"/>
        <v>34.937514025937183</v>
      </c>
      <c r="U30">
        <f t="shared" si="13"/>
        <v>34.570950000000003</v>
      </c>
      <c r="V30">
        <f t="shared" si="14"/>
        <v>5.5155473035235563</v>
      </c>
      <c r="W30">
        <f t="shared" si="15"/>
        <v>70.20052542843959</v>
      </c>
      <c r="X30">
        <f t="shared" si="16"/>
        <v>3.9145493133913649</v>
      </c>
      <c r="Y30">
        <f t="shared" si="17"/>
        <v>5.5762393365299596</v>
      </c>
      <c r="Z30">
        <f t="shared" si="18"/>
        <v>1.6009979901321914</v>
      </c>
      <c r="AA30">
        <f t="shared" si="19"/>
        <v>-203.45487298391424</v>
      </c>
      <c r="AB30">
        <f t="shared" si="20"/>
        <v>23.905928645975649</v>
      </c>
      <c r="AC30">
        <f t="shared" si="21"/>
        <v>2.4742690362726258</v>
      </c>
      <c r="AD30">
        <f t="shared" si="22"/>
        <v>49.051151183583926</v>
      </c>
      <c r="AE30">
        <f t="shared" si="23"/>
        <v>23.45541610030747</v>
      </c>
      <c r="AF30">
        <f t="shared" si="24"/>
        <v>4.6169126751068106</v>
      </c>
      <c r="AG30">
        <f t="shared" si="25"/>
        <v>0.32301873465898645</v>
      </c>
      <c r="AH30">
        <v>90.780428128694084</v>
      </c>
      <c r="AI30">
        <v>81.840760606060542</v>
      </c>
      <c r="AJ30">
        <v>1.672784790108681</v>
      </c>
      <c r="AK30">
        <v>66.4183192119214</v>
      </c>
      <c r="AL30">
        <f t="shared" si="26"/>
        <v>4.6134891833087126</v>
      </c>
      <c r="AM30">
        <v>36.34863692564403</v>
      </c>
      <c r="AN30">
        <v>38.742607272727263</v>
      </c>
      <c r="AO30">
        <v>2.489813934475286E-5</v>
      </c>
      <c r="AP30">
        <v>80.258073223686637</v>
      </c>
      <c r="AQ30">
        <v>44</v>
      </c>
      <c r="AR30">
        <v>9</v>
      </c>
      <c r="AS30">
        <f t="shared" si="27"/>
        <v>1</v>
      </c>
      <c r="AT30">
        <f t="shared" si="28"/>
        <v>0</v>
      </c>
      <c r="AU30">
        <f t="shared" si="29"/>
        <v>22178.746267799634</v>
      </c>
      <c r="AV30">
        <f t="shared" si="30"/>
        <v>1200.0525</v>
      </c>
      <c r="AW30">
        <f t="shared" si="31"/>
        <v>1025.9702385933938</v>
      </c>
      <c r="AX30">
        <f t="shared" si="32"/>
        <v>0.85493779529928382</v>
      </c>
      <c r="AY30">
        <f t="shared" si="33"/>
        <v>0.18842994492761767</v>
      </c>
      <c r="AZ30">
        <v>2.7</v>
      </c>
      <c r="BA30">
        <v>0.5</v>
      </c>
      <c r="BB30" t="s">
        <v>355</v>
      </c>
      <c r="BC30">
        <v>2</v>
      </c>
      <c r="BD30" t="b">
        <v>1</v>
      </c>
      <c r="BE30">
        <v>1669315536.2874999</v>
      </c>
      <c r="BF30">
        <v>75.756887500000005</v>
      </c>
      <c r="BG30">
        <v>88.608262499999995</v>
      </c>
      <c r="BH30">
        <v>38.744399999999999</v>
      </c>
      <c r="BI30">
        <v>36.348500000000001</v>
      </c>
      <c r="BJ30">
        <v>78.469600000000014</v>
      </c>
      <c r="BK30">
        <v>38.626537499999998</v>
      </c>
      <c r="BL30">
        <v>500.13312500000001</v>
      </c>
      <c r="BM30">
        <v>100.93525</v>
      </c>
      <c r="BN30">
        <v>9.9978662499999996E-2</v>
      </c>
      <c r="BO30">
        <v>34.768099999999997</v>
      </c>
      <c r="BP30">
        <v>34.570950000000003</v>
      </c>
      <c r="BQ30">
        <v>999.9</v>
      </c>
      <c r="BR30">
        <v>0</v>
      </c>
      <c r="BS30">
        <v>0</v>
      </c>
      <c r="BT30">
        <v>4498.90625</v>
      </c>
      <c r="BU30">
        <v>0</v>
      </c>
      <c r="BV30">
        <v>212.5565</v>
      </c>
      <c r="BW30">
        <v>-12.851375000000001</v>
      </c>
      <c r="BX30">
        <v>78.81035</v>
      </c>
      <c r="BY30">
        <v>91.950537499999996</v>
      </c>
      <c r="BZ30">
        <v>2.3958787500000001</v>
      </c>
      <c r="CA30">
        <v>88.608262499999995</v>
      </c>
      <c r="CB30">
        <v>36.348500000000001</v>
      </c>
      <c r="CC30">
        <v>3.9106737499999999</v>
      </c>
      <c r="CD30">
        <v>3.6688450000000001</v>
      </c>
      <c r="CE30">
        <v>28.516749999999998</v>
      </c>
      <c r="CF30">
        <v>27.422049999999999</v>
      </c>
      <c r="CG30">
        <v>1200.0525</v>
      </c>
      <c r="CH30">
        <v>0.49999062500000002</v>
      </c>
      <c r="CI30">
        <v>0.50000937499999998</v>
      </c>
      <c r="CJ30">
        <v>0</v>
      </c>
      <c r="CK30">
        <v>1420.26125</v>
      </c>
      <c r="CL30">
        <v>4.9990899999999998</v>
      </c>
      <c r="CM30">
        <v>15561.575000000001</v>
      </c>
      <c r="CN30">
        <v>9558.2350000000006</v>
      </c>
      <c r="CO30">
        <v>45.75</v>
      </c>
      <c r="CP30">
        <v>48.061999999999998</v>
      </c>
      <c r="CQ30">
        <v>46.625</v>
      </c>
      <c r="CR30">
        <v>47.311999999999998</v>
      </c>
      <c r="CS30">
        <v>47.125</v>
      </c>
      <c r="CT30">
        <v>597.51499999999999</v>
      </c>
      <c r="CU30">
        <v>597.53750000000002</v>
      </c>
      <c r="CV30">
        <v>0</v>
      </c>
      <c r="CW30">
        <v>1669315546.7</v>
      </c>
      <c r="CX30">
        <v>0</v>
      </c>
      <c r="CY30">
        <v>1669310771.5999999</v>
      </c>
      <c r="CZ30" t="s">
        <v>356</v>
      </c>
      <c r="DA30">
        <v>1669310771.5999999</v>
      </c>
      <c r="DB30">
        <v>1669310767.0999999</v>
      </c>
      <c r="DC30">
        <v>9</v>
      </c>
      <c r="DD30">
        <v>4.2999999999999997E-2</v>
      </c>
      <c r="DE30">
        <v>8.0000000000000002E-3</v>
      </c>
      <c r="DF30">
        <v>-4.9589999999999996</v>
      </c>
      <c r="DG30">
        <v>0.11799999999999999</v>
      </c>
      <c r="DH30">
        <v>1967</v>
      </c>
      <c r="DI30">
        <v>36</v>
      </c>
      <c r="DJ30">
        <v>0.53</v>
      </c>
      <c r="DK30">
        <v>0.27</v>
      </c>
      <c r="DL30">
        <v>-12.33262</v>
      </c>
      <c r="DM30">
        <v>-3.6868570356472552</v>
      </c>
      <c r="DN30">
        <v>0.35746178341187729</v>
      </c>
      <c r="DO30">
        <v>0</v>
      </c>
      <c r="DP30">
        <v>2.3975602500000002</v>
      </c>
      <c r="DQ30">
        <v>-2.2730318949344221E-2</v>
      </c>
      <c r="DR30">
        <v>2.8995926330262138E-3</v>
      </c>
      <c r="DS30">
        <v>1</v>
      </c>
      <c r="DT30">
        <v>0</v>
      </c>
      <c r="DU30">
        <v>0</v>
      </c>
      <c r="DV30">
        <v>0</v>
      </c>
      <c r="DW30">
        <v>-1</v>
      </c>
      <c r="DX30">
        <v>1</v>
      </c>
      <c r="DY30">
        <v>2</v>
      </c>
      <c r="DZ30" t="s">
        <v>367</v>
      </c>
      <c r="EA30">
        <v>2.9449000000000001</v>
      </c>
      <c r="EB30">
        <v>2.5973999999999999</v>
      </c>
      <c r="EC30">
        <v>2.3784799999999998E-2</v>
      </c>
      <c r="ED30">
        <v>2.63859E-2</v>
      </c>
      <c r="EE30">
        <v>0.15112700000000001</v>
      </c>
      <c r="EF30">
        <v>0.14308299999999999</v>
      </c>
      <c r="EG30">
        <v>29435.200000000001</v>
      </c>
      <c r="EH30">
        <v>29870.799999999999</v>
      </c>
      <c r="EI30">
        <v>28063.1</v>
      </c>
      <c r="EJ30">
        <v>29545.200000000001</v>
      </c>
      <c r="EK30">
        <v>32763</v>
      </c>
      <c r="EL30">
        <v>35141.1</v>
      </c>
      <c r="EM30">
        <v>39604.9</v>
      </c>
      <c r="EN30">
        <v>42234.8</v>
      </c>
      <c r="EO30">
        <v>1.8492999999999999</v>
      </c>
      <c r="EP30">
        <v>1.8651</v>
      </c>
      <c r="EQ30">
        <v>9.1366500000000003E-2</v>
      </c>
      <c r="ER30">
        <v>0</v>
      </c>
      <c r="ES30">
        <v>33.093800000000002</v>
      </c>
      <c r="ET30">
        <v>999.9</v>
      </c>
      <c r="EU30">
        <v>72</v>
      </c>
      <c r="EV30">
        <v>36</v>
      </c>
      <c r="EW30">
        <v>42.578899999999997</v>
      </c>
      <c r="EX30">
        <v>28.928999999999998</v>
      </c>
      <c r="EY30">
        <v>1.5945499999999999</v>
      </c>
      <c r="EZ30">
        <v>1</v>
      </c>
      <c r="FA30">
        <v>0.70744200000000002</v>
      </c>
      <c r="FB30">
        <v>1.29535</v>
      </c>
      <c r="FC30">
        <v>20.268899999999999</v>
      </c>
      <c r="FD30">
        <v>5.2165400000000002</v>
      </c>
      <c r="FE30">
        <v>12.0099</v>
      </c>
      <c r="FF30">
        <v>4.98665</v>
      </c>
      <c r="FG30">
        <v>3.2846500000000001</v>
      </c>
      <c r="FH30">
        <v>9999</v>
      </c>
      <c r="FI30">
        <v>9999</v>
      </c>
      <c r="FJ30">
        <v>9999</v>
      </c>
      <c r="FK30">
        <v>999.9</v>
      </c>
      <c r="FL30">
        <v>1.8658399999999999</v>
      </c>
      <c r="FM30">
        <v>1.8621799999999999</v>
      </c>
      <c r="FN30">
        <v>1.8642000000000001</v>
      </c>
      <c r="FO30">
        <v>1.8603499999999999</v>
      </c>
      <c r="FP30">
        <v>1.8610899999999999</v>
      </c>
      <c r="FQ30">
        <v>1.86019</v>
      </c>
      <c r="FR30">
        <v>1.86188</v>
      </c>
      <c r="FS30">
        <v>1.8583799999999999</v>
      </c>
      <c r="FT30">
        <v>0</v>
      </c>
      <c r="FU30">
        <v>0</v>
      </c>
      <c r="FV30">
        <v>0</v>
      </c>
      <c r="FW30">
        <v>0</v>
      </c>
      <c r="FX30" t="s">
        <v>358</v>
      </c>
      <c r="FY30" t="s">
        <v>359</v>
      </c>
      <c r="FZ30" t="s">
        <v>360</v>
      </c>
      <c r="GA30" t="s">
        <v>360</v>
      </c>
      <c r="GB30" t="s">
        <v>360</v>
      </c>
      <c r="GC30" t="s">
        <v>360</v>
      </c>
      <c r="GD30">
        <v>0</v>
      </c>
      <c r="GE30">
        <v>100</v>
      </c>
      <c r="GF30">
        <v>100</v>
      </c>
      <c r="GG30">
        <v>-2.722</v>
      </c>
      <c r="GH30">
        <v>0.1178</v>
      </c>
      <c r="GI30">
        <v>-2.5125994610834521</v>
      </c>
      <c r="GJ30">
        <v>-2.6733286237328562E-3</v>
      </c>
      <c r="GK30">
        <v>1.605855145177713E-6</v>
      </c>
      <c r="GL30">
        <v>-4.4594414151306022E-10</v>
      </c>
      <c r="GM30">
        <v>0.1178428571428469</v>
      </c>
      <c r="GN30">
        <v>0</v>
      </c>
      <c r="GO30">
        <v>0</v>
      </c>
      <c r="GP30">
        <v>0</v>
      </c>
      <c r="GQ30">
        <v>4</v>
      </c>
      <c r="GR30">
        <v>2095</v>
      </c>
      <c r="GS30">
        <v>4</v>
      </c>
      <c r="GT30">
        <v>35</v>
      </c>
      <c r="GU30">
        <v>79.5</v>
      </c>
      <c r="GV30">
        <v>79.5</v>
      </c>
      <c r="GW30">
        <v>0.37475599999999998</v>
      </c>
      <c r="GX30">
        <v>2.6403799999999999</v>
      </c>
      <c r="GY30">
        <v>1.4489700000000001</v>
      </c>
      <c r="GZ30">
        <v>2.3278799999999999</v>
      </c>
      <c r="HA30">
        <v>1.5478499999999999</v>
      </c>
      <c r="HB30">
        <v>2.2997999999999998</v>
      </c>
      <c r="HC30">
        <v>40.629800000000003</v>
      </c>
      <c r="HD30">
        <v>13.2477</v>
      </c>
      <c r="HE30">
        <v>18</v>
      </c>
      <c r="HF30">
        <v>459.34899999999999</v>
      </c>
      <c r="HG30">
        <v>507.84199999999998</v>
      </c>
      <c r="HH30">
        <v>30.998899999999999</v>
      </c>
      <c r="HI30">
        <v>36.052100000000003</v>
      </c>
      <c r="HJ30">
        <v>30.0002</v>
      </c>
      <c r="HK30">
        <v>35.878100000000003</v>
      </c>
      <c r="HL30">
        <v>35.8508</v>
      </c>
      <c r="HM30">
        <v>7.5307300000000001</v>
      </c>
      <c r="HN30">
        <v>22.8306</v>
      </c>
      <c r="HO30">
        <v>100</v>
      </c>
      <c r="HP30">
        <v>31</v>
      </c>
      <c r="HQ30">
        <v>103.639</v>
      </c>
      <c r="HR30">
        <v>36.319200000000002</v>
      </c>
      <c r="HS30">
        <v>98.875799999999998</v>
      </c>
      <c r="HT30">
        <v>97.9345</v>
      </c>
    </row>
    <row r="31" spans="1:228" x14ac:dyDescent="0.2">
      <c r="A31">
        <v>16</v>
      </c>
      <c r="B31">
        <v>1669315542.5999999</v>
      </c>
      <c r="C31">
        <v>60</v>
      </c>
      <c r="D31" t="s">
        <v>390</v>
      </c>
      <c r="E31" t="s">
        <v>391</v>
      </c>
      <c r="F31">
        <v>4</v>
      </c>
      <c r="G31">
        <v>1669315540.5999999</v>
      </c>
      <c r="H31">
        <f t="shared" si="0"/>
        <v>4.603021671368431E-3</v>
      </c>
      <c r="I31">
        <f t="shared" si="1"/>
        <v>4.6030216713684311</v>
      </c>
      <c r="J31">
        <f t="shared" si="2"/>
        <v>0.57656897244972061</v>
      </c>
      <c r="K31">
        <f t="shared" si="3"/>
        <v>82.689600000000013</v>
      </c>
      <c r="L31">
        <f t="shared" si="4"/>
        <v>77.298614278313167</v>
      </c>
      <c r="M31">
        <f t="shared" si="5"/>
        <v>7.8098853262252623</v>
      </c>
      <c r="N31">
        <f t="shared" si="6"/>
        <v>8.3545649517888005</v>
      </c>
      <c r="O31">
        <f t="shared" si="7"/>
        <v>0.29800710957966309</v>
      </c>
      <c r="P31">
        <f t="shared" si="8"/>
        <v>2.2472790458979484</v>
      </c>
      <c r="Q31">
        <f t="shared" si="9"/>
        <v>0.27766507073653235</v>
      </c>
      <c r="R31">
        <f t="shared" si="10"/>
        <v>0.17525247328931995</v>
      </c>
      <c r="S31">
        <f t="shared" si="11"/>
        <v>226.10532909251606</v>
      </c>
      <c r="T31">
        <f t="shared" si="12"/>
        <v>34.937343041630164</v>
      </c>
      <c r="U31">
        <f t="shared" si="13"/>
        <v>34.555500000000002</v>
      </c>
      <c r="V31">
        <f t="shared" si="14"/>
        <v>5.5108154265659746</v>
      </c>
      <c r="W31">
        <f t="shared" si="15"/>
        <v>70.204934037682548</v>
      </c>
      <c r="X31">
        <f t="shared" si="16"/>
        <v>3.9140134644854192</v>
      </c>
      <c r="Y31">
        <f t="shared" si="17"/>
        <v>5.5751259055162272</v>
      </c>
      <c r="Z31">
        <f t="shared" si="18"/>
        <v>1.5968019620805554</v>
      </c>
      <c r="AA31">
        <f t="shared" si="19"/>
        <v>-202.9932557073478</v>
      </c>
      <c r="AB31">
        <f t="shared" si="20"/>
        <v>25.321459355793341</v>
      </c>
      <c r="AC31">
        <f t="shared" si="21"/>
        <v>2.6227451615158457</v>
      </c>
      <c r="AD31">
        <f t="shared" si="22"/>
        <v>51.056277902477433</v>
      </c>
      <c r="AE31">
        <f t="shared" si="23"/>
        <v>23.815982913145767</v>
      </c>
      <c r="AF31">
        <f t="shared" si="24"/>
        <v>4.6075667794604938</v>
      </c>
      <c r="AG31">
        <f t="shared" si="25"/>
        <v>0.57656897244972061</v>
      </c>
      <c r="AH31">
        <v>97.652793206800794</v>
      </c>
      <c r="AI31">
        <v>88.544770909090857</v>
      </c>
      <c r="AJ31">
        <v>1.677773296962273</v>
      </c>
      <c r="AK31">
        <v>66.4183192119214</v>
      </c>
      <c r="AL31">
        <f t="shared" si="26"/>
        <v>4.6030216713684311</v>
      </c>
      <c r="AM31">
        <v>36.347828130607162</v>
      </c>
      <c r="AN31">
        <v>38.736895151515128</v>
      </c>
      <c r="AO31">
        <v>-5.2872864271785593E-5</v>
      </c>
      <c r="AP31">
        <v>80.258073223686637</v>
      </c>
      <c r="AQ31">
        <v>43</v>
      </c>
      <c r="AR31">
        <v>9</v>
      </c>
      <c r="AS31">
        <f t="shared" si="27"/>
        <v>1</v>
      </c>
      <c r="AT31">
        <f t="shared" si="28"/>
        <v>0</v>
      </c>
      <c r="AU31">
        <f t="shared" si="29"/>
        <v>22146.486318280775</v>
      </c>
      <c r="AV31">
        <f t="shared" si="30"/>
        <v>1199.9428571428571</v>
      </c>
      <c r="AW31">
        <f t="shared" si="31"/>
        <v>1025.8765850220288</v>
      </c>
      <c r="AX31">
        <f t="shared" si="32"/>
        <v>0.85493786551195328</v>
      </c>
      <c r="AY31">
        <f t="shared" si="33"/>
        <v>0.18843008043806997</v>
      </c>
      <c r="AZ31">
        <v>2.7</v>
      </c>
      <c r="BA31">
        <v>0.5</v>
      </c>
      <c r="BB31" t="s">
        <v>355</v>
      </c>
      <c r="BC31">
        <v>2</v>
      </c>
      <c r="BD31" t="b">
        <v>1</v>
      </c>
      <c r="BE31">
        <v>1669315540.5999999</v>
      </c>
      <c r="BF31">
        <v>82.689600000000013</v>
      </c>
      <c r="BG31">
        <v>95.752614285714301</v>
      </c>
      <c r="BH31">
        <v>38.739085714285707</v>
      </c>
      <c r="BI31">
        <v>36.347999999999999</v>
      </c>
      <c r="BJ31">
        <v>85.419114285714286</v>
      </c>
      <c r="BK31">
        <v>38.62124285714286</v>
      </c>
      <c r="BL31">
        <v>500.12842857142863</v>
      </c>
      <c r="BM31">
        <v>100.9352857142857</v>
      </c>
      <c r="BN31">
        <v>9.9970857142857139E-2</v>
      </c>
      <c r="BO31">
        <v>34.764500000000012</v>
      </c>
      <c r="BP31">
        <v>34.555500000000002</v>
      </c>
      <c r="BQ31">
        <v>999.89999999999986</v>
      </c>
      <c r="BR31">
        <v>0</v>
      </c>
      <c r="BS31">
        <v>0</v>
      </c>
      <c r="BT31">
        <v>4493.3928571428569</v>
      </c>
      <c r="BU31">
        <v>0</v>
      </c>
      <c r="BV31">
        <v>220.0457142857143</v>
      </c>
      <c r="BW31">
        <v>-13.06301428571429</v>
      </c>
      <c r="BX31">
        <v>86.022014285714292</v>
      </c>
      <c r="BY31">
        <v>99.364357142857145</v>
      </c>
      <c r="BZ31">
        <v>2.3910971428571419</v>
      </c>
      <c r="CA31">
        <v>95.752614285714301</v>
      </c>
      <c r="CB31">
        <v>36.347999999999999</v>
      </c>
      <c r="CC31">
        <v>3.9101428571428571</v>
      </c>
      <c r="CD31">
        <v>3.6687957142857139</v>
      </c>
      <c r="CE31">
        <v>28.514428571428571</v>
      </c>
      <c r="CF31">
        <v>27.42181428571428</v>
      </c>
      <c r="CG31">
        <v>1199.9428571428571</v>
      </c>
      <c r="CH31">
        <v>0.49998828571428572</v>
      </c>
      <c r="CI31">
        <v>0.50001171428571423</v>
      </c>
      <c r="CJ31">
        <v>0</v>
      </c>
      <c r="CK31">
        <v>1418.6642857142861</v>
      </c>
      <c r="CL31">
        <v>4.9990899999999998</v>
      </c>
      <c r="CM31">
        <v>15548.842857142859</v>
      </c>
      <c r="CN31">
        <v>9557.3571428571431</v>
      </c>
      <c r="CO31">
        <v>45.758857142857153</v>
      </c>
      <c r="CP31">
        <v>48.061999999999998</v>
      </c>
      <c r="CQ31">
        <v>46.607000000000014</v>
      </c>
      <c r="CR31">
        <v>47.311999999999998</v>
      </c>
      <c r="CS31">
        <v>47.125</v>
      </c>
      <c r="CT31">
        <v>597.4571428571428</v>
      </c>
      <c r="CU31">
        <v>597.48571428571427</v>
      </c>
      <c r="CV31">
        <v>0</v>
      </c>
      <c r="CW31">
        <v>1669315550.9000001</v>
      </c>
      <c r="CX31">
        <v>0</v>
      </c>
      <c r="CY31">
        <v>1669310771.5999999</v>
      </c>
      <c r="CZ31" t="s">
        <v>356</v>
      </c>
      <c r="DA31">
        <v>1669310771.5999999</v>
      </c>
      <c r="DB31">
        <v>1669310767.0999999</v>
      </c>
      <c r="DC31">
        <v>9</v>
      </c>
      <c r="DD31">
        <v>4.2999999999999997E-2</v>
      </c>
      <c r="DE31">
        <v>8.0000000000000002E-3</v>
      </c>
      <c r="DF31">
        <v>-4.9589999999999996</v>
      </c>
      <c r="DG31">
        <v>0.11799999999999999</v>
      </c>
      <c r="DH31">
        <v>1967</v>
      </c>
      <c r="DI31">
        <v>36</v>
      </c>
      <c r="DJ31">
        <v>0.53</v>
      </c>
      <c r="DK31">
        <v>0.27</v>
      </c>
      <c r="DL31">
        <v>-12.587678048780489</v>
      </c>
      <c r="DM31">
        <v>-3.2488306620209348</v>
      </c>
      <c r="DN31">
        <v>0.32086307353319482</v>
      </c>
      <c r="DO31">
        <v>0</v>
      </c>
      <c r="DP31">
        <v>2.395767317073171</v>
      </c>
      <c r="DQ31">
        <v>-2.1499651567948419E-2</v>
      </c>
      <c r="DR31">
        <v>2.857420826114588E-3</v>
      </c>
      <c r="DS31">
        <v>1</v>
      </c>
      <c r="DT31">
        <v>0</v>
      </c>
      <c r="DU31">
        <v>0</v>
      </c>
      <c r="DV31">
        <v>0</v>
      </c>
      <c r="DW31">
        <v>-1</v>
      </c>
      <c r="DX31">
        <v>1</v>
      </c>
      <c r="DY31">
        <v>2</v>
      </c>
      <c r="DZ31" t="s">
        <v>367</v>
      </c>
      <c r="EA31">
        <v>2.94475</v>
      </c>
      <c r="EB31">
        <v>2.5973700000000002</v>
      </c>
      <c r="EC31">
        <v>2.55978E-2</v>
      </c>
      <c r="ED31">
        <v>2.82121E-2</v>
      </c>
      <c r="EE31">
        <v>0.151113</v>
      </c>
      <c r="EF31">
        <v>0.14308399999999999</v>
      </c>
      <c r="EG31">
        <v>29380.5</v>
      </c>
      <c r="EH31">
        <v>29814.9</v>
      </c>
      <c r="EI31">
        <v>28063</v>
      </c>
      <c r="EJ31">
        <v>29545.200000000001</v>
      </c>
      <c r="EK31">
        <v>32763.7</v>
      </c>
      <c r="EL31">
        <v>35141.5</v>
      </c>
      <c r="EM31">
        <v>39604.9</v>
      </c>
      <c r="EN31">
        <v>42235.1</v>
      </c>
      <c r="EO31">
        <v>1.8493999999999999</v>
      </c>
      <c r="EP31">
        <v>1.86497</v>
      </c>
      <c r="EQ31">
        <v>9.0934299999999996E-2</v>
      </c>
      <c r="ER31">
        <v>0</v>
      </c>
      <c r="ES31">
        <v>33.069299999999998</v>
      </c>
      <c r="ET31">
        <v>999.9</v>
      </c>
      <c r="EU31">
        <v>72</v>
      </c>
      <c r="EV31">
        <v>36</v>
      </c>
      <c r="EW31">
        <v>42.579099999999997</v>
      </c>
      <c r="EX31">
        <v>28.748999999999999</v>
      </c>
      <c r="EY31">
        <v>1.70272</v>
      </c>
      <c r="EZ31">
        <v>1</v>
      </c>
      <c r="FA31">
        <v>0.70715700000000004</v>
      </c>
      <c r="FB31">
        <v>1.2892600000000001</v>
      </c>
      <c r="FC31">
        <v>20.268999999999998</v>
      </c>
      <c r="FD31">
        <v>5.2166899999999998</v>
      </c>
      <c r="FE31">
        <v>12.0099</v>
      </c>
      <c r="FF31">
        <v>4.9863999999999997</v>
      </c>
      <c r="FG31">
        <v>3.2846500000000001</v>
      </c>
      <c r="FH31">
        <v>9999</v>
      </c>
      <c r="FI31">
        <v>9999</v>
      </c>
      <c r="FJ31">
        <v>9999</v>
      </c>
      <c r="FK31">
        <v>999.9</v>
      </c>
      <c r="FL31">
        <v>1.8658399999999999</v>
      </c>
      <c r="FM31">
        <v>1.8621799999999999</v>
      </c>
      <c r="FN31">
        <v>1.8642000000000001</v>
      </c>
      <c r="FO31">
        <v>1.8603499999999999</v>
      </c>
      <c r="FP31">
        <v>1.8610800000000001</v>
      </c>
      <c r="FQ31">
        <v>1.8602000000000001</v>
      </c>
      <c r="FR31">
        <v>1.86188</v>
      </c>
      <c r="FS31">
        <v>1.8583700000000001</v>
      </c>
      <c r="FT31">
        <v>0</v>
      </c>
      <c r="FU31">
        <v>0</v>
      </c>
      <c r="FV31">
        <v>0</v>
      </c>
      <c r="FW31">
        <v>0</v>
      </c>
      <c r="FX31" t="s">
        <v>358</v>
      </c>
      <c r="FY31" t="s">
        <v>359</v>
      </c>
      <c r="FZ31" t="s">
        <v>360</v>
      </c>
      <c r="GA31" t="s">
        <v>360</v>
      </c>
      <c r="GB31" t="s">
        <v>360</v>
      </c>
      <c r="GC31" t="s">
        <v>360</v>
      </c>
      <c r="GD31">
        <v>0</v>
      </c>
      <c r="GE31">
        <v>100</v>
      </c>
      <c r="GF31">
        <v>100</v>
      </c>
      <c r="GG31">
        <v>-2.7370000000000001</v>
      </c>
      <c r="GH31">
        <v>0.1179</v>
      </c>
      <c r="GI31">
        <v>-2.5125994610834521</v>
      </c>
      <c r="GJ31">
        <v>-2.6733286237328562E-3</v>
      </c>
      <c r="GK31">
        <v>1.605855145177713E-6</v>
      </c>
      <c r="GL31">
        <v>-4.4594414151306022E-10</v>
      </c>
      <c r="GM31">
        <v>0.1178428571428469</v>
      </c>
      <c r="GN31">
        <v>0</v>
      </c>
      <c r="GO31">
        <v>0</v>
      </c>
      <c r="GP31">
        <v>0</v>
      </c>
      <c r="GQ31">
        <v>4</v>
      </c>
      <c r="GR31">
        <v>2095</v>
      </c>
      <c r="GS31">
        <v>4</v>
      </c>
      <c r="GT31">
        <v>35</v>
      </c>
      <c r="GU31">
        <v>79.5</v>
      </c>
      <c r="GV31">
        <v>79.599999999999994</v>
      </c>
      <c r="GW31">
        <v>0.390625</v>
      </c>
      <c r="GX31">
        <v>2.63916</v>
      </c>
      <c r="GY31">
        <v>1.4489700000000001</v>
      </c>
      <c r="GZ31">
        <v>2.3278799999999999</v>
      </c>
      <c r="HA31">
        <v>1.5478499999999999</v>
      </c>
      <c r="HB31">
        <v>2.3645</v>
      </c>
      <c r="HC31">
        <v>40.6554</v>
      </c>
      <c r="HD31">
        <v>13.2477</v>
      </c>
      <c r="HE31">
        <v>18</v>
      </c>
      <c r="HF31">
        <v>459.428</v>
      </c>
      <c r="HG31">
        <v>507.76400000000001</v>
      </c>
      <c r="HH31">
        <v>30.9985</v>
      </c>
      <c r="HI31">
        <v>36.052700000000002</v>
      </c>
      <c r="HJ31">
        <v>30</v>
      </c>
      <c r="HK31">
        <v>35.880800000000001</v>
      </c>
      <c r="HL31">
        <v>35.852600000000002</v>
      </c>
      <c r="HM31">
        <v>7.8478000000000003</v>
      </c>
      <c r="HN31">
        <v>22.8306</v>
      </c>
      <c r="HO31">
        <v>100</v>
      </c>
      <c r="HP31">
        <v>31</v>
      </c>
      <c r="HQ31">
        <v>110.321</v>
      </c>
      <c r="HR31">
        <v>36.319200000000002</v>
      </c>
      <c r="HS31">
        <v>98.875699999999995</v>
      </c>
      <c r="HT31">
        <v>97.935100000000006</v>
      </c>
    </row>
    <row r="32" spans="1:228" x14ac:dyDescent="0.2">
      <c r="A32">
        <v>17</v>
      </c>
      <c r="B32">
        <v>1669315546.5999999</v>
      </c>
      <c r="C32">
        <v>64</v>
      </c>
      <c r="D32" t="s">
        <v>392</v>
      </c>
      <c r="E32" t="s">
        <v>393</v>
      </c>
      <c r="F32">
        <v>4</v>
      </c>
      <c r="G32">
        <v>1669315544.2874999</v>
      </c>
      <c r="H32">
        <f t="shared" si="0"/>
        <v>4.5972618978672762E-3</v>
      </c>
      <c r="I32">
        <f t="shared" si="1"/>
        <v>4.5972618978672761</v>
      </c>
      <c r="J32">
        <f t="shared" si="2"/>
        <v>0.85111530215914533</v>
      </c>
      <c r="K32">
        <f t="shared" si="3"/>
        <v>88.655574999999999</v>
      </c>
      <c r="L32">
        <f t="shared" si="4"/>
        <v>81.592086174971655</v>
      </c>
      <c r="M32">
        <f t="shared" si="5"/>
        <v>8.2437095849523043</v>
      </c>
      <c r="N32">
        <f t="shared" si="6"/>
        <v>8.9573737803403066</v>
      </c>
      <c r="O32">
        <f t="shared" si="7"/>
        <v>0.2991577735329885</v>
      </c>
      <c r="P32">
        <f t="shared" si="8"/>
        <v>2.2491277464792576</v>
      </c>
      <c r="Q32">
        <f t="shared" si="9"/>
        <v>0.27867974201954154</v>
      </c>
      <c r="R32">
        <f t="shared" si="10"/>
        <v>0.17589775759495443</v>
      </c>
      <c r="S32">
        <f t="shared" si="11"/>
        <v>226.12751435956511</v>
      </c>
      <c r="T32">
        <f t="shared" si="12"/>
        <v>34.924843067464906</v>
      </c>
      <c r="U32">
        <f t="shared" si="13"/>
        <v>34.529312500000003</v>
      </c>
      <c r="V32">
        <f t="shared" si="14"/>
        <v>5.5028030318871997</v>
      </c>
      <c r="W32">
        <f t="shared" si="15"/>
        <v>70.256111766199254</v>
      </c>
      <c r="X32">
        <f t="shared" si="16"/>
        <v>3.9137308893902829</v>
      </c>
      <c r="Y32">
        <f t="shared" si="17"/>
        <v>5.5706625245850967</v>
      </c>
      <c r="Z32">
        <f t="shared" si="18"/>
        <v>1.5890721424969168</v>
      </c>
      <c r="AA32">
        <f t="shared" si="19"/>
        <v>-202.73924969594688</v>
      </c>
      <c r="AB32">
        <f t="shared" si="20"/>
        <v>26.767035746302319</v>
      </c>
      <c r="AC32">
        <f t="shared" si="21"/>
        <v>2.7696475323852932</v>
      </c>
      <c r="AD32">
        <f t="shared" si="22"/>
        <v>52.924947942305856</v>
      </c>
      <c r="AE32">
        <f t="shared" si="23"/>
        <v>24.124363113304558</v>
      </c>
      <c r="AF32">
        <f t="shared" si="24"/>
        <v>4.6023383653649832</v>
      </c>
      <c r="AG32">
        <f t="shared" si="25"/>
        <v>0.85111530215914533</v>
      </c>
      <c r="AH32">
        <v>104.5619795897945</v>
      </c>
      <c r="AI32">
        <v>95.276153939393907</v>
      </c>
      <c r="AJ32">
        <v>1.682340033210084</v>
      </c>
      <c r="AK32">
        <v>66.4183192119214</v>
      </c>
      <c r="AL32">
        <f t="shared" si="26"/>
        <v>4.5972618978672761</v>
      </c>
      <c r="AM32">
        <v>36.34817879670895</v>
      </c>
      <c r="AN32">
        <v>38.73364545454546</v>
      </c>
      <c r="AO32">
        <v>3.0455557495685201E-5</v>
      </c>
      <c r="AP32">
        <v>80.258073223686637</v>
      </c>
      <c r="AQ32">
        <v>43</v>
      </c>
      <c r="AR32">
        <v>9</v>
      </c>
      <c r="AS32">
        <f t="shared" si="27"/>
        <v>1</v>
      </c>
      <c r="AT32">
        <f t="shared" si="28"/>
        <v>0</v>
      </c>
      <c r="AU32">
        <f t="shared" si="29"/>
        <v>22179.206795742772</v>
      </c>
      <c r="AV32">
        <f t="shared" si="30"/>
        <v>1200.0662500000001</v>
      </c>
      <c r="AW32">
        <f t="shared" si="31"/>
        <v>1025.9815260930388</v>
      </c>
      <c r="AX32">
        <f t="shared" si="32"/>
        <v>0.85493740540827545</v>
      </c>
      <c r="AY32">
        <f t="shared" si="33"/>
        <v>0.18842919243797174</v>
      </c>
      <c r="AZ32">
        <v>2.7</v>
      </c>
      <c r="BA32">
        <v>0.5</v>
      </c>
      <c r="BB32" t="s">
        <v>355</v>
      </c>
      <c r="BC32">
        <v>2</v>
      </c>
      <c r="BD32" t="b">
        <v>1</v>
      </c>
      <c r="BE32">
        <v>1669315544.2874999</v>
      </c>
      <c r="BF32">
        <v>88.655574999999999</v>
      </c>
      <c r="BG32">
        <v>101.89915000000001</v>
      </c>
      <c r="BH32">
        <v>38.736137499999998</v>
      </c>
      <c r="BI32">
        <v>36.347850000000001</v>
      </c>
      <c r="BJ32">
        <v>91.399462499999998</v>
      </c>
      <c r="BK32">
        <v>38.618312500000002</v>
      </c>
      <c r="BL32">
        <v>500.14774999999997</v>
      </c>
      <c r="BM32">
        <v>100.935625</v>
      </c>
      <c r="BN32">
        <v>0.1000265125</v>
      </c>
      <c r="BO32">
        <v>34.750062499999999</v>
      </c>
      <c r="BP32">
        <v>34.529312500000003</v>
      </c>
      <c r="BQ32">
        <v>999.9</v>
      </c>
      <c r="BR32">
        <v>0</v>
      </c>
      <c r="BS32">
        <v>0</v>
      </c>
      <c r="BT32">
        <v>4498.75</v>
      </c>
      <c r="BU32">
        <v>0</v>
      </c>
      <c r="BV32">
        <v>230.02549999999999</v>
      </c>
      <c r="BW32">
        <v>-13.243575</v>
      </c>
      <c r="BX32">
        <v>92.228162499999996</v>
      </c>
      <c r="BY32">
        <v>105.742875</v>
      </c>
      <c r="BZ32">
        <v>2.3883000000000001</v>
      </c>
      <c r="CA32">
        <v>101.89915000000001</v>
      </c>
      <c r="CB32">
        <v>36.347850000000001</v>
      </c>
      <c r="CC32">
        <v>3.9098625</v>
      </c>
      <c r="CD32">
        <v>3.6687962500000002</v>
      </c>
      <c r="CE32">
        <v>28.513175</v>
      </c>
      <c r="CF32">
        <v>27.421824999999998</v>
      </c>
      <c r="CG32">
        <v>1200.0662500000001</v>
      </c>
      <c r="CH32">
        <v>0.50000274999999994</v>
      </c>
      <c r="CI32">
        <v>0.49999724999999989</v>
      </c>
      <c r="CJ32">
        <v>0</v>
      </c>
      <c r="CK32">
        <v>1417.56125</v>
      </c>
      <c r="CL32">
        <v>4.9990899999999998</v>
      </c>
      <c r="CM32">
        <v>15542.2875</v>
      </c>
      <c r="CN32">
        <v>9558.3912500000006</v>
      </c>
      <c r="CO32">
        <v>45.757750000000001</v>
      </c>
      <c r="CP32">
        <v>48.061999999999998</v>
      </c>
      <c r="CQ32">
        <v>46.585625</v>
      </c>
      <c r="CR32">
        <v>47.311999999999998</v>
      </c>
      <c r="CS32">
        <v>47.125</v>
      </c>
      <c r="CT32">
        <v>597.53749999999991</v>
      </c>
      <c r="CU32">
        <v>597.52874999999995</v>
      </c>
      <c r="CV32">
        <v>0</v>
      </c>
      <c r="CW32">
        <v>1669315554.5</v>
      </c>
      <c r="CX32">
        <v>0</v>
      </c>
      <c r="CY32">
        <v>1669310771.5999999</v>
      </c>
      <c r="CZ32" t="s">
        <v>356</v>
      </c>
      <c r="DA32">
        <v>1669310771.5999999</v>
      </c>
      <c r="DB32">
        <v>1669310767.0999999</v>
      </c>
      <c r="DC32">
        <v>9</v>
      </c>
      <c r="DD32">
        <v>4.2999999999999997E-2</v>
      </c>
      <c r="DE32">
        <v>8.0000000000000002E-3</v>
      </c>
      <c r="DF32">
        <v>-4.9589999999999996</v>
      </c>
      <c r="DG32">
        <v>0.11799999999999999</v>
      </c>
      <c r="DH32">
        <v>1967</v>
      </c>
      <c r="DI32">
        <v>36</v>
      </c>
      <c r="DJ32">
        <v>0.53</v>
      </c>
      <c r="DK32">
        <v>0.27</v>
      </c>
      <c r="DL32">
        <v>-12.79887317073171</v>
      </c>
      <c r="DM32">
        <v>-3.137912195121936</v>
      </c>
      <c r="DN32">
        <v>0.30994015159845512</v>
      </c>
      <c r="DO32">
        <v>0</v>
      </c>
      <c r="DP32">
        <v>2.3935129268292679</v>
      </c>
      <c r="DQ32">
        <v>-2.243728222996437E-2</v>
      </c>
      <c r="DR32">
        <v>2.9583352634939002E-3</v>
      </c>
      <c r="DS32">
        <v>1</v>
      </c>
      <c r="DT32">
        <v>0</v>
      </c>
      <c r="DU32">
        <v>0</v>
      </c>
      <c r="DV32">
        <v>0</v>
      </c>
      <c r="DW32">
        <v>-1</v>
      </c>
      <c r="DX32">
        <v>1</v>
      </c>
      <c r="DY32">
        <v>2</v>
      </c>
      <c r="DZ32" t="s">
        <v>367</v>
      </c>
      <c r="EA32">
        <v>2.94462</v>
      </c>
      <c r="EB32">
        <v>2.5974300000000001</v>
      </c>
      <c r="EC32">
        <v>2.74083E-2</v>
      </c>
      <c r="ED32">
        <v>3.0046E-2</v>
      </c>
      <c r="EE32">
        <v>0.15109700000000001</v>
      </c>
      <c r="EF32">
        <v>0.14308100000000001</v>
      </c>
      <c r="EG32">
        <v>29326.400000000001</v>
      </c>
      <c r="EH32">
        <v>29758.400000000001</v>
      </c>
      <c r="EI32">
        <v>28063.5</v>
      </c>
      <c r="EJ32">
        <v>29545</v>
      </c>
      <c r="EK32">
        <v>32764.7</v>
      </c>
      <c r="EL32">
        <v>35141.300000000003</v>
      </c>
      <c r="EM32">
        <v>39605.300000000003</v>
      </c>
      <c r="EN32">
        <v>42234.5</v>
      </c>
      <c r="EO32">
        <v>1.84955</v>
      </c>
      <c r="EP32">
        <v>1.8649500000000001</v>
      </c>
      <c r="EQ32">
        <v>9.1105699999999998E-2</v>
      </c>
      <c r="ER32">
        <v>0</v>
      </c>
      <c r="ES32">
        <v>33.042000000000002</v>
      </c>
      <c r="ET32">
        <v>999.9</v>
      </c>
      <c r="EU32">
        <v>72</v>
      </c>
      <c r="EV32">
        <v>36</v>
      </c>
      <c r="EW32">
        <v>42.579900000000002</v>
      </c>
      <c r="EX32">
        <v>28.869</v>
      </c>
      <c r="EY32">
        <v>2.2395900000000002</v>
      </c>
      <c r="EZ32">
        <v>1</v>
      </c>
      <c r="FA32">
        <v>0.70732700000000004</v>
      </c>
      <c r="FB32">
        <v>1.2836000000000001</v>
      </c>
      <c r="FC32">
        <v>20.269300000000001</v>
      </c>
      <c r="FD32">
        <v>5.2159399999999998</v>
      </c>
      <c r="FE32">
        <v>12.0099</v>
      </c>
      <c r="FF32">
        <v>4.9862000000000002</v>
      </c>
      <c r="FG32">
        <v>3.2845300000000002</v>
      </c>
      <c r="FH32">
        <v>9999</v>
      </c>
      <c r="FI32">
        <v>9999</v>
      </c>
      <c r="FJ32">
        <v>9999</v>
      </c>
      <c r="FK32">
        <v>999.9</v>
      </c>
      <c r="FL32">
        <v>1.8658399999999999</v>
      </c>
      <c r="FM32">
        <v>1.8621799999999999</v>
      </c>
      <c r="FN32">
        <v>1.8641799999999999</v>
      </c>
      <c r="FO32">
        <v>1.8603499999999999</v>
      </c>
      <c r="FP32">
        <v>1.8610899999999999</v>
      </c>
      <c r="FQ32">
        <v>1.86019</v>
      </c>
      <c r="FR32">
        <v>1.86188</v>
      </c>
      <c r="FS32">
        <v>1.8583700000000001</v>
      </c>
      <c r="FT32">
        <v>0</v>
      </c>
      <c r="FU32">
        <v>0</v>
      </c>
      <c r="FV32">
        <v>0</v>
      </c>
      <c r="FW32">
        <v>0</v>
      </c>
      <c r="FX32" t="s">
        <v>358</v>
      </c>
      <c r="FY32" t="s">
        <v>359</v>
      </c>
      <c r="FZ32" t="s">
        <v>360</v>
      </c>
      <c r="GA32" t="s">
        <v>360</v>
      </c>
      <c r="GB32" t="s">
        <v>360</v>
      </c>
      <c r="GC32" t="s">
        <v>360</v>
      </c>
      <c r="GD32">
        <v>0</v>
      </c>
      <c r="GE32">
        <v>100</v>
      </c>
      <c r="GF32">
        <v>100</v>
      </c>
      <c r="GG32">
        <v>-2.7530000000000001</v>
      </c>
      <c r="GH32">
        <v>0.1178</v>
      </c>
      <c r="GI32">
        <v>-2.5125994610834521</v>
      </c>
      <c r="GJ32">
        <v>-2.6733286237328562E-3</v>
      </c>
      <c r="GK32">
        <v>1.605855145177713E-6</v>
      </c>
      <c r="GL32">
        <v>-4.4594414151306022E-10</v>
      </c>
      <c r="GM32">
        <v>0.1178428571428469</v>
      </c>
      <c r="GN32">
        <v>0</v>
      </c>
      <c r="GO32">
        <v>0</v>
      </c>
      <c r="GP32">
        <v>0</v>
      </c>
      <c r="GQ32">
        <v>4</v>
      </c>
      <c r="GR32">
        <v>2095</v>
      </c>
      <c r="GS32">
        <v>4</v>
      </c>
      <c r="GT32">
        <v>35</v>
      </c>
      <c r="GU32">
        <v>79.599999999999994</v>
      </c>
      <c r="GV32">
        <v>79.7</v>
      </c>
      <c r="GW32">
        <v>0.40649400000000002</v>
      </c>
      <c r="GX32">
        <v>2.65259</v>
      </c>
      <c r="GY32">
        <v>1.4489700000000001</v>
      </c>
      <c r="GZ32">
        <v>2.3278799999999999</v>
      </c>
      <c r="HA32">
        <v>1.5478499999999999</v>
      </c>
      <c r="HB32">
        <v>2.2424300000000001</v>
      </c>
      <c r="HC32">
        <v>40.6554</v>
      </c>
      <c r="HD32">
        <v>13.2302</v>
      </c>
      <c r="HE32">
        <v>18</v>
      </c>
      <c r="HF32">
        <v>459.52499999999998</v>
      </c>
      <c r="HG32">
        <v>507.75900000000001</v>
      </c>
      <c r="HH32">
        <v>30.9985</v>
      </c>
      <c r="HI32">
        <v>36.052700000000002</v>
      </c>
      <c r="HJ32">
        <v>30.000299999999999</v>
      </c>
      <c r="HK32">
        <v>35.881399999999999</v>
      </c>
      <c r="HL32">
        <v>35.854100000000003</v>
      </c>
      <c r="HM32">
        <v>8.1631999999999998</v>
      </c>
      <c r="HN32">
        <v>22.8306</v>
      </c>
      <c r="HO32">
        <v>100</v>
      </c>
      <c r="HP32">
        <v>31</v>
      </c>
      <c r="HQ32">
        <v>117.002</v>
      </c>
      <c r="HR32">
        <v>36.319200000000002</v>
      </c>
      <c r="HS32">
        <v>98.876900000000006</v>
      </c>
      <c r="HT32">
        <v>97.933899999999994</v>
      </c>
    </row>
    <row r="33" spans="1:228" x14ac:dyDescent="0.2">
      <c r="A33">
        <v>18</v>
      </c>
      <c r="B33">
        <v>1669315550.5999999</v>
      </c>
      <c r="C33">
        <v>68</v>
      </c>
      <c r="D33" t="s">
        <v>394</v>
      </c>
      <c r="E33" t="s">
        <v>395</v>
      </c>
      <c r="F33">
        <v>4</v>
      </c>
      <c r="G33">
        <v>1669315548.5999999</v>
      </c>
      <c r="H33">
        <f t="shared" si="0"/>
        <v>4.5834610880069303E-3</v>
      </c>
      <c r="I33">
        <f t="shared" si="1"/>
        <v>4.5834610880069304</v>
      </c>
      <c r="J33">
        <f t="shared" si="2"/>
        <v>1.0207722769393466</v>
      </c>
      <c r="K33">
        <f t="shared" si="3"/>
        <v>95.668028571428565</v>
      </c>
      <c r="L33">
        <f t="shared" si="4"/>
        <v>87.473141908488998</v>
      </c>
      <c r="M33">
        <f t="shared" si="5"/>
        <v>8.8378373987533347</v>
      </c>
      <c r="N33">
        <f t="shared" si="6"/>
        <v>9.6658066959353253</v>
      </c>
      <c r="O33">
        <f t="shared" si="7"/>
        <v>0.29896127210041046</v>
      </c>
      <c r="P33">
        <f t="shared" si="8"/>
        <v>2.246780823334265</v>
      </c>
      <c r="Q33">
        <f t="shared" si="9"/>
        <v>0.27848935250745133</v>
      </c>
      <c r="R33">
        <f t="shared" si="10"/>
        <v>0.17577820785577655</v>
      </c>
      <c r="S33">
        <f t="shared" si="11"/>
        <v>226.10076909314083</v>
      </c>
      <c r="T33">
        <f t="shared" si="12"/>
        <v>34.917757469120346</v>
      </c>
      <c r="U33">
        <f t="shared" si="13"/>
        <v>34.514585714285722</v>
      </c>
      <c r="V33">
        <f t="shared" si="14"/>
        <v>5.4983016373606262</v>
      </c>
      <c r="W33">
        <f t="shared" si="15"/>
        <v>70.286177777429302</v>
      </c>
      <c r="X33">
        <f t="shared" si="16"/>
        <v>3.9128856079171275</v>
      </c>
      <c r="Y33">
        <f t="shared" si="17"/>
        <v>5.5670769583001221</v>
      </c>
      <c r="Z33">
        <f t="shared" si="18"/>
        <v>1.5854160294434987</v>
      </c>
      <c r="AA33">
        <f t="shared" si="19"/>
        <v>-202.13063398110563</v>
      </c>
      <c r="AB33">
        <f t="shared" si="20"/>
        <v>27.117198637893235</v>
      </c>
      <c r="AC33">
        <f t="shared" si="21"/>
        <v>2.8084500435561282</v>
      </c>
      <c r="AD33">
        <f t="shared" si="22"/>
        <v>53.895783793484554</v>
      </c>
      <c r="AE33">
        <f t="shared" si="23"/>
        <v>24.44451502886692</v>
      </c>
      <c r="AF33">
        <f t="shared" si="24"/>
        <v>4.5868484025509204</v>
      </c>
      <c r="AG33">
        <f t="shared" si="25"/>
        <v>1.0207722769393466</v>
      </c>
      <c r="AH33">
        <v>111.5404879713477</v>
      </c>
      <c r="AI33">
        <v>102.0702927272727</v>
      </c>
      <c r="AJ33">
        <v>1.699260107637717</v>
      </c>
      <c r="AK33">
        <v>66.4183192119214</v>
      </c>
      <c r="AL33">
        <f t="shared" si="26"/>
        <v>4.5834610880069304</v>
      </c>
      <c r="AM33">
        <v>36.347841602254277</v>
      </c>
      <c r="AN33">
        <v>38.727128484848471</v>
      </c>
      <c r="AO33">
        <v>-1.037828403400998E-4</v>
      </c>
      <c r="AP33">
        <v>80.258073223686637</v>
      </c>
      <c r="AQ33">
        <v>43</v>
      </c>
      <c r="AR33">
        <v>9</v>
      </c>
      <c r="AS33">
        <f t="shared" si="27"/>
        <v>1</v>
      </c>
      <c r="AT33">
        <f t="shared" si="28"/>
        <v>0</v>
      </c>
      <c r="AU33">
        <f t="shared" si="29"/>
        <v>22139.836744271877</v>
      </c>
      <c r="AV33">
        <f t="shared" si="30"/>
        <v>1199.9142857142861</v>
      </c>
      <c r="AW33">
        <f t="shared" si="31"/>
        <v>1025.8525850223532</v>
      </c>
      <c r="AX33">
        <f t="shared" si="32"/>
        <v>0.85493822120109408</v>
      </c>
      <c r="AY33">
        <f t="shared" si="33"/>
        <v>0.18843076691811145</v>
      </c>
      <c r="AZ33">
        <v>2.7</v>
      </c>
      <c r="BA33">
        <v>0.5</v>
      </c>
      <c r="BB33" t="s">
        <v>355</v>
      </c>
      <c r="BC33">
        <v>2</v>
      </c>
      <c r="BD33" t="b">
        <v>1</v>
      </c>
      <c r="BE33">
        <v>1669315548.5999999</v>
      </c>
      <c r="BF33">
        <v>95.668028571428565</v>
      </c>
      <c r="BG33">
        <v>109.10171428571429</v>
      </c>
      <c r="BH33">
        <v>38.728071428571432</v>
      </c>
      <c r="BI33">
        <v>36.34768571428571</v>
      </c>
      <c r="BJ33">
        <v>98.42867142857142</v>
      </c>
      <c r="BK33">
        <v>38.610242857142858</v>
      </c>
      <c r="BL33">
        <v>500.12328571428583</v>
      </c>
      <c r="BM33">
        <v>100.9348571428571</v>
      </c>
      <c r="BN33">
        <v>0.1000114571428572</v>
      </c>
      <c r="BO33">
        <v>34.738457142857143</v>
      </c>
      <c r="BP33">
        <v>34.514585714285722</v>
      </c>
      <c r="BQ33">
        <v>999.89999999999986</v>
      </c>
      <c r="BR33">
        <v>0</v>
      </c>
      <c r="BS33">
        <v>0</v>
      </c>
      <c r="BT33">
        <v>4491.9642857142853</v>
      </c>
      <c r="BU33">
        <v>0</v>
      </c>
      <c r="BV33">
        <v>256.03928571428571</v>
      </c>
      <c r="BW33">
        <v>-13.43374285714286</v>
      </c>
      <c r="BX33">
        <v>99.522442857142863</v>
      </c>
      <c r="BY33">
        <v>113.21685714285709</v>
      </c>
      <c r="BZ33">
        <v>2.3803957142857142</v>
      </c>
      <c r="CA33">
        <v>109.10171428571429</v>
      </c>
      <c r="CB33">
        <v>36.34768571428571</v>
      </c>
      <c r="CC33">
        <v>3.9090085714285721</v>
      </c>
      <c r="CD33">
        <v>3.6687442857142858</v>
      </c>
      <c r="CE33">
        <v>28.509428571428568</v>
      </c>
      <c r="CF33">
        <v>27.421585714285719</v>
      </c>
      <c r="CG33">
        <v>1199.9142857142861</v>
      </c>
      <c r="CH33">
        <v>0.49997628571428571</v>
      </c>
      <c r="CI33">
        <v>0.50002371428571413</v>
      </c>
      <c r="CJ33">
        <v>0</v>
      </c>
      <c r="CK33">
        <v>1416.1571428571431</v>
      </c>
      <c r="CL33">
        <v>4.9990899999999998</v>
      </c>
      <c r="CM33">
        <v>15534.971428571431</v>
      </c>
      <c r="CN33">
        <v>9557.0885714285705</v>
      </c>
      <c r="CO33">
        <v>45.75</v>
      </c>
      <c r="CP33">
        <v>48.061999999999998</v>
      </c>
      <c r="CQ33">
        <v>46.561999999999998</v>
      </c>
      <c r="CR33">
        <v>47.276571428571422</v>
      </c>
      <c r="CS33">
        <v>47.125</v>
      </c>
      <c r="CT33">
        <v>597.42857142857144</v>
      </c>
      <c r="CU33">
        <v>597.48571428571438</v>
      </c>
      <c r="CV33">
        <v>0</v>
      </c>
      <c r="CW33">
        <v>1669315558.7</v>
      </c>
      <c r="CX33">
        <v>0</v>
      </c>
      <c r="CY33">
        <v>1669310771.5999999</v>
      </c>
      <c r="CZ33" t="s">
        <v>356</v>
      </c>
      <c r="DA33">
        <v>1669310771.5999999</v>
      </c>
      <c r="DB33">
        <v>1669310767.0999999</v>
      </c>
      <c r="DC33">
        <v>9</v>
      </c>
      <c r="DD33">
        <v>4.2999999999999997E-2</v>
      </c>
      <c r="DE33">
        <v>8.0000000000000002E-3</v>
      </c>
      <c r="DF33">
        <v>-4.9589999999999996</v>
      </c>
      <c r="DG33">
        <v>0.11799999999999999</v>
      </c>
      <c r="DH33">
        <v>1967</v>
      </c>
      <c r="DI33">
        <v>36</v>
      </c>
      <c r="DJ33">
        <v>0.53</v>
      </c>
      <c r="DK33">
        <v>0.27</v>
      </c>
      <c r="DL33">
        <v>-12.99465</v>
      </c>
      <c r="DM33">
        <v>-3.0992938086303741</v>
      </c>
      <c r="DN33">
        <v>0.29873009222373298</v>
      </c>
      <c r="DO33">
        <v>0</v>
      </c>
      <c r="DP33">
        <v>2.3911677500000001</v>
      </c>
      <c r="DQ33">
        <v>-4.9342851782373597E-2</v>
      </c>
      <c r="DR33">
        <v>5.2525500890044201E-3</v>
      </c>
      <c r="DS33">
        <v>1</v>
      </c>
      <c r="DT33">
        <v>0</v>
      </c>
      <c r="DU33">
        <v>0</v>
      </c>
      <c r="DV33">
        <v>0</v>
      </c>
      <c r="DW33">
        <v>-1</v>
      </c>
      <c r="DX33">
        <v>1</v>
      </c>
      <c r="DY33">
        <v>2</v>
      </c>
      <c r="DZ33" t="s">
        <v>367</v>
      </c>
      <c r="EA33">
        <v>2.94495</v>
      </c>
      <c r="EB33">
        <v>2.5974300000000001</v>
      </c>
      <c r="EC33">
        <v>2.92175E-2</v>
      </c>
      <c r="ED33">
        <v>3.1821099999999998E-2</v>
      </c>
      <c r="EE33">
        <v>0.151088</v>
      </c>
      <c r="EF33">
        <v>0.14308000000000001</v>
      </c>
      <c r="EG33">
        <v>29272.3</v>
      </c>
      <c r="EH33">
        <v>29704.5</v>
      </c>
      <c r="EI33">
        <v>28063.8</v>
      </c>
      <c r="EJ33">
        <v>29545.5</v>
      </c>
      <c r="EK33">
        <v>32765.3</v>
      </c>
      <c r="EL33">
        <v>35142</v>
      </c>
      <c r="EM33">
        <v>39605.5</v>
      </c>
      <c r="EN33">
        <v>42235.3</v>
      </c>
      <c r="EO33">
        <v>1.8497699999999999</v>
      </c>
      <c r="EP33">
        <v>1.86513</v>
      </c>
      <c r="EQ33">
        <v>9.2480300000000001E-2</v>
      </c>
      <c r="ER33">
        <v>0</v>
      </c>
      <c r="ES33">
        <v>33.0154</v>
      </c>
      <c r="ET33">
        <v>999.9</v>
      </c>
      <c r="EU33">
        <v>72</v>
      </c>
      <c r="EV33">
        <v>36</v>
      </c>
      <c r="EW33">
        <v>42.579300000000003</v>
      </c>
      <c r="EX33">
        <v>28.959</v>
      </c>
      <c r="EY33">
        <v>1.4984</v>
      </c>
      <c r="EZ33">
        <v>1</v>
      </c>
      <c r="FA33">
        <v>0.70724600000000004</v>
      </c>
      <c r="FB33">
        <v>1.2772699999999999</v>
      </c>
      <c r="FC33">
        <v>20.268999999999998</v>
      </c>
      <c r="FD33">
        <v>5.2165400000000002</v>
      </c>
      <c r="FE33">
        <v>12.0099</v>
      </c>
      <c r="FF33">
        <v>4.9863999999999997</v>
      </c>
      <c r="FG33">
        <v>3.2845800000000001</v>
      </c>
      <c r="FH33">
        <v>9999</v>
      </c>
      <c r="FI33">
        <v>9999</v>
      </c>
      <c r="FJ33">
        <v>9999</v>
      </c>
      <c r="FK33">
        <v>999.9</v>
      </c>
      <c r="FL33">
        <v>1.8658399999999999</v>
      </c>
      <c r="FM33">
        <v>1.8621799999999999</v>
      </c>
      <c r="FN33">
        <v>1.8642000000000001</v>
      </c>
      <c r="FO33">
        <v>1.8603499999999999</v>
      </c>
      <c r="FP33">
        <v>1.8610599999999999</v>
      </c>
      <c r="FQ33">
        <v>1.86019</v>
      </c>
      <c r="FR33">
        <v>1.86188</v>
      </c>
      <c r="FS33">
        <v>1.8583700000000001</v>
      </c>
      <c r="FT33">
        <v>0</v>
      </c>
      <c r="FU33">
        <v>0</v>
      </c>
      <c r="FV33">
        <v>0</v>
      </c>
      <c r="FW33">
        <v>0</v>
      </c>
      <c r="FX33" t="s">
        <v>358</v>
      </c>
      <c r="FY33" t="s">
        <v>359</v>
      </c>
      <c r="FZ33" t="s">
        <v>360</v>
      </c>
      <c r="GA33" t="s">
        <v>360</v>
      </c>
      <c r="GB33" t="s">
        <v>360</v>
      </c>
      <c r="GC33" t="s">
        <v>360</v>
      </c>
      <c r="GD33">
        <v>0</v>
      </c>
      <c r="GE33">
        <v>100</v>
      </c>
      <c r="GF33">
        <v>100</v>
      </c>
      <c r="GG33">
        <v>-2.7690000000000001</v>
      </c>
      <c r="GH33">
        <v>0.1179</v>
      </c>
      <c r="GI33">
        <v>-2.5125994610834521</v>
      </c>
      <c r="GJ33">
        <v>-2.6733286237328562E-3</v>
      </c>
      <c r="GK33">
        <v>1.605855145177713E-6</v>
      </c>
      <c r="GL33">
        <v>-4.4594414151306022E-10</v>
      </c>
      <c r="GM33">
        <v>0.1178428571428469</v>
      </c>
      <c r="GN33">
        <v>0</v>
      </c>
      <c r="GO33">
        <v>0</v>
      </c>
      <c r="GP33">
        <v>0</v>
      </c>
      <c r="GQ33">
        <v>4</v>
      </c>
      <c r="GR33">
        <v>2095</v>
      </c>
      <c r="GS33">
        <v>4</v>
      </c>
      <c r="GT33">
        <v>35</v>
      </c>
      <c r="GU33">
        <v>79.7</v>
      </c>
      <c r="GV33">
        <v>79.7</v>
      </c>
      <c r="GW33">
        <v>0.42236299999999999</v>
      </c>
      <c r="GX33">
        <v>2.63428</v>
      </c>
      <c r="GY33">
        <v>1.4489700000000001</v>
      </c>
      <c r="GZ33">
        <v>2.3278799999999999</v>
      </c>
      <c r="HA33">
        <v>1.5478499999999999</v>
      </c>
      <c r="HB33">
        <v>2.33643</v>
      </c>
      <c r="HC33">
        <v>40.6554</v>
      </c>
      <c r="HD33">
        <v>13.2477</v>
      </c>
      <c r="HE33">
        <v>18</v>
      </c>
      <c r="HF33">
        <v>459.68</v>
      </c>
      <c r="HG33">
        <v>507.88600000000002</v>
      </c>
      <c r="HH33">
        <v>30.9984</v>
      </c>
      <c r="HI33">
        <v>36.052700000000002</v>
      </c>
      <c r="HJ33">
        <v>29.9999</v>
      </c>
      <c r="HK33">
        <v>35.884099999999997</v>
      </c>
      <c r="HL33">
        <v>35.854100000000003</v>
      </c>
      <c r="HM33">
        <v>8.4784500000000005</v>
      </c>
      <c r="HN33">
        <v>22.8306</v>
      </c>
      <c r="HO33">
        <v>100</v>
      </c>
      <c r="HP33">
        <v>31</v>
      </c>
      <c r="HQ33">
        <v>123.84399999999999</v>
      </c>
      <c r="HR33">
        <v>36.319200000000002</v>
      </c>
      <c r="HS33">
        <v>98.877700000000004</v>
      </c>
      <c r="HT33">
        <v>97.935599999999994</v>
      </c>
    </row>
    <row r="34" spans="1:228" x14ac:dyDescent="0.2">
      <c r="A34">
        <v>19</v>
      </c>
      <c r="B34">
        <v>1669315554.5999999</v>
      </c>
      <c r="C34">
        <v>72</v>
      </c>
      <c r="D34" t="s">
        <v>396</v>
      </c>
      <c r="E34" t="s">
        <v>397</v>
      </c>
      <c r="F34">
        <v>4</v>
      </c>
      <c r="G34">
        <v>1669315552.2874999</v>
      </c>
      <c r="H34">
        <f t="shared" si="0"/>
        <v>4.5822615494160012E-3</v>
      </c>
      <c r="I34">
        <f t="shared" si="1"/>
        <v>4.5822615494160015</v>
      </c>
      <c r="J34">
        <f t="shared" si="2"/>
        <v>1.3787110694659697</v>
      </c>
      <c r="K34">
        <f t="shared" si="3"/>
        <v>101.617625</v>
      </c>
      <c r="L34">
        <f t="shared" si="4"/>
        <v>91.282254352111266</v>
      </c>
      <c r="M34">
        <f t="shared" si="5"/>
        <v>9.2228029344452498</v>
      </c>
      <c r="N34">
        <f t="shared" si="6"/>
        <v>10.267048471723909</v>
      </c>
      <c r="O34">
        <f t="shared" si="7"/>
        <v>0.29962789161771397</v>
      </c>
      <c r="P34">
        <f t="shared" si="8"/>
        <v>2.2494042306013302</v>
      </c>
      <c r="Q34">
        <f t="shared" si="9"/>
        <v>0.27909015621850147</v>
      </c>
      <c r="R34">
        <f t="shared" si="10"/>
        <v>0.17615913173457087</v>
      </c>
      <c r="S34">
        <f t="shared" si="11"/>
        <v>226.10599161056939</v>
      </c>
      <c r="T34">
        <f t="shared" si="12"/>
        <v>34.90858418794388</v>
      </c>
      <c r="U34">
        <f t="shared" si="13"/>
        <v>34.501874999999998</v>
      </c>
      <c r="V34">
        <f t="shared" si="14"/>
        <v>5.4944190501056296</v>
      </c>
      <c r="W34">
        <f t="shared" si="15"/>
        <v>70.320970190663829</v>
      </c>
      <c r="X34">
        <f t="shared" si="16"/>
        <v>3.9127770336733194</v>
      </c>
      <c r="Y34">
        <f t="shared" si="17"/>
        <v>5.5641681607413309</v>
      </c>
      <c r="Z34">
        <f t="shared" si="18"/>
        <v>1.5816420164323102</v>
      </c>
      <c r="AA34">
        <f t="shared" si="19"/>
        <v>-202.07773432924566</v>
      </c>
      <c r="AB34">
        <f t="shared" si="20"/>
        <v>27.547969315443478</v>
      </c>
      <c r="AC34">
        <f t="shared" si="21"/>
        <v>2.8494287956223543</v>
      </c>
      <c r="AD34">
        <f t="shared" si="22"/>
        <v>54.425655392389558</v>
      </c>
      <c r="AE34">
        <f t="shared" si="23"/>
        <v>24.438398237862554</v>
      </c>
      <c r="AF34">
        <f t="shared" si="24"/>
        <v>4.5862900992808022</v>
      </c>
      <c r="AG34">
        <f t="shared" si="25"/>
        <v>1.3787110694659697</v>
      </c>
      <c r="AH34">
        <v>118.2374857708154</v>
      </c>
      <c r="AI34">
        <v>108.7339272727272</v>
      </c>
      <c r="AJ34">
        <v>1.6672943363782351</v>
      </c>
      <c r="AK34">
        <v>66.4183192119214</v>
      </c>
      <c r="AL34">
        <f t="shared" si="26"/>
        <v>4.5822615494160015</v>
      </c>
      <c r="AM34">
        <v>36.346756942354681</v>
      </c>
      <c r="AN34">
        <v>38.724713333333327</v>
      </c>
      <c r="AO34">
        <v>3.1555918807601419E-6</v>
      </c>
      <c r="AP34">
        <v>80.258073223686637</v>
      </c>
      <c r="AQ34">
        <v>43</v>
      </c>
      <c r="AR34">
        <v>9</v>
      </c>
      <c r="AS34">
        <f t="shared" si="27"/>
        <v>1</v>
      </c>
      <c r="AT34">
        <f t="shared" si="28"/>
        <v>0</v>
      </c>
      <c r="AU34">
        <f t="shared" si="29"/>
        <v>22185.441276553862</v>
      </c>
      <c r="AV34">
        <f t="shared" si="30"/>
        <v>1199.9449999999999</v>
      </c>
      <c r="AW34">
        <f t="shared" si="31"/>
        <v>1025.8785510935593</v>
      </c>
      <c r="AX34">
        <f t="shared" si="32"/>
        <v>0.854937977235256</v>
      </c>
      <c r="AY34">
        <f t="shared" si="33"/>
        <v>0.1884302960640441</v>
      </c>
      <c r="AZ34">
        <v>2.7</v>
      </c>
      <c r="BA34">
        <v>0.5</v>
      </c>
      <c r="BB34" t="s">
        <v>355</v>
      </c>
      <c r="BC34">
        <v>2</v>
      </c>
      <c r="BD34" t="b">
        <v>1</v>
      </c>
      <c r="BE34">
        <v>1669315552.2874999</v>
      </c>
      <c r="BF34">
        <v>101.617625</v>
      </c>
      <c r="BG34">
        <v>115.0625</v>
      </c>
      <c r="BH34">
        <v>38.726525000000002</v>
      </c>
      <c r="BI34">
        <v>36.346462500000001</v>
      </c>
      <c r="BJ34">
        <v>104.39225</v>
      </c>
      <c r="BK34">
        <v>38.608699999999999</v>
      </c>
      <c r="BL34">
        <v>500.131125</v>
      </c>
      <c r="BM34">
        <v>100.936125</v>
      </c>
      <c r="BN34">
        <v>9.9974512500000001E-2</v>
      </c>
      <c r="BO34">
        <v>34.729037499999997</v>
      </c>
      <c r="BP34">
        <v>34.501874999999998</v>
      </c>
      <c r="BQ34">
        <v>999.9</v>
      </c>
      <c r="BR34">
        <v>0</v>
      </c>
      <c r="BS34">
        <v>0</v>
      </c>
      <c r="BT34">
        <v>4499.53125</v>
      </c>
      <c r="BU34">
        <v>0</v>
      </c>
      <c r="BV34">
        <v>298.200625</v>
      </c>
      <c r="BW34">
        <v>-13.444575</v>
      </c>
      <c r="BX34">
        <v>105.711375</v>
      </c>
      <c r="BY34">
        <v>119.402</v>
      </c>
      <c r="BZ34">
        <v>2.3800650000000001</v>
      </c>
      <c r="CA34">
        <v>115.0625</v>
      </c>
      <c r="CB34">
        <v>36.346462500000001</v>
      </c>
      <c r="CC34">
        <v>3.9089062499999998</v>
      </c>
      <c r="CD34">
        <v>3.6686712500000001</v>
      </c>
      <c r="CE34">
        <v>28.508949999999999</v>
      </c>
      <c r="CF34">
        <v>27.4212375</v>
      </c>
      <c r="CG34">
        <v>1199.9449999999999</v>
      </c>
      <c r="CH34">
        <v>0.49998562499999999</v>
      </c>
      <c r="CI34">
        <v>0.50001437500000001</v>
      </c>
      <c r="CJ34">
        <v>0</v>
      </c>
      <c r="CK34">
        <v>1414.98875</v>
      </c>
      <c r="CL34">
        <v>4.9990899999999998</v>
      </c>
      <c r="CM34">
        <v>15535.674999999999</v>
      </c>
      <c r="CN34">
        <v>9557.3512499999997</v>
      </c>
      <c r="CO34">
        <v>45.75</v>
      </c>
      <c r="CP34">
        <v>48.007750000000001</v>
      </c>
      <c r="CQ34">
        <v>46.561999999999998</v>
      </c>
      <c r="CR34">
        <v>47.25</v>
      </c>
      <c r="CS34">
        <v>47.125</v>
      </c>
      <c r="CT34">
        <v>597.4537499999999</v>
      </c>
      <c r="CU34">
        <v>597.49125000000004</v>
      </c>
      <c r="CV34">
        <v>0</v>
      </c>
      <c r="CW34">
        <v>1669315562.9000001</v>
      </c>
      <c r="CX34">
        <v>0</v>
      </c>
      <c r="CY34">
        <v>1669310771.5999999</v>
      </c>
      <c r="CZ34" t="s">
        <v>356</v>
      </c>
      <c r="DA34">
        <v>1669310771.5999999</v>
      </c>
      <c r="DB34">
        <v>1669310767.0999999</v>
      </c>
      <c r="DC34">
        <v>9</v>
      </c>
      <c r="DD34">
        <v>4.2999999999999997E-2</v>
      </c>
      <c r="DE34">
        <v>8.0000000000000002E-3</v>
      </c>
      <c r="DF34">
        <v>-4.9589999999999996</v>
      </c>
      <c r="DG34">
        <v>0.11799999999999999</v>
      </c>
      <c r="DH34">
        <v>1967</v>
      </c>
      <c r="DI34">
        <v>36</v>
      </c>
      <c r="DJ34">
        <v>0.53</v>
      </c>
      <c r="DK34">
        <v>0.27</v>
      </c>
      <c r="DL34">
        <v>-13.17370731707317</v>
      </c>
      <c r="DM34">
        <v>-2.417477351916379</v>
      </c>
      <c r="DN34">
        <v>0.24477947107275061</v>
      </c>
      <c r="DO34">
        <v>0</v>
      </c>
      <c r="DP34">
        <v>2.387978048780488</v>
      </c>
      <c r="DQ34">
        <v>-6.1902020905915477E-2</v>
      </c>
      <c r="DR34">
        <v>6.2892778365196524E-3</v>
      </c>
      <c r="DS34">
        <v>1</v>
      </c>
      <c r="DT34">
        <v>0</v>
      </c>
      <c r="DU34">
        <v>0</v>
      </c>
      <c r="DV34">
        <v>0</v>
      </c>
      <c r="DW34">
        <v>-1</v>
      </c>
      <c r="DX34">
        <v>1</v>
      </c>
      <c r="DY34">
        <v>2</v>
      </c>
      <c r="DZ34" t="s">
        <v>367</v>
      </c>
      <c r="EA34">
        <v>2.9447000000000001</v>
      </c>
      <c r="EB34">
        <v>2.59734</v>
      </c>
      <c r="EC34">
        <v>3.0986099999999999E-2</v>
      </c>
      <c r="ED34">
        <v>3.3586999999999999E-2</v>
      </c>
      <c r="EE34">
        <v>0.15107799999999999</v>
      </c>
      <c r="EF34">
        <v>0.14308000000000001</v>
      </c>
      <c r="EG34">
        <v>29219.200000000001</v>
      </c>
      <c r="EH34">
        <v>29650.799999999999</v>
      </c>
      <c r="EI34">
        <v>28064</v>
      </c>
      <c r="EJ34">
        <v>29545.9</v>
      </c>
      <c r="EK34">
        <v>32765.9</v>
      </c>
      <c r="EL34">
        <v>35142.5</v>
      </c>
      <c r="EM34">
        <v>39605.599999999999</v>
      </c>
      <c r="EN34">
        <v>42235.6</v>
      </c>
      <c r="EO34">
        <v>1.8496699999999999</v>
      </c>
      <c r="EP34">
        <v>1.86513</v>
      </c>
      <c r="EQ34">
        <v>9.2715000000000006E-2</v>
      </c>
      <c r="ER34">
        <v>0</v>
      </c>
      <c r="ES34">
        <v>32.990499999999997</v>
      </c>
      <c r="ET34">
        <v>999.9</v>
      </c>
      <c r="EU34">
        <v>72</v>
      </c>
      <c r="EV34">
        <v>36</v>
      </c>
      <c r="EW34">
        <v>42.573599999999999</v>
      </c>
      <c r="EX34">
        <v>28.899000000000001</v>
      </c>
      <c r="EY34">
        <v>1.75481</v>
      </c>
      <c r="EZ34">
        <v>1</v>
      </c>
      <c r="FA34">
        <v>0.70682199999999995</v>
      </c>
      <c r="FB34">
        <v>1.2727200000000001</v>
      </c>
      <c r="FC34">
        <v>20.269200000000001</v>
      </c>
      <c r="FD34">
        <v>5.2165400000000002</v>
      </c>
      <c r="FE34">
        <v>12.0099</v>
      </c>
      <c r="FF34">
        <v>4.9861500000000003</v>
      </c>
      <c r="FG34">
        <v>3.2845800000000001</v>
      </c>
      <c r="FH34">
        <v>9999</v>
      </c>
      <c r="FI34">
        <v>9999</v>
      </c>
      <c r="FJ34">
        <v>9999</v>
      </c>
      <c r="FK34">
        <v>999.9</v>
      </c>
      <c r="FL34">
        <v>1.8658399999999999</v>
      </c>
      <c r="FM34">
        <v>1.8621799999999999</v>
      </c>
      <c r="FN34">
        <v>1.8641799999999999</v>
      </c>
      <c r="FO34">
        <v>1.8603400000000001</v>
      </c>
      <c r="FP34">
        <v>1.8610599999999999</v>
      </c>
      <c r="FQ34">
        <v>1.8601799999999999</v>
      </c>
      <c r="FR34">
        <v>1.86188</v>
      </c>
      <c r="FS34">
        <v>1.8583700000000001</v>
      </c>
      <c r="FT34">
        <v>0</v>
      </c>
      <c r="FU34">
        <v>0</v>
      </c>
      <c r="FV34">
        <v>0</v>
      </c>
      <c r="FW34">
        <v>0</v>
      </c>
      <c r="FX34" t="s">
        <v>358</v>
      </c>
      <c r="FY34" t="s">
        <v>359</v>
      </c>
      <c r="FZ34" t="s">
        <v>360</v>
      </c>
      <c r="GA34" t="s">
        <v>360</v>
      </c>
      <c r="GB34" t="s">
        <v>360</v>
      </c>
      <c r="GC34" t="s">
        <v>360</v>
      </c>
      <c r="GD34">
        <v>0</v>
      </c>
      <c r="GE34">
        <v>100</v>
      </c>
      <c r="GF34">
        <v>100</v>
      </c>
      <c r="GG34">
        <v>-2.7829999999999999</v>
      </c>
      <c r="GH34">
        <v>0.1178</v>
      </c>
      <c r="GI34">
        <v>-2.5125994610834521</v>
      </c>
      <c r="GJ34">
        <v>-2.6733286237328562E-3</v>
      </c>
      <c r="GK34">
        <v>1.605855145177713E-6</v>
      </c>
      <c r="GL34">
        <v>-4.4594414151306022E-10</v>
      </c>
      <c r="GM34">
        <v>0.1178428571428469</v>
      </c>
      <c r="GN34">
        <v>0</v>
      </c>
      <c r="GO34">
        <v>0</v>
      </c>
      <c r="GP34">
        <v>0</v>
      </c>
      <c r="GQ34">
        <v>4</v>
      </c>
      <c r="GR34">
        <v>2095</v>
      </c>
      <c r="GS34">
        <v>4</v>
      </c>
      <c r="GT34">
        <v>35</v>
      </c>
      <c r="GU34">
        <v>79.7</v>
      </c>
      <c r="GV34">
        <v>79.8</v>
      </c>
      <c r="GW34">
        <v>0.43823200000000001</v>
      </c>
      <c r="GX34">
        <v>2.63672</v>
      </c>
      <c r="GY34">
        <v>1.4489700000000001</v>
      </c>
      <c r="GZ34">
        <v>2.3278799999999999</v>
      </c>
      <c r="HA34">
        <v>1.5478499999999999</v>
      </c>
      <c r="HB34">
        <v>2.3803700000000001</v>
      </c>
      <c r="HC34">
        <v>40.6554</v>
      </c>
      <c r="HD34">
        <v>13.2477</v>
      </c>
      <c r="HE34">
        <v>18</v>
      </c>
      <c r="HF34">
        <v>459.62299999999999</v>
      </c>
      <c r="HG34">
        <v>507.88600000000002</v>
      </c>
      <c r="HH34">
        <v>30.9986</v>
      </c>
      <c r="HI34">
        <v>36.052700000000002</v>
      </c>
      <c r="HJ34">
        <v>30</v>
      </c>
      <c r="HK34">
        <v>35.884700000000002</v>
      </c>
      <c r="HL34">
        <v>35.854100000000003</v>
      </c>
      <c r="HM34">
        <v>8.7949300000000008</v>
      </c>
      <c r="HN34">
        <v>22.8306</v>
      </c>
      <c r="HO34">
        <v>100</v>
      </c>
      <c r="HP34">
        <v>31</v>
      </c>
      <c r="HQ34">
        <v>130.52600000000001</v>
      </c>
      <c r="HR34">
        <v>36.319200000000002</v>
      </c>
      <c r="HS34">
        <v>98.878100000000003</v>
      </c>
      <c r="HT34">
        <v>97.936700000000002</v>
      </c>
    </row>
    <row r="35" spans="1:228" x14ac:dyDescent="0.2">
      <c r="A35">
        <v>20</v>
      </c>
      <c r="B35">
        <v>1669315558.5999999</v>
      </c>
      <c r="C35">
        <v>76</v>
      </c>
      <c r="D35" t="s">
        <v>398</v>
      </c>
      <c r="E35" t="s">
        <v>399</v>
      </c>
      <c r="F35">
        <v>4</v>
      </c>
      <c r="G35">
        <v>1669315556.5999999</v>
      </c>
      <c r="H35">
        <f t="shared" si="0"/>
        <v>4.5805944922878792E-3</v>
      </c>
      <c r="I35">
        <f t="shared" si="1"/>
        <v>4.5805944922878794</v>
      </c>
      <c r="J35">
        <f t="shared" si="2"/>
        <v>1.9032114856441096</v>
      </c>
      <c r="K35">
        <f t="shared" si="3"/>
        <v>108.5127142857143</v>
      </c>
      <c r="L35">
        <f t="shared" si="4"/>
        <v>95.096129573383848</v>
      </c>
      <c r="M35">
        <f t="shared" si="5"/>
        <v>9.6083526367001806</v>
      </c>
      <c r="N35">
        <f t="shared" si="6"/>
        <v>10.963941740847195</v>
      </c>
      <c r="O35">
        <f t="shared" si="7"/>
        <v>0.30045436939671932</v>
      </c>
      <c r="P35">
        <f t="shared" si="8"/>
        <v>2.2485872365930719</v>
      </c>
      <c r="Q35">
        <f t="shared" si="9"/>
        <v>0.27980041353880059</v>
      </c>
      <c r="R35">
        <f t="shared" si="10"/>
        <v>0.17661247708199851</v>
      </c>
      <c r="S35">
        <f t="shared" si="11"/>
        <v>226.12700280649878</v>
      </c>
      <c r="T35">
        <f t="shared" si="12"/>
        <v>34.899014084704056</v>
      </c>
      <c r="U35">
        <f t="shared" si="13"/>
        <v>34.486242857142862</v>
      </c>
      <c r="V35">
        <f t="shared" si="14"/>
        <v>5.4896473579801492</v>
      </c>
      <c r="W35">
        <f t="shared" si="15"/>
        <v>70.356637625977172</v>
      </c>
      <c r="X35">
        <f t="shared" si="16"/>
        <v>3.9125167517894544</v>
      </c>
      <c r="Y35">
        <f t="shared" si="17"/>
        <v>5.5609774483379661</v>
      </c>
      <c r="Z35">
        <f t="shared" si="18"/>
        <v>1.5771306061906949</v>
      </c>
      <c r="AA35">
        <f t="shared" si="19"/>
        <v>-202.00421710989548</v>
      </c>
      <c r="AB35">
        <f t="shared" si="20"/>
        <v>28.179811267631678</v>
      </c>
      <c r="AC35">
        <f t="shared" si="21"/>
        <v>2.915473311304642</v>
      </c>
      <c r="AD35">
        <f t="shared" si="22"/>
        <v>55.218070275539631</v>
      </c>
      <c r="AE35">
        <f t="shared" si="23"/>
        <v>24.818854088946196</v>
      </c>
      <c r="AF35">
        <f t="shared" si="24"/>
        <v>4.5796081572413945</v>
      </c>
      <c r="AG35">
        <f t="shared" si="25"/>
        <v>1.9032114856441096</v>
      </c>
      <c r="AH35">
        <v>125.09101826845161</v>
      </c>
      <c r="AI35">
        <v>115.3599696969697</v>
      </c>
      <c r="AJ35">
        <v>1.6543110381305799</v>
      </c>
      <c r="AK35">
        <v>66.4183192119214</v>
      </c>
      <c r="AL35">
        <f t="shared" si="26"/>
        <v>4.5805944922878794</v>
      </c>
      <c r="AM35">
        <v>36.346315937550152</v>
      </c>
      <c r="AN35">
        <v>38.723965454545443</v>
      </c>
      <c r="AO35">
        <v>-4.0135723719582419E-5</v>
      </c>
      <c r="AP35">
        <v>80.258073223686637</v>
      </c>
      <c r="AQ35">
        <v>43</v>
      </c>
      <c r="AR35">
        <v>9</v>
      </c>
      <c r="AS35">
        <f t="shared" si="27"/>
        <v>1</v>
      </c>
      <c r="AT35">
        <f t="shared" si="28"/>
        <v>0</v>
      </c>
      <c r="AU35">
        <f t="shared" si="29"/>
        <v>22172.077988009987</v>
      </c>
      <c r="AV35">
        <f t="shared" si="30"/>
        <v>1200.06</v>
      </c>
      <c r="AW35">
        <f t="shared" si="31"/>
        <v>1025.9765278790148</v>
      </c>
      <c r="AX35">
        <f t="shared" si="32"/>
        <v>0.85493769301452827</v>
      </c>
      <c r="AY35">
        <f t="shared" si="33"/>
        <v>0.18842974751803976</v>
      </c>
      <c r="AZ35">
        <v>2.7</v>
      </c>
      <c r="BA35">
        <v>0.5</v>
      </c>
      <c r="BB35" t="s">
        <v>355</v>
      </c>
      <c r="BC35">
        <v>2</v>
      </c>
      <c r="BD35" t="b">
        <v>1</v>
      </c>
      <c r="BE35">
        <v>1669315556.5999999</v>
      </c>
      <c r="BF35">
        <v>108.5127142857143</v>
      </c>
      <c r="BG35">
        <v>122.18128571428571</v>
      </c>
      <c r="BH35">
        <v>38.723100000000002</v>
      </c>
      <c r="BI35">
        <v>36.346214285714282</v>
      </c>
      <c r="BJ35">
        <v>111.3034285714286</v>
      </c>
      <c r="BK35">
        <v>38.605242857142848</v>
      </c>
      <c r="BL35">
        <v>500.07171428571428</v>
      </c>
      <c r="BM35">
        <v>100.9384285714286</v>
      </c>
      <c r="BN35">
        <v>9.9885814285714289E-2</v>
      </c>
      <c r="BO35">
        <v>34.718699999999998</v>
      </c>
      <c r="BP35">
        <v>34.486242857142862</v>
      </c>
      <c r="BQ35">
        <v>999.89999999999986</v>
      </c>
      <c r="BR35">
        <v>0</v>
      </c>
      <c r="BS35">
        <v>0</v>
      </c>
      <c r="BT35">
        <v>4497.0542857142846</v>
      </c>
      <c r="BU35">
        <v>0</v>
      </c>
      <c r="BV35">
        <v>515.0517142857143</v>
      </c>
      <c r="BW35">
        <v>-13.66848571428571</v>
      </c>
      <c r="BX35">
        <v>112.884</v>
      </c>
      <c r="BY35">
        <v>126.7894285714286</v>
      </c>
      <c r="BZ35">
        <v>2.3768942857142861</v>
      </c>
      <c r="CA35">
        <v>122.18128571428571</v>
      </c>
      <c r="CB35">
        <v>36.346214285714282</v>
      </c>
      <c r="CC35">
        <v>3.9086414285714288</v>
      </c>
      <c r="CD35">
        <v>3.6687214285714278</v>
      </c>
      <c r="CE35">
        <v>28.5078</v>
      </c>
      <c r="CF35">
        <v>27.421471428571429</v>
      </c>
      <c r="CG35">
        <v>1200.06</v>
      </c>
      <c r="CH35">
        <v>0.49999614285714289</v>
      </c>
      <c r="CI35">
        <v>0.50000385714285711</v>
      </c>
      <c r="CJ35">
        <v>0</v>
      </c>
      <c r="CK35">
        <v>1413.772857142857</v>
      </c>
      <c r="CL35">
        <v>4.9990899999999998</v>
      </c>
      <c r="CM35">
        <v>15575.414285714291</v>
      </c>
      <c r="CN35">
        <v>9558.3457142857133</v>
      </c>
      <c r="CO35">
        <v>45.75</v>
      </c>
      <c r="CP35">
        <v>48</v>
      </c>
      <c r="CQ35">
        <v>46.561999999999998</v>
      </c>
      <c r="CR35">
        <v>47.25</v>
      </c>
      <c r="CS35">
        <v>47.125</v>
      </c>
      <c r="CT35">
        <v>597.52285714285711</v>
      </c>
      <c r="CU35">
        <v>597.53714285714284</v>
      </c>
      <c r="CV35">
        <v>0</v>
      </c>
      <c r="CW35">
        <v>1669315566.5</v>
      </c>
      <c r="CX35">
        <v>0</v>
      </c>
      <c r="CY35">
        <v>1669310771.5999999</v>
      </c>
      <c r="CZ35" t="s">
        <v>356</v>
      </c>
      <c r="DA35">
        <v>1669310771.5999999</v>
      </c>
      <c r="DB35">
        <v>1669310767.0999999</v>
      </c>
      <c r="DC35">
        <v>9</v>
      </c>
      <c r="DD35">
        <v>4.2999999999999997E-2</v>
      </c>
      <c r="DE35">
        <v>8.0000000000000002E-3</v>
      </c>
      <c r="DF35">
        <v>-4.9589999999999996</v>
      </c>
      <c r="DG35">
        <v>0.11799999999999999</v>
      </c>
      <c r="DH35">
        <v>1967</v>
      </c>
      <c r="DI35">
        <v>36</v>
      </c>
      <c r="DJ35">
        <v>0.53</v>
      </c>
      <c r="DK35">
        <v>0.27</v>
      </c>
      <c r="DL35">
        <v>-13.323684999999999</v>
      </c>
      <c r="DM35">
        <v>-2.129669043151948</v>
      </c>
      <c r="DN35">
        <v>0.21114059006974481</v>
      </c>
      <c r="DO35">
        <v>0</v>
      </c>
      <c r="DP35">
        <v>2.384382</v>
      </c>
      <c r="DQ35">
        <v>-6.0569380863038258E-2</v>
      </c>
      <c r="DR35">
        <v>6.0253444714804347E-3</v>
      </c>
      <c r="DS35">
        <v>1</v>
      </c>
      <c r="DT35">
        <v>0</v>
      </c>
      <c r="DU35">
        <v>0</v>
      </c>
      <c r="DV35">
        <v>0</v>
      </c>
      <c r="DW35">
        <v>-1</v>
      </c>
      <c r="DX35">
        <v>1</v>
      </c>
      <c r="DY35">
        <v>2</v>
      </c>
      <c r="DZ35" t="s">
        <v>367</v>
      </c>
      <c r="EA35">
        <v>2.94448</v>
      </c>
      <c r="EB35">
        <v>2.5973999999999999</v>
      </c>
      <c r="EC35">
        <v>3.2735399999999998E-2</v>
      </c>
      <c r="ED35">
        <v>3.5357399999999997E-2</v>
      </c>
      <c r="EE35">
        <v>0.151084</v>
      </c>
      <c r="EF35">
        <v>0.14308299999999999</v>
      </c>
      <c r="EG35">
        <v>29166.3</v>
      </c>
      <c r="EH35">
        <v>29596.2</v>
      </c>
      <c r="EI35">
        <v>28063.8</v>
      </c>
      <c r="EJ35">
        <v>29545.599999999999</v>
      </c>
      <c r="EK35">
        <v>32765.8</v>
      </c>
      <c r="EL35">
        <v>35142.400000000001</v>
      </c>
      <c r="EM35">
        <v>39605.599999999999</v>
      </c>
      <c r="EN35">
        <v>42235.6</v>
      </c>
      <c r="EO35">
        <v>1.8495299999999999</v>
      </c>
      <c r="EP35">
        <v>1.86513</v>
      </c>
      <c r="EQ35">
        <v>9.3601599999999993E-2</v>
      </c>
      <c r="ER35">
        <v>0</v>
      </c>
      <c r="ES35">
        <v>32.966900000000003</v>
      </c>
      <c r="ET35">
        <v>999.9</v>
      </c>
      <c r="EU35">
        <v>72</v>
      </c>
      <c r="EV35">
        <v>36</v>
      </c>
      <c r="EW35">
        <v>42.573599999999999</v>
      </c>
      <c r="EX35">
        <v>28.838999999999999</v>
      </c>
      <c r="EY35">
        <v>2.3317299999999999</v>
      </c>
      <c r="EZ35">
        <v>1</v>
      </c>
      <c r="FA35">
        <v>0.70680100000000001</v>
      </c>
      <c r="FB35">
        <v>1.26797</v>
      </c>
      <c r="FC35">
        <v>20.268999999999998</v>
      </c>
      <c r="FD35">
        <v>5.2151899999999998</v>
      </c>
      <c r="FE35">
        <v>12.0099</v>
      </c>
      <c r="FF35">
        <v>4.9855</v>
      </c>
      <c r="FG35">
        <v>3.2842199999999999</v>
      </c>
      <c r="FH35">
        <v>9999</v>
      </c>
      <c r="FI35">
        <v>9999</v>
      </c>
      <c r="FJ35">
        <v>9999</v>
      </c>
      <c r="FK35">
        <v>999.9</v>
      </c>
      <c r="FL35">
        <v>1.8658399999999999</v>
      </c>
      <c r="FM35">
        <v>1.8621799999999999</v>
      </c>
      <c r="FN35">
        <v>1.8641700000000001</v>
      </c>
      <c r="FO35">
        <v>1.8603400000000001</v>
      </c>
      <c r="FP35">
        <v>1.8610599999999999</v>
      </c>
      <c r="FQ35">
        <v>1.8601799999999999</v>
      </c>
      <c r="FR35">
        <v>1.86188</v>
      </c>
      <c r="FS35">
        <v>1.8583700000000001</v>
      </c>
      <c r="FT35">
        <v>0</v>
      </c>
      <c r="FU35">
        <v>0</v>
      </c>
      <c r="FV35">
        <v>0</v>
      </c>
      <c r="FW35">
        <v>0</v>
      </c>
      <c r="FX35" t="s">
        <v>358</v>
      </c>
      <c r="FY35" t="s">
        <v>359</v>
      </c>
      <c r="FZ35" t="s">
        <v>360</v>
      </c>
      <c r="GA35" t="s">
        <v>360</v>
      </c>
      <c r="GB35" t="s">
        <v>360</v>
      </c>
      <c r="GC35" t="s">
        <v>360</v>
      </c>
      <c r="GD35">
        <v>0</v>
      </c>
      <c r="GE35">
        <v>100</v>
      </c>
      <c r="GF35">
        <v>100</v>
      </c>
      <c r="GG35">
        <v>-2.798</v>
      </c>
      <c r="GH35">
        <v>0.1178</v>
      </c>
      <c r="GI35">
        <v>-2.5125994610834521</v>
      </c>
      <c r="GJ35">
        <v>-2.6733286237328562E-3</v>
      </c>
      <c r="GK35">
        <v>1.605855145177713E-6</v>
      </c>
      <c r="GL35">
        <v>-4.4594414151306022E-10</v>
      </c>
      <c r="GM35">
        <v>0.1178428571428469</v>
      </c>
      <c r="GN35">
        <v>0</v>
      </c>
      <c r="GO35">
        <v>0</v>
      </c>
      <c r="GP35">
        <v>0</v>
      </c>
      <c r="GQ35">
        <v>4</v>
      </c>
      <c r="GR35">
        <v>2095</v>
      </c>
      <c r="GS35">
        <v>4</v>
      </c>
      <c r="GT35">
        <v>35</v>
      </c>
      <c r="GU35">
        <v>79.8</v>
      </c>
      <c r="GV35">
        <v>79.900000000000006</v>
      </c>
      <c r="GW35">
        <v>0.45410200000000001</v>
      </c>
      <c r="GX35">
        <v>2.6403799999999999</v>
      </c>
      <c r="GY35">
        <v>1.4489700000000001</v>
      </c>
      <c r="GZ35">
        <v>2.3278799999999999</v>
      </c>
      <c r="HA35">
        <v>1.5478499999999999</v>
      </c>
      <c r="HB35">
        <v>2.2424300000000001</v>
      </c>
      <c r="HC35">
        <v>40.6554</v>
      </c>
      <c r="HD35">
        <v>13.2302</v>
      </c>
      <c r="HE35">
        <v>18</v>
      </c>
      <c r="HF35">
        <v>459.53199999999998</v>
      </c>
      <c r="HG35">
        <v>507.88600000000002</v>
      </c>
      <c r="HH35">
        <v>30.9986</v>
      </c>
      <c r="HI35">
        <v>36.052700000000002</v>
      </c>
      <c r="HJ35">
        <v>30</v>
      </c>
      <c r="HK35">
        <v>35.884700000000002</v>
      </c>
      <c r="HL35">
        <v>35.854100000000003</v>
      </c>
      <c r="HM35">
        <v>9.1138700000000004</v>
      </c>
      <c r="HN35">
        <v>23.123799999999999</v>
      </c>
      <c r="HO35">
        <v>100</v>
      </c>
      <c r="HP35">
        <v>31</v>
      </c>
      <c r="HQ35">
        <v>137.208</v>
      </c>
      <c r="HR35">
        <v>36.176600000000001</v>
      </c>
      <c r="HS35">
        <v>98.877899999999997</v>
      </c>
      <c r="HT35">
        <v>97.936300000000003</v>
      </c>
    </row>
    <row r="36" spans="1:228" x14ac:dyDescent="0.2">
      <c r="A36">
        <v>21</v>
      </c>
      <c r="B36">
        <v>1669315562.5999999</v>
      </c>
      <c r="C36">
        <v>80</v>
      </c>
      <c r="D36" t="s">
        <v>400</v>
      </c>
      <c r="E36" t="s">
        <v>401</v>
      </c>
      <c r="F36">
        <v>4</v>
      </c>
      <c r="G36">
        <v>1669315560.2874999</v>
      </c>
      <c r="H36">
        <f t="shared" si="0"/>
        <v>4.5754353168938186E-3</v>
      </c>
      <c r="I36">
        <f t="shared" si="1"/>
        <v>4.5754353168938184</v>
      </c>
      <c r="J36">
        <f t="shared" si="2"/>
        <v>2.00792778339394</v>
      </c>
      <c r="K36">
        <f t="shared" si="3"/>
        <v>114.440375</v>
      </c>
      <c r="L36">
        <f t="shared" si="4"/>
        <v>100.29536933039252</v>
      </c>
      <c r="M36">
        <f t="shared" si="5"/>
        <v>10.133698132218031</v>
      </c>
      <c r="N36">
        <f t="shared" si="6"/>
        <v>11.56288891631217</v>
      </c>
      <c r="O36">
        <f t="shared" si="7"/>
        <v>0.30053688649802035</v>
      </c>
      <c r="P36">
        <f t="shared" si="8"/>
        <v>2.2539557473087934</v>
      </c>
      <c r="Q36">
        <f t="shared" si="9"/>
        <v>0.27991760212941019</v>
      </c>
      <c r="R36">
        <f t="shared" si="10"/>
        <v>0.17668303541002864</v>
      </c>
      <c r="S36">
        <f t="shared" si="11"/>
        <v>226.13648436118737</v>
      </c>
      <c r="T36">
        <f t="shared" si="12"/>
        <v>34.891818976499309</v>
      </c>
      <c r="U36">
        <f t="shared" si="13"/>
        <v>34.478250000000003</v>
      </c>
      <c r="V36">
        <f t="shared" si="14"/>
        <v>5.4872089405902411</v>
      </c>
      <c r="W36">
        <f t="shared" si="15"/>
        <v>70.389648103359875</v>
      </c>
      <c r="X36">
        <f t="shared" si="16"/>
        <v>3.9124902971012374</v>
      </c>
      <c r="Y36">
        <f t="shared" si="17"/>
        <v>5.5583319458511182</v>
      </c>
      <c r="Z36">
        <f t="shared" si="18"/>
        <v>1.5747186434890037</v>
      </c>
      <c r="AA36">
        <f t="shared" si="19"/>
        <v>-201.77669747501739</v>
      </c>
      <c r="AB36">
        <f t="shared" si="20"/>
        <v>28.17635143396754</v>
      </c>
      <c r="AC36">
        <f t="shared" si="21"/>
        <v>2.9079371335915498</v>
      </c>
      <c r="AD36">
        <f t="shared" si="22"/>
        <v>55.444075453729084</v>
      </c>
      <c r="AE36">
        <f t="shared" si="23"/>
        <v>25.266797162362163</v>
      </c>
      <c r="AF36">
        <f t="shared" si="24"/>
        <v>4.6180059013739054</v>
      </c>
      <c r="AG36">
        <f t="shared" si="25"/>
        <v>2.00792778339394</v>
      </c>
      <c r="AH36">
        <v>132.0081442604598</v>
      </c>
      <c r="AI36">
        <v>122.09210303030299</v>
      </c>
      <c r="AJ36">
        <v>1.678753314157494</v>
      </c>
      <c r="AK36">
        <v>66.4183192119214</v>
      </c>
      <c r="AL36">
        <f t="shared" si="26"/>
        <v>4.5754353168938184</v>
      </c>
      <c r="AM36">
        <v>36.347144059059218</v>
      </c>
      <c r="AN36">
        <v>38.721496969696979</v>
      </c>
      <c r="AO36">
        <v>-1.427109522850754E-5</v>
      </c>
      <c r="AP36">
        <v>80.258073223686637</v>
      </c>
      <c r="AQ36">
        <v>43</v>
      </c>
      <c r="AR36">
        <v>9</v>
      </c>
      <c r="AS36">
        <f t="shared" si="27"/>
        <v>1</v>
      </c>
      <c r="AT36">
        <f t="shared" si="28"/>
        <v>0</v>
      </c>
      <c r="AU36">
        <f t="shared" si="29"/>
        <v>22264.751837329615</v>
      </c>
      <c r="AV36">
        <f t="shared" si="30"/>
        <v>1200.1025</v>
      </c>
      <c r="AW36">
        <f t="shared" si="31"/>
        <v>1026.0136260938793</v>
      </c>
      <c r="AX36">
        <f t="shared" si="32"/>
        <v>0.8549383290959558</v>
      </c>
      <c r="AY36">
        <f t="shared" si="33"/>
        <v>0.18843097515519497</v>
      </c>
      <c r="AZ36">
        <v>2.7</v>
      </c>
      <c r="BA36">
        <v>0.5</v>
      </c>
      <c r="BB36" t="s">
        <v>355</v>
      </c>
      <c r="BC36">
        <v>2</v>
      </c>
      <c r="BD36" t="b">
        <v>1</v>
      </c>
      <c r="BE36">
        <v>1669315560.2874999</v>
      </c>
      <c r="BF36">
        <v>114.440375</v>
      </c>
      <c r="BG36">
        <v>128.36512500000001</v>
      </c>
      <c r="BH36">
        <v>38.722749999999998</v>
      </c>
      <c r="BI36">
        <v>36.3264</v>
      </c>
      <c r="BJ36">
        <v>117.245</v>
      </c>
      <c r="BK36">
        <v>38.604887499999997</v>
      </c>
      <c r="BL36">
        <v>500.16887500000013</v>
      </c>
      <c r="BM36">
        <v>100.9385</v>
      </c>
      <c r="BN36">
        <v>0.10004444999999999</v>
      </c>
      <c r="BO36">
        <v>34.710125000000012</v>
      </c>
      <c r="BP36">
        <v>34.478250000000003</v>
      </c>
      <c r="BQ36">
        <v>999.9</v>
      </c>
      <c r="BR36">
        <v>0</v>
      </c>
      <c r="BS36">
        <v>0</v>
      </c>
      <c r="BT36">
        <v>4512.65625</v>
      </c>
      <c r="BU36">
        <v>0</v>
      </c>
      <c r="BV36">
        <v>736.86737500000004</v>
      </c>
      <c r="BW36">
        <v>-13.9247</v>
      </c>
      <c r="BX36">
        <v>119.05025000000001</v>
      </c>
      <c r="BY36">
        <v>133.20387500000001</v>
      </c>
      <c r="BZ36">
        <v>2.3963375</v>
      </c>
      <c r="CA36">
        <v>128.36512500000001</v>
      </c>
      <c r="CB36">
        <v>36.3264</v>
      </c>
      <c r="CC36">
        <v>3.9086162500000001</v>
      </c>
      <c r="CD36">
        <v>3.66673625</v>
      </c>
      <c r="CE36">
        <v>28.5077125</v>
      </c>
      <c r="CF36">
        <v>27.412199999999999</v>
      </c>
      <c r="CG36">
        <v>1200.1025</v>
      </c>
      <c r="CH36">
        <v>0.49997350000000002</v>
      </c>
      <c r="CI36">
        <v>0.50002649999999993</v>
      </c>
      <c r="CJ36">
        <v>0</v>
      </c>
      <c r="CK36">
        <v>1412.5525</v>
      </c>
      <c r="CL36">
        <v>4.9990899999999998</v>
      </c>
      <c r="CM36">
        <v>15586.375</v>
      </c>
      <c r="CN36">
        <v>9558.5687500000004</v>
      </c>
      <c r="CO36">
        <v>45.75</v>
      </c>
      <c r="CP36">
        <v>48</v>
      </c>
      <c r="CQ36">
        <v>46.561999999999998</v>
      </c>
      <c r="CR36">
        <v>47.25</v>
      </c>
      <c r="CS36">
        <v>47.125</v>
      </c>
      <c r="CT36">
        <v>597.51874999999995</v>
      </c>
      <c r="CU36">
        <v>597.58375000000001</v>
      </c>
      <c r="CV36">
        <v>0</v>
      </c>
      <c r="CW36">
        <v>1669315570.7</v>
      </c>
      <c r="CX36">
        <v>0</v>
      </c>
      <c r="CY36">
        <v>1669310771.5999999</v>
      </c>
      <c r="CZ36" t="s">
        <v>356</v>
      </c>
      <c r="DA36">
        <v>1669310771.5999999</v>
      </c>
      <c r="DB36">
        <v>1669310767.0999999</v>
      </c>
      <c r="DC36">
        <v>9</v>
      </c>
      <c r="DD36">
        <v>4.2999999999999997E-2</v>
      </c>
      <c r="DE36">
        <v>8.0000000000000002E-3</v>
      </c>
      <c r="DF36">
        <v>-4.9589999999999996</v>
      </c>
      <c r="DG36">
        <v>0.11799999999999999</v>
      </c>
      <c r="DH36">
        <v>1967</v>
      </c>
      <c r="DI36">
        <v>36</v>
      </c>
      <c r="DJ36">
        <v>0.53</v>
      </c>
      <c r="DK36">
        <v>0.27</v>
      </c>
      <c r="DL36">
        <v>-13.4934975</v>
      </c>
      <c r="DM36">
        <v>-2.272470168855532</v>
      </c>
      <c r="DN36">
        <v>0.22740549958993969</v>
      </c>
      <c r="DO36">
        <v>0</v>
      </c>
      <c r="DP36">
        <v>2.38267125</v>
      </c>
      <c r="DQ36">
        <v>-1.9289493433400341E-2</v>
      </c>
      <c r="DR36">
        <v>5.9174028033842588E-3</v>
      </c>
      <c r="DS36">
        <v>1</v>
      </c>
      <c r="DT36">
        <v>0</v>
      </c>
      <c r="DU36">
        <v>0</v>
      </c>
      <c r="DV36">
        <v>0</v>
      </c>
      <c r="DW36">
        <v>-1</v>
      </c>
      <c r="DX36">
        <v>1</v>
      </c>
      <c r="DY36">
        <v>2</v>
      </c>
      <c r="DZ36" t="s">
        <v>367</v>
      </c>
      <c r="EA36">
        <v>2.9451299999999998</v>
      </c>
      <c r="EB36">
        <v>2.5975600000000001</v>
      </c>
      <c r="EC36">
        <v>3.4488100000000001E-2</v>
      </c>
      <c r="ED36">
        <v>3.7155399999999998E-2</v>
      </c>
      <c r="EE36">
        <v>0.15107300000000001</v>
      </c>
      <c r="EF36">
        <v>0.14288699999999999</v>
      </c>
      <c r="EG36">
        <v>29113.4</v>
      </c>
      <c r="EH36">
        <v>29541.7</v>
      </c>
      <c r="EI36">
        <v>28063.7</v>
      </c>
      <c r="EJ36">
        <v>29546.3</v>
      </c>
      <c r="EK36">
        <v>32766</v>
      </c>
      <c r="EL36">
        <v>35151.199999999997</v>
      </c>
      <c r="EM36">
        <v>39605.199999999997</v>
      </c>
      <c r="EN36">
        <v>42236.4</v>
      </c>
      <c r="EO36">
        <v>1.8499000000000001</v>
      </c>
      <c r="EP36">
        <v>1.86497</v>
      </c>
      <c r="EQ36">
        <v>9.4793699999999995E-2</v>
      </c>
      <c r="ER36">
        <v>0</v>
      </c>
      <c r="ES36">
        <v>32.943399999999997</v>
      </c>
      <c r="ET36">
        <v>999.9</v>
      </c>
      <c r="EU36">
        <v>72</v>
      </c>
      <c r="EV36">
        <v>36</v>
      </c>
      <c r="EW36">
        <v>42.578499999999998</v>
      </c>
      <c r="EX36">
        <v>28.809000000000001</v>
      </c>
      <c r="EY36">
        <v>1.4783599999999999</v>
      </c>
      <c r="EZ36">
        <v>1</v>
      </c>
      <c r="FA36">
        <v>0.70676799999999995</v>
      </c>
      <c r="FB36">
        <v>1.2646299999999999</v>
      </c>
      <c r="FC36">
        <v>20.269400000000001</v>
      </c>
      <c r="FD36">
        <v>5.2160900000000003</v>
      </c>
      <c r="FE36">
        <v>12.0099</v>
      </c>
      <c r="FF36">
        <v>4.9859</v>
      </c>
      <c r="FG36">
        <v>3.2844799999999998</v>
      </c>
      <c r="FH36">
        <v>9999</v>
      </c>
      <c r="FI36">
        <v>9999</v>
      </c>
      <c r="FJ36">
        <v>9999</v>
      </c>
      <c r="FK36">
        <v>999.9</v>
      </c>
      <c r="FL36">
        <v>1.8658399999999999</v>
      </c>
      <c r="FM36">
        <v>1.8621799999999999</v>
      </c>
      <c r="FN36">
        <v>1.8641799999999999</v>
      </c>
      <c r="FO36">
        <v>1.86033</v>
      </c>
      <c r="FP36">
        <v>1.8610500000000001</v>
      </c>
      <c r="FQ36">
        <v>1.86019</v>
      </c>
      <c r="FR36">
        <v>1.86188</v>
      </c>
      <c r="FS36">
        <v>1.8583700000000001</v>
      </c>
      <c r="FT36">
        <v>0</v>
      </c>
      <c r="FU36">
        <v>0</v>
      </c>
      <c r="FV36">
        <v>0</v>
      </c>
      <c r="FW36">
        <v>0</v>
      </c>
      <c r="FX36" t="s">
        <v>358</v>
      </c>
      <c r="FY36" t="s">
        <v>359</v>
      </c>
      <c r="FZ36" t="s">
        <v>360</v>
      </c>
      <c r="GA36" t="s">
        <v>360</v>
      </c>
      <c r="GB36" t="s">
        <v>360</v>
      </c>
      <c r="GC36" t="s">
        <v>360</v>
      </c>
      <c r="GD36">
        <v>0</v>
      </c>
      <c r="GE36">
        <v>100</v>
      </c>
      <c r="GF36">
        <v>100</v>
      </c>
      <c r="GG36">
        <v>-2.8130000000000002</v>
      </c>
      <c r="GH36">
        <v>0.1179</v>
      </c>
      <c r="GI36">
        <v>-2.5125994610834521</v>
      </c>
      <c r="GJ36">
        <v>-2.6733286237328562E-3</v>
      </c>
      <c r="GK36">
        <v>1.605855145177713E-6</v>
      </c>
      <c r="GL36">
        <v>-4.4594414151306022E-10</v>
      </c>
      <c r="GM36">
        <v>0.1178428571428469</v>
      </c>
      <c r="GN36">
        <v>0</v>
      </c>
      <c r="GO36">
        <v>0</v>
      </c>
      <c r="GP36">
        <v>0</v>
      </c>
      <c r="GQ36">
        <v>4</v>
      </c>
      <c r="GR36">
        <v>2095</v>
      </c>
      <c r="GS36">
        <v>4</v>
      </c>
      <c r="GT36">
        <v>35</v>
      </c>
      <c r="GU36">
        <v>79.8</v>
      </c>
      <c r="GV36">
        <v>79.900000000000006</v>
      </c>
      <c r="GW36">
        <v>0.46997100000000003</v>
      </c>
      <c r="GX36">
        <v>2.6257299999999999</v>
      </c>
      <c r="GY36">
        <v>1.4489700000000001</v>
      </c>
      <c r="GZ36">
        <v>2.3278799999999999</v>
      </c>
      <c r="HA36">
        <v>1.5478499999999999</v>
      </c>
      <c r="HB36">
        <v>2.3571800000000001</v>
      </c>
      <c r="HC36">
        <v>40.6554</v>
      </c>
      <c r="HD36">
        <v>13.2477</v>
      </c>
      <c r="HE36">
        <v>18</v>
      </c>
      <c r="HF36">
        <v>459.76100000000002</v>
      </c>
      <c r="HG36">
        <v>507.77800000000002</v>
      </c>
      <c r="HH36">
        <v>30.998899999999999</v>
      </c>
      <c r="HI36">
        <v>36.052700000000002</v>
      </c>
      <c r="HJ36">
        <v>30</v>
      </c>
      <c r="HK36">
        <v>35.884700000000002</v>
      </c>
      <c r="HL36">
        <v>35.854100000000003</v>
      </c>
      <c r="HM36">
        <v>9.4296799999999994</v>
      </c>
      <c r="HN36">
        <v>23.123799999999999</v>
      </c>
      <c r="HO36">
        <v>100</v>
      </c>
      <c r="HP36">
        <v>31</v>
      </c>
      <c r="HQ36">
        <v>143.90299999999999</v>
      </c>
      <c r="HR36">
        <v>36.142200000000003</v>
      </c>
      <c r="HS36">
        <v>98.877099999999999</v>
      </c>
      <c r="HT36">
        <v>97.938199999999995</v>
      </c>
    </row>
    <row r="37" spans="1:228" x14ac:dyDescent="0.2">
      <c r="A37">
        <v>22</v>
      </c>
      <c r="B37">
        <v>1669315566.5999999</v>
      </c>
      <c r="C37">
        <v>84</v>
      </c>
      <c r="D37" t="s">
        <v>402</v>
      </c>
      <c r="E37" t="s">
        <v>403</v>
      </c>
      <c r="F37">
        <v>4</v>
      </c>
      <c r="G37">
        <v>1669315564.5999999</v>
      </c>
      <c r="H37">
        <f t="shared" si="0"/>
        <v>4.681956546630288E-3</v>
      </c>
      <c r="I37">
        <f t="shared" si="1"/>
        <v>4.6819565466302882</v>
      </c>
      <c r="J37">
        <f t="shared" si="2"/>
        <v>2.4913038227696891</v>
      </c>
      <c r="K37">
        <f t="shared" si="3"/>
        <v>121.3801428571429</v>
      </c>
      <c r="L37">
        <f t="shared" si="4"/>
        <v>104.69205201828913</v>
      </c>
      <c r="M37">
        <f t="shared" si="5"/>
        <v>10.577821859757224</v>
      </c>
      <c r="N37">
        <f t="shared" si="6"/>
        <v>12.263944623326744</v>
      </c>
      <c r="O37">
        <f t="shared" si="7"/>
        <v>0.30839173719991975</v>
      </c>
      <c r="P37">
        <f t="shared" si="8"/>
        <v>2.2494626273712477</v>
      </c>
      <c r="Q37">
        <f t="shared" si="9"/>
        <v>0.28668219171520087</v>
      </c>
      <c r="R37">
        <f t="shared" si="10"/>
        <v>0.18099936945101186</v>
      </c>
      <c r="S37">
        <f t="shared" si="11"/>
        <v>226.1337759502054</v>
      </c>
      <c r="T37">
        <f t="shared" si="12"/>
        <v>34.855315503974765</v>
      </c>
      <c r="U37">
        <f t="shared" si="13"/>
        <v>34.469371428571428</v>
      </c>
      <c r="V37">
        <f t="shared" si="14"/>
        <v>5.4845014182815044</v>
      </c>
      <c r="W37">
        <f t="shared" si="15"/>
        <v>70.371818063902438</v>
      </c>
      <c r="X37">
        <f t="shared" si="16"/>
        <v>3.9111279292685115</v>
      </c>
      <c r="Y37">
        <f t="shared" si="17"/>
        <v>5.5578042984720657</v>
      </c>
      <c r="Z37">
        <f t="shared" si="18"/>
        <v>1.5733734890129929</v>
      </c>
      <c r="AA37">
        <f t="shared" si="19"/>
        <v>-206.47428370639571</v>
      </c>
      <c r="AB37">
        <f t="shared" si="20"/>
        <v>28.989451386409147</v>
      </c>
      <c r="AC37">
        <f t="shared" si="21"/>
        <v>2.9976742299892236</v>
      </c>
      <c r="AD37">
        <f t="shared" si="22"/>
        <v>51.646617860208067</v>
      </c>
      <c r="AE37">
        <f t="shared" si="23"/>
        <v>25.814185819955888</v>
      </c>
      <c r="AF37">
        <f t="shared" si="24"/>
        <v>4.7775793631224861</v>
      </c>
      <c r="AG37">
        <f t="shared" si="25"/>
        <v>2.4913038227696891</v>
      </c>
      <c r="AH37">
        <v>138.99004714724711</v>
      </c>
      <c r="AI37">
        <v>128.7972606060606</v>
      </c>
      <c r="AJ37">
        <v>1.679909080085348</v>
      </c>
      <c r="AK37">
        <v>66.4183192119214</v>
      </c>
      <c r="AL37">
        <f t="shared" si="26"/>
        <v>4.6819565466302882</v>
      </c>
      <c r="AM37">
        <v>36.268416731366528</v>
      </c>
      <c r="AN37">
        <v>38.698427272727272</v>
      </c>
      <c r="AO37">
        <v>-6.1486122366310051E-5</v>
      </c>
      <c r="AP37">
        <v>80.258073223686637</v>
      </c>
      <c r="AQ37">
        <v>43</v>
      </c>
      <c r="AR37">
        <v>9</v>
      </c>
      <c r="AS37">
        <f t="shared" si="27"/>
        <v>1</v>
      </c>
      <c r="AT37">
        <f t="shared" si="28"/>
        <v>0</v>
      </c>
      <c r="AU37">
        <f t="shared" si="29"/>
        <v>22187.873235955289</v>
      </c>
      <c r="AV37">
        <f t="shared" si="30"/>
        <v>1200.0899999999999</v>
      </c>
      <c r="AW37">
        <f t="shared" si="31"/>
        <v>1026.0027564508837</v>
      </c>
      <c r="AX37">
        <f t="shared" si="32"/>
        <v>0.85493817667915217</v>
      </c>
      <c r="AY37">
        <f t="shared" si="33"/>
        <v>0.18843068099076354</v>
      </c>
      <c r="AZ37">
        <v>2.7</v>
      </c>
      <c r="BA37">
        <v>0.5</v>
      </c>
      <c r="BB37" t="s">
        <v>355</v>
      </c>
      <c r="BC37">
        <v>2</v>
      </c>
      <c r="BD37" t="b">
        <v>1</v>
      </c>
      <c r="BE37">
        <v>1669315564.5999999</v>
      </c>
      <c r="BF37">
        <v>121.3801428571429</v>
      </c>
      <c r="BG37">
        <v>135.62828571428571</v>
      </c>
      <c r="BH37">
        <v>38.709671428571433</v>
      </c>
      <c r="BI37">
        <v>36.230457142857141</v>
      </c>
      <c r="BJ37">
        <v>124.2007142857143</v>
      </c>
      <c r="BK37">
        <v>38.591842857142858</v>
      </c>
      <c r="BL37">
        <v>500.16371428571432</v>
      </c>
      <c r="BM37">
        <v>100.9374285714286</v>
      </c>
      <c r="BN37">
        <v>0.1000585714285714</v>
      </c>
      <c r="BO37">
        <v>34.708414285714277</v>
      </c>
      <c r="BP37">
        <v>34.469371428571428</v>
      </c>
      <c r="BQ37">
        <v>999.89999999999986</v>
      </c>
      <c r="BR37">
        <v>0</v>
      </c>
      <c r="BS37">
        <v>0</v>
      </c>
      <c r="BT37">
        <v>4499.6428571428569</v>
      </c>
      <c r="BU37">
        <v>0</v>
      </c>
      <c r="BV37">
        <v>998.18014285714287</v>
      </c>
      <c r="BW37">
        <v>-14.24815714285714</v>
      </c>
      <c r="BX37">
        <v>126.2678571428571</v>
      </c>
      <c r="BY37">
        <v>140.72685714285711</v>
      </c>
      <c r="BZ37">
        <v>2.479231428571429</v>
      </c>
      <c r="CA37">
        <v>135.62828571428571</v>
      </c>
      <c r="CB37">
        <v>36.230457142857141</v>
      </c>
      <c r="CC37">
        <v>3.907254285714286</v>
      </c>
      <c r="CD37">
        <v>3.6570071428571431</v>
      </c>
      <c r="CE37">
        <v>28.50168571428571</v>
      </c>
      <c r="CF37">
        <v>27.36685714285715</v>
      </c>
      <c r="CG37">
        <v>1200.0899999999999</v>
      </c>
      <c r="CH37">
        <v>0.49997842857142849</v>
      </c>
      <c r="CI37">
        <v>0.5000215714285714</v>
      </c>
      <c r="CJ37">
        <v>0</v>
      </c>
      <c r="CK37">
        <v>1411.2057142857141</v>
      </c>
      <c r="CL37">
        <v>4.9990899999999998</v>
      </c>
      <c r="CM37">
        <v>15626.157142857141</v>
      </c>
      <c r="CN37">
        <v>9558.4857142857127</v>
      </c>
      <c r="CO37">
        <v>45.75</v>
      </c>
      <c r="CP37">
        <v>47.955000000000013</v>
      </c>
      <c r="CQ37">
        <v>46.561999999999998</v>
      </c>
      <c r="CR37">
        <v>47.214000000000013</v>
      </c>
      <c r="CS37">
        <v>47.125</v>
      </c>
      <c r="CT37">
        <v>597.51857142857148</v>
      </c>
      <c r="CU37">
        <v>597.57142857142856</v>
      </c>
      <c r="CV37">
        <v>0</v>
      </c>
      <c r="CW37">
        <v>1669315574.9000001</v>
      </c>
      <c r="CX37">
        <v>0</v>
      </c>
      <c r="CY37">
        <v>1669310771.5999999</v>
      </c>
      <c r="CZ37" t="s">
        <v>356</v>
      </c>
      <c r="DA37">
        <v>1669310771.5999999</v>
      </c>
      <c r="DB37">
        <v>1669310767.0999999</v>
      </c>
      <c r="DC37">
        <v>9</v>
      </c>
      <c r="DD37">
        <v>4.2999999999999997E-2</v>
      </c>
      <c r="DE37">
        <v>8.0000000000000002E-3</v>
      </c>
      <c r="DF37">
        <v>-4.9589999999999996</v>
      </c>
      <c r="DG37">
        <v>0.11799999999999999</v>
      </c>
      <c r="DH37">
        <v>1967</v>
      </c>
      <c r="DI37">
        <v>36</v>
      </c>
      <c r="DJ37">
        <v>0.53</v>
      </c>
      <c r="DK37">
        <v>0.27</v>
      </c>
      <c r="DL37">
        <v>-13.686005</v>
      </c>
      <c r="DM37">
        <v>-2.907050656660414</v>
      </c>
      <c r="DN37">
        <v>0.29276102878457028</v>
      </c>
      <c r="DO37">
        <v>0</v>
      </c>
      <c r="DP37">
        <v>2.3971045000000002</v>
      </c>
      <c r="DQ37">
        <v>0.24421598499061861</v>
      </c>
      <c r="DR37">
        <v>3.4165667339450582E-2</v>
      </c>
      <c r="DS37">
        <v>0</v>
      </c>
      <c r="DT37">
        <v>0</v>
      </c>
      <c r="DU37">
        <v>0</v>
      </c>
      <c r="DV37">
        <v>0</v>
      </c>
      <c r="DW37">
        <v>-1</v>
      </c>
      <c r="DX37">
        <v>0</v>
      </c>
      <c r="DY37">
        <v>2</v>
      </c>
      <c r="DZ37" t="s">
        <v>357</v>
      </c>
      <c r="EA37">
        <v>2.9445700000000001</v>
      </c>
      <c r="EB37">
        <v>2.5972599999999999</v>
      </c>
      <c r="EC37">
        <v>3.6224800000000001E-2</v>
      </c>
      <c r="ED37">
        <v>3.8934200000000002E-2</v>
      </c>
      <c r="EE37">
        <v>0.151001</v>
      </c>
      <c r="EF37">
        <v>0.142734</v>
      </c>
      <c r="EG37">
        <v>29061</v>
      </c>
      <c r="EH37">
        <v>29488.1</v>
      </c>
      <c r="EI37">
        <v>28063.7</v>
      </c>
      <c r="EJ37">
        <v>29547.200000000001</v>
      </c>
      <c r="EK37">
        <v>32769.199999999997</v>
      </c>
      <c r="EL37">
        <v>35158.6</v>
      </c>
      <c r="EM37">
        <v>39605.5</v>
      </c>
      <c r="EN37">
        <v>42237.5</v>
      </c>
      <c r="EO37">
        <v>1.85002</v>
      </c>
      <c r="EP37">
        <v>1.8653999999999999</v>
      </c>
      <c r="EQ37">
        <v>9.5371200000000003E-2</v>
      </c>
      <c r="ER37">
        <v>0</v>
      </c>
      <c r="ES37">
        <v>32.92</v>
      </c>
      <c r="ET37">
        <v>999.9</v>
      </c>
      <c r="EU37">
        <v>72</v>
      </c>
      <c r="EV37">
        <v>36</v>
      </c>
      <c r="EW37">
        <v>42.5777</v>
      </c>
      <c r="EX37">
        <v>28.928999999999998</v>
      </c>
      <c r="EY37">
        <v>1.85497</v>
      </c>
      <c r="EZ37">
        <v>1</v>
      </c>
      <c r="FA37">
        <v>0.70659300000000003</v>
      </c>
      <c r="FB37">
        <v>1.2618499999999999</v>
      </c>
      <c r="FC37">
        <v>20.269500000000001</v>
      </c>
      <c r="FD37">
        <v>5.2156399999999996</v>
      </c>
      <c r="FE37">
        <v>12.0099</v>
      </c>
      <c r="FF37">
        <v>4.9858500000000001</v>
      </c>
      <c r="FG37">
        <v>3.28443</v>
      </c>
      <c r="FH37">
        <v>9999</v>
      </c>
      <c r="FI37">
        <v>9999</v>
      </c>
      <c r="FJ37">
        <v>9999</v>
      </c>
      <c r="FK37">
        <v>999.9</v>
      </c>
      <c r="FL37">
        <v>1.8658399999999999</v>
      </c>
      <c r="FM37">
        <v>1.8621799999999999</v>
      </c>
      <c r="FN37">
        <v>1.8641799999999999</v>
      </c>
      <c r="FO37">
        <v>1.8603400000000001</v>
      </c>
      <c r="FP37">
        <v>1.86104</v>
      </c>
      <c r="FQ37">
        <v>1.86016</v>
      </c>
      <c r="FR37">
        <v>1.8618699999999999</v>
      </c>
      <c r="FS37">
        <v>1.8583700000000001</v>
      </c>
      <c r="FT37">
        <v>0</v>
      </c>
      <c r="FU37">
        <v>0</v>
      </c>
      <c r="FV37">
        <v>0</v>
      </c>
      <c r="FW37">
        <v>0</v>
      </c>
      <c r="FX37" t="s">
        <v>358</v>
      </c>
      <c r="FY37" t="s">
        <v>359</v>
      </c>
      <c r="FZ37" t="s">
        <v>360</v>
      </c>
      <c r="GA37" t="s">
        <v>360</v>
      </c>
      <c r="GB37" t="s">
        <v>360</v>
      </c>
      <c r="GC37" t="s">
        <v>360</v>
      </c>
      <c r="GD37">
        <v>0</v>
      </c>
      <c r="GE37">
        <v>100</v>
      </c>
      <c r="GF37">
        <v>100</v>
      </c>
      <c r="GG37">
        <v>-2.8279999999999998</v>
      </c>
      <c r="GH37">
        <v>0.1179</v>
      </c>
      <c r="GI37">
        <v>-2.5125994610834521</v>
      </c>
      <c r="GJ37">
        <v>-2.6733286237328562E-3</v>
      </c>
      <c r="GK37">
        <v>1.605855145177713E-6</v>
      </c>
      <c r="GL37">
        <v>-4.4594414151306022E-10</v>
      </c>
      <c r="GM37">
        <v>0.1178428571428469</v>
      </c>
      <c r="GN37">
        <v>0</v>
      </c>
      <c r="GO37">
        <v>0</v>
      </c>
      <c r="GP37">
        <v>0</v>
      </c>
      <c r="GQ37">
        <v>4</v>
      </c>
      <c r="GR37">
        <v>2095</v>
      </c>
      <c r="GS37">
        <v>4</v>
      </c>
      <c r="GT37">
        <v>35</v>
      </c>
      <c r="GU37">
        <v>79.900000000000006</v>
      </c>
      <c r="GV37">
        <v>80</v>
      </c>
      <c r="GW37">
        <v>0.48706100000000002</v>
      </c>
      <c r="GX37">
        <v>2.6281699999999999</v>
      </c>
      <c r="GY37">
        <v>1.4489700000000001</v>
      </c>
      <c r="GZ37">
        <v>2.32666</v>
      </c>
      <c r="HA37">
        <v>1.5478499999999999</v>
      </c>
      <c r="HB37">
        <v>2.36206</v>
      </c>
      <c r="HC37">
        <v>40.6554</v>
      </c>
      <c r="HD37">
        <v>13.238899999999999</v>
      </c>
      <c r="HE37">
        <v>18</v>
      </c>
      <c r="HF37">
        <v>459.83800000000002</v>
      </c>
      <c r="HG37">
        <v>508.08499999999998</v>
      </c>
      <c r="HH37">
        <v>30.999099999999999</v>
      </c>
      <c r="HI37">
        <v>36.050800000000002</v>
      </c>
      <c r="HJ37">
        <v>29.9998</v>
      </c>
      <c r="HK37">
        <v>35.884700000000002</v>
      </c>
      <c r="HL37">
        <v>35.854100000000003</v>
      </c>
      <c r="HM37">
        <v>9.7550500000000007</v>
      </c>
      <c r="HN37">
        <v>23.123799999999999</v>
      </c>
      <c r="HO37">
        <v>100</v>
      </c>
      <c r="HP37">
        <v>31</v>
      </c>
      <c r="HQ37">
        <v>150.59200000000001</v>
      </c>
      <c r="HR37">
        <v>36.133699999999997</v>
      </c>
      <c r="HS37">
        <v>98.877499999999998</v>
      </c>
      <c r="HT37">
        <v>97.941000000000003</v>
      </c>
    </row>
    <row r="38" spans="1:228" x14ac:dyDescent="0.2">
      <c r="A38">
        <v>23</v>
      </c>
      <c r="B38">
        <v>1669315570.5999999</v>
      </c>
      <c r="C38">
        <v>88</v>
      </c>
      <c r="D38" t="s">
        <v>404</v>
      </c>
      <c r="E38" t="s">
        <v>405</v>
      </c>
      <c r="F38">
        <v>4</v>
      </c>
      <c r="G38">
        <v>1669315568.2874999</v>
      </c>
      <c r="H38">
        <f t="shared" si="0"/>
        <v>4.6429605443408916E-3</v>
      </c>
      <c r="I38">
        <f t="shared" si="1"/>
        <v>4.6429605443408919</v>
      </c>
      <c r="J38">
        <f t="shared" si="2"/>
        <v>2.9074583450435005</v>
      </c>
      <c r="K38">
        <f t="shared" si="3"/>
        <v>127.368375</v>
      </c>
      <c r="L38">
        <f t="shared" si="4"/>
        <v>108.12762765243916</v>
      </c>
      <c r="M38">
        <f t="shared" si="5"/>
        <v>10.924947633430468</v>
      </c>
      <c r="N38">
        <f t="shared" si="6"/>
        <v>12.868985080324611</v>
      </c>
      <c r="O38">
        <f t="shared" si="7"/>
        <v>0.30570443139467729</v>
      </c>
      <c r="P38">
        <f t="shared" si="8"/>
        <v>2.2507174678822581</v>
      </c>
      <c r="Q38">
        <f t="shared" si="9"/>
        <v>0.28436856306092451</v>
      </c>
      <c r="R38">
        <f t="shared" si="10"/>
        <v>0.1795230511050821</v>
      </c>
      <c r="S38">
        <f t="shared" si="11"/>
        <v>226.12230598650973</v>
      </c>
      <c r="T38">
        <f t="shared" si="12"/>
        <v>34.860698661282605</v>
      </c>
      <c r="U38">
        <f t="shared" si="13"/>
        <v>34.459687500000001</v>
      </c>
      <c r="V38">
        <f t="shared" si="14"/>
        <v>5.4815496264705068</v>
      </c>
      <c r="W38">
        <f t="shared" si="15"/>
        <v>70.353767260837699</v>
      </c>
      <c r="X38">
        <f t="shared" si="16"/>
        <v>3.9085405800029349</v>
      </c>
      <c r="Y38">
        <f t="shared" si="17"/>
        <v>5.5555526479654738</v>
      </c>
      <c r="Z38">
        <f t="shared" si="18"/>
        <v>1.5730090464675719</v>
      </c>
      <c r="AA38">
        <f t="shared" si="19"/>
        <v>-204.75456000543332</v>
      </c>
      <c r="AB38">
        <f t="shared" si="20"/>
        <v>29.294673700015409</v>
      </c>
      <c r="AC38">
        <f t="shared" si="21"/>
        <v>3.0272963014727079</v>
      </c>
      <c r="AD38">
        <f t="shared" si="22"/>
        <v>53.689715982564536</v>
      </c>
      <c r="AE38">
        <f t="shared" si="23"/>
        <v>26.387563783807117</v>
      </c>
      <c r="AF38">
        <f t="shared" si="24"/>
        <v>4.7615350953872673</v>
      </c>
      <c r="AG38">
        <f t="shared" si="25"/>
        <v>2.9074583450435005</v>
      </c>
      <c r="AH38">
        <v>146.09798242704969</v>
      </c>
      <c r="AI38">
        <v>135.5740666666666</v>
      </c>
      <c r="AJ38">
        <v>1.6983509711202021</v>
      </c>
      <c r="AK38">
        <v>66.4183192119214</v>
      </c>
      <c r="AL38">
        <f t="shared" si="26"/>
        <v>4.6429605443408919</v>
      </c>
      <c r="AM38">
        <v>36.215094886749277</v>
      </c>
      <c r="AN38">
        <v>38.674652121212098</v>
      </c>
      <c r="AO38">
        <v>-7.8724423482097045E-3</v>
      </c>
      <c r="AP38">
        <v>80.258073223686637</v>
      </c>
      <c r="AQ38">
        <v>43</v>
      </c>
      <c r="AR38">
        <v>9</v>
      </c>
      <c r="AS38">
        <f t="shared" si="27"/>
        <v>1</v>
      </c>
      <c r="AT38">
        <f t="shared" si="28"/>
        <v>0</v>
      </c>
      <c r="AU38">
        <f t="shared" si="29"/>
        <v>22209.909572547516</v>
      </c>
      <c r="AV38">
        <f t="shared" si="30"/>
        <v>1200.0250000000001</v>
      </c>
      <c r="AW38">
        <f t="shared" si="31"/>
        <v>1025.9475885940465</v>
      </c>
      <c r="AX38">
        <f t="shared" si="32"/>
        <v>0.85493851260935938</v>
      </c>
      <c r="AY38">
        <f t="shared" si="33"/>
        <v>0.1884313293360636</v>
      </c>
      <c r="AZ38">
        <v>2.7</v>
      </c>
      <c r="BA38">
        <v>0.5</v>
      </c>
      <c r="BB38" t="s">
        <v>355</v>
      </c>
      <c r="BC38">
        <v>2</v>
      </c>
      <c r="BD38" t="b">
        <v>1</v>
      </c>
      <c r="BE38">
        <v>1669315568.2874999</v>
      </c>
      <c r="BF38">
        <v>127.368375</v>
      </c>
      <c r="BG38">
        <v>141.942125</v>
      </c>
      <c r="BH38">
        <v>38.684049999999999</v>
      </c>
      <c r="BI38">
        <v>36.212800000000001</v>
      </c>
      <c r="BJ38">
        <v>130.20275000000001</v>
      </c>
      <c r="BK38">
        <v>38.566225000000003</v>
      </c>
      <c r="BL38">
        <v>500.10387500000002</v>
      </c>
      <c r="BM38">
        <v>100.937625</v>
      </c>
      <c r="BN38">
        <v>9.9897700000000006E-2</v>
      </c>
      <c r="BO38">
        <v>34.701112500000001</v>
      </c>
      <c r="BP38">
        <v>34.459687500000001</v>
      </c>
      <c r="BQ38">
        <v>999.9</v>
      </c>
      <c r="BR38">
        <v>0</v>
      </c>
      <c r="BS38">
        <v>0</v>
      </c>
      <c r="BT38">
        <v>4503.28125</v>
      </c>
      <c r="BU38">
        <v>0</v>
      </c>
      <c r="BV38">
        <v>1171.21</v>
      </c>
      <c r="BW38">
        <v>-14.5735875</v>
      </c>
      <c r="BX38">
        <v>132.49375000000001</v>
      </c>
      <c r="BY38">
        <v>147.27525</v>
      </c>
      <c r="BZ38">
        <v>2.4712537499999998</v>
      </c>
      <c r="CA38">
        <v>141.942125</v>
      </c>
      <c r="CB38">
        <v>36.212800000000001</v>
      </c>
      <c r="CC38">
        <v>3.9046725000000002</v>
      </c>
      <c r="CD38">
        <v>3.65523</v>
      </c>
      <c r="CE38">
        <v>28.490300000000001</v>
      </c>
      <c r="CF38">
        <v>27.358587499999999</v>
      </c>
      <c r="CG38">
        <v>1200.0250000000001</v>
      </c>
      <c r="CH38">
        <v>0.49996675000000002</v>
      </c>
      <c r="CI38">
        <v>0.50003324999999998</v>
      </c>
      <c r="CJ38">
        <v>0</v>
      </c>
      <c r="CK38">
        <v>1409.92625</v>
      </c>
      <c r="CL38">
        <v>4.9990899999999998</v>
      </c>
      <c r="CM38">
        <v>15636.025</v>
      </c>
      <c r="CN38">
        <v>9557.9475000000002</v>
      </c>
      <c r="CO38">
        <v>45.734250000000003</v>
      </c>
      <c r="CP38">
        <v>47.968499999999999</v>
      </c>
      <c r="CQ38">
        <v>46.561999999999998</v>
      </c>
      <c r="CR38">
        <v>47.186999999999998</v>
      </c>
      <c r="CS38">
        <v>47.109250000000003</v>
      </c>
      <c r="CT38">
        <v>597.47249999999997</v>
      </c>
      <c r="CU38">
        <v>597.55250000000001</v>
      </c>
      <c r="CV38">
        <v>0</v>
      </c>
      <c r="CW38">
        <v>1669315578.5</v>
      </c>
      <c r="CX38">
        <v>0</v>
      </c>
      <c r="CY38">
        <v>1669310771.5999999</v>
      </c>
      <c r="CZ38" t="s">
        <v>356</v>
      </c>
      <c r="DA38">
        <v>1669310771.5999999</v>
      </c>
      <c r="DB38">
        <v>1669310767.0999999</v>
      </c>
      <c r="DC38">
        <v>9</v>
      </c>
      <c r="DD38">
        <v>4.2999999999999997E-2</v>
      </c>
      <c r="DE38">
        <v>8.0000000000000002E-3</v>
      </c>
      <c r="DF38">
        <v>-4.9589999999999996</v>
      </c>
      <c r="DG38">
        <v>0.11799999999999999</v>
      </c>
      <c r="DH38">
        <v>1967</v>
      </c>
      <c r="DI38">
        <v>36</v>
      </c>
      <c r="DJ38">
        <v>0.53</v>
      </c>
      <c r="DK38">
        <v>0.27</v>
      </c>
      <c r="DL38">
        <v>-13.92397560975609</v>
      </c>
      <c r="DM38">
        <v>-4.0994885017421794</v>
      </c>
      <c r="DN38">
        <v>0.40871638731371468</v>
      </c>
      <c r="DO38">
        <v>0</v>
      </c>
      <c r="DP38">
        <v>2.4169309756097559</v>
      </c>
      <c r="DQ38">
        <v>0.39704299651568359</v>
      </c>
      <c r="DR38">
        <v>4.4935166890069843E-2</v>
      </c>
      <c r="DS38">
        <v>0</v>
      </c>
      <c r="DT38">
        <v>0</v>
      </c>
      <c r="DU38">
        <v>0</v>
      </c>
      <c r="DV38">
        <v>0</v>
      </c>
      <c r="DW38">
        <v>-1</v>
      </c>
      <c r="DX38">
        <v>0</v>
      </c>
      <c r="DY38">
        <v>2</v>
      </c>
      <c r="DZ38" t="s">
        <v>357</v>
      </c>
      <c r="EA38">
        <v>2.9447199999999998</v>
      </c>
      <c r="EB38">
        <v>2.5975000000000001</v>
      </c>
      <c r="EC38">
        <v>3.7977200000000003E-2</v>
      </c>
      <c r="ED38">
        <v>4.0694399999999999E-2</v>
      </c>
      <c r="EE38">
        <v>0.15094399999999999</v>
      </c>
      <c r="EF38">
        <v>0.14272199999999999</v>
      </c>
      <c r="EG38">
        <v>29008.799999999999</v>
      </c>
      <c r="EH38">
        <v>29434.2</v>
      </c>
      <c r="EI38">
        <v>28064.2</v>
      </c>
      <c r="EJ38">
        <v>29547.200000000001</v>
      </c>
      <c r="EK38">
        <v>32772.5</v>
      </c>
      <c r="EL38">
        <v>35159.5</v>
      </c>
      <c r="EM38">
        <v>39606.699999999997</v>
      </c>
      <c r="EN38">
        <v>42237.8</v>
      </c>
      <c r="EO38">
        <v>1.85002</v>
      </c>
      <c r="EP38">
        <v>1.8653</v>
      </c>
      <c r="EQ38">
        <v>9.6075199999999999E-2</v>
      </c>
      <c r="ER38">
        <v>0</v>
      </c>
      <c r="ES38">
        <v>32.901000000000003</v>
      </c>
      <c r="ET38">
        <v>999.9</v>
      </c>
      <c r="EU38">
        <v>72</v>
      </c>
      <c r="EV38">
        <v>36</v>
      </c>
      <c r="EW38">
        <v>42.579300000000003</v>
      </c>
      <c r="EX38">
        <v>28.838999999999999</v>
      </c>
      <c r="EY38">
        <v>2.3237199999999998</v>
      </c>
      <c r="EZ38">
        <v>1</v>
      </c>
      <c r="FA38">
        <v>0.70608199999999999</v>
      </c>
      <c r="FB38">
        <v>1.26004</v>
      </c>
      <c r="FC38">
        <v>20.269500000000001</v>
      </c>
      <c r="FD38">
        <v>5.21624</v>
      </c>
      <c r="FE38">
        <v>12.0099</v>
      </c>
      <c r="FF38">
        <v>4.9858500000000001</v>
      </c>
      <c r="FG38">
        <v>3.2845</v>
      </c>
      <c r="FH38">
        <v>9999</v>
      </c>
      <c r="FI38">
        <v>9999</v>
      </c>
      <c r="FJ38">
        <v>9999</v>
      </c>
      <c r="FK38">
        <v>999.9</v>
      </c>
      <c r="FL38">
        <v>1.8658399999999999</v>
      </c>
      <c r="FM38">
        <v>1.8621799999999999</v>
      </c>
      <c r="FN38">
        <v>1.8641700000000001</v>
      </c>
      <c r="FO38">
        <v>1.86033</v>
      </c>
      <c r="FP38">
        <v>1.8610599999999999</v>
      </c>
      <c r="FQ38">
        <v>1.8601399999999999</v>
      </c>
      <c r="FR38">
        <v>1.86188</v>
      </c>
      <c r="FS38">
        <v>1.8583700000000001</v>
      </c>
      <c r="FT38">
        <v>0</v>
      </c>
      <c r="FU38">
        <v>0</v>
      </c>
      <c r="FV38">
        <v>0</v>
      </c>
      <c r="FW38">
        <v>0</v>
      </c>
      <c r="FX38" t="s">
        <v>358</v>
      </c>
      <c r="FY38" t="s">
        <v>359</v>
      </c>
      <c r="FZ38" t="s">
        <v>360</v>
      </c>
      <c r="GA38" t="s">
        <v>360</v>
      </c>
      <c r="GB38" t="s">
        <v>360</v>
      </c>
      <c r="GC38" t="s">
        <v>360</v>
      </c>
      <c r="GD38">
        <v>0</v>
      </c>
      <c r="GE38">
        <v>100</v>
      </c>
      <c r="GF38">
        <v>100</v>
      </c>
      <c r="GG38">
        <v>-2.843</v>
      </c>
      <c r="GH38">
        <v>0.1178</v>
      </c>
      <c r="GI38">
        <v>-2.5125994610834521</v>
      </c>
      <c r="GJ38">
        <v>-2.6733286237328562E-3</v>
      </c>
      <c r="GK38">
        <v>1.605855145177713E-6</v>
      </c>
      <c r="GL38">
        <v>-4.4594414151306022E-10</v>
      </c>
      <c r="GM38">
        <v>0.1178428571428469</v>
      </c>
      <c r="GN38">
        <v>0</v>
      </c>
      <c r="GO38">
        <v>0</v>
      </c>
      <c r="GP38">
        <v>0</v>
      </c>
      <c r="GQ38">
        <v>4</v>
      </c>
      <c r="GR38">
        <v>2095</v>
      </c>
      <c r="GS38">
        <v>4</v>
      </c>
      <c r="GT38">
        <v>35</v>
      </c>
      <c r="GU38">
        <v>80</v>
      </c>
      <c r="GV38">
        <v>80.099999999999994</v>
      </c>
      <c r="GW38">
        <v>0.50170899999999996</v>
      </c>
      <c r="GX38">
        <v>2.6355</v>
      </c>
      <c r="GY38">
        <v>1.4489700000000001</v>
      </c>
      <c r="GZ38">
        <v>2.32666</v>
      </c>
      <c r="HA38">
        <v>1.5478499999999999</v>
      </c>
      <c r="HB38">
        <v>2.2473100000000001</v>
      </c>
      <c r="HC38">
        <v>40.6554</v>
      </c>
      <c r="HD38">
        <v>13.221399999999999</v>
      </c>
      <c r="HE38">
        <v>18</v>
      </c>
      <c r="HF38">
        <v>459.83699999999999</v>
      </c>
      <c r="HG38">
        <v>508.012</v>
      </c>
      <c r="HH38">
        <v>30.999300000000002</v>
      </c>
      <c r="HI38">
        <v>36.049300000000002</v>
      </c>
      <c r="HJ38">
        <v>29.9998</v>
      </c>
      <c r="HK38">
        <v>35.884700000000002</v>
      </c>
      <c r="HL38">
        <v>35.854100000000003</v>
      </c>
      <c r="HM38">
        <v>10.0664</v>
      </c>
      <c r="HN38">
        <v>23.123799999999999</v>
      </c>
      <c r="HO38">
        <v>100</v>
      </c>
      <c r="HP38">
        <v>31</v>
      </c>
      <c r="HQ38">
        <v>157.279</v>
      </c>
      <c r="HR38">
        <v>36.117100000000001</v>
      </c>
      <c r="HS38">
        <v>98.88</v>
      </c>
      <c r="HT38">
        <v>97.941599999999994</v>
      </c>
    </row>
    <row r="39" spans="1:228" x14ac:dyDescent="0.2">
      <c r="A39">
        <v>24</v>
      </c>
      <c r="B39">
        <v>1669315574.5999999</v>
      </c>
      <c r="C39">
        <v>92</v>
      </c>
      <c r="D39" t="s">
        <v>406</v>
      </c>
      <c r="E39" t="s">
        <v>407</v>
      </c>
      <c r="F39">
        <v>4</v>
      </c>
      <c r="G39">
        <v>1669315572.5999999</v>
      </c>
      <c r="H39">
        <f t="shared" si="0"/>
        <v>4.7018968298358013E-3</v>
      </c>
      <c r="I39">
        <f t="shared" si="1"/>
        <v>4.7018968298358015</v>
      </c>
      <c r="J39">
        <f t="shared" si="2"/>
        <v>2.7386039877107842</v>
      </c>
      <c r="K39">
        <f t="shared" si="3"/>
        <v>134.4785714285714</v>
      </c>
      <c r="L39">
        <f t="shared" si="4"/>
        <v>116.18504046136516</v>
      </c>
      <c r="M39">
        <f t="shared" si="5"/>
        <v>11.738902437503038</v>
      </c>
      <c r="N39">
        <f t="shared" si="6"/>
        <v>13.587212464411227</v>
      </c>
      <c r="O39">
        <f t="shared" si="7"/>
        <v>0.31006978667849483</v>
      </c>
      <c r="P39">
        <f t="shared" si="8"/>
        <v>2.2479681723857725</v>
      </c>
      <c r="Q39">
        <f t="shared" si="9"/>
        <v>0.2881188720761782</v>
      </c>
      <c r="R39">
        <f t="shared" si="10"/>
        <v>0.1819168324981528</v>
      </c>
      <c r="S39">
        <f t="shared" si="11"/>
        <v>226.1085793792663</v>
      </c>
      <c r="T39">
        <f t="shared" si="12"/>
        <v>34.836985130377919</v>
      </c>
      <c r="U39">
        <f t="shared" si="13"/>
        <v>34.451471428571423</v>
      </c>
      <c r="V39">
        <f t="shared" si="14"/>
        <v>5.4790463403834639</v>
      </c>
      <c r="W39">
        <f t="shared" si="15"/>
        <v>70.339272390227322</v>
      </c>
      <c r="X39">
        <f t="shared" si="16"/>
        <v>3.9067908762398891</v>
      </c>
      <c r="Y39">
        <f t="shared" si="17"/>
        <v>5.5542099647631327</v>
      </c>
      <c r="Z39">
        <f t="shared" si="18"/>
        <v>1.5722554641435749</v>
      </c>
      <c r="AA39">
        <f t="shared" si="19"/>
        <v>-207.35365019575883</v>
      </c>
      <c r="AB39">
        <f t="shared" si="20"/>
        <v>29.726779144041302</v>
      </c>
      <c r="AC39">
        <f t="shared" si="21"/>
        <v>3.0755183426041754</v>
      </c>
      <c r="AD39">
        <f t="shared" si="22"/>
        <v>51.557226670152943</v>
      </c>
      <c r="AE39">
        <f t="shared" si="23"/>
        <v>26.403201577202044</v>
      </c>
      <c r="AF39">
        <f t="shared" si="24"/>
        <v>4.7271854165415226</v>
      </c>
      <c r="AG39">
        <f t="shared" si="25"/>
        <v>2.7386039877107842</v>
      </c>
      <c r="AH39">
        <v>152.97887836887901</v>
      </c>
      <c r="AI39">
        <v>142.4558909090909</v>
      </c>
      <c r="AJ39">
        <v>1.7164861794735451</v>
      </c>
      <c r="AK39">
        <v>66.4183192119214</v>
      </c>
      <c r="AL39">
        <f t="shared" si="26"/>
        <v>4.7018968298358015</v>
      </c>
      <c r="AM39">
        <v>36.212988398395588</v>
      </c>
      <c r="AN39">
        <v>38.662767272727272</v>
      </c>
      <c r="AO39">
        <v>-1.5381886082630331E-3</v>
      </c>
      <c r="AP39">
        <v>80.258073223686637</v>
      </c>
      <c r="AQ39">
        <v>43</v>
      </c>
      <c r="AR39">
        <v>9</v>
      </c>
      <c r="AS39">
        <f t="shared" si="27"/>
        <v>1</v>
      </c>
      <c r="AT39">
        <f t="shared" si="28"/>
        <v>0</v>
      </c>
      <c r="AU39">
        <f t="shared" si="29"/>
        <v>22163.142173186687</v>
      </c>
      <c r="AV39">
        <f t="shared" si="30"/>
        <v>1199.9528571428571</v>
      </c>
      <c r="AW39">
        <f t="shared" si="31"/>
        <v>1025.8858421654229</v>
      </c>
      <c r="AX39">
        <f t="shared" si="32"/>
        <v>0.8549384553390742</v>
      </c>
      <c r="AY39">
        <f t="shared" si="33"/>
        <v>0.18843121880441305</v>
      </c>
      <c r="AZ39">
        <v>2.7</v>
      </c>
      <c r="BA39">
        <v>0.5</v>
      </c>
      <c r="BB39" t="s">
        <v>355</v>
      </c>
      <c r="BC39">
        <v>2</v>
      </c>
      <c r="BD39" t="b">
        <v>1</v>
      </c>
      <c r="BE39">
        <v>1669315572.5999999</v>
      </c>
      <c r="BF39">
        <v>134.4785714285714</v>
      </c>
      <c r="BG39">
        <v>149.07471428571429</v>
      </c>
      <c r="BH39">
        <v>38.667214285714287</v>
      </c>
      <c r="BI39">
        <v>36.214057142857143</v>
      </c>
      <c r="BJ39">
        <v>137.3291428571429</v>
      </c>
      <c r="BK39">
        <v>38.549371428571433</v>
      </c>
      <c r="BL39">
        <v>500.16671428571419</v>
      </c>
      <c r="BM39">
        <v>100.9361428571429</v>
      </c>
      <c r="BN39">
        <v>0.1001212857142857</v>
      </c>
      <c r="BO39">
        <v>34.696757142857138</v>
      </c>
      <c r="BP39">
        <v>34.451471428571423</v>
      </c>
      <c r="BQ39">
        <v>999.89999999999986</v>
      </c>
      <c r="BR39">
        <v>0</v>
      </c>
      <c r="BS39">
        <v>0</v>
      </c>
      <c r="BT39">
        <v>4495.3571428571431</v>
      </c>
      <c r="BU39">
        <v>0</v>
      </c>
      <c r="BV39">
        <v>1306.5571428571429</v>
      </c>
      <c r="BW39">
        <v>-14.596</v>
      </c>
      <c r="BX39">
        <v>139.88785714285709</v>
      </c>
      <c r="BY39">
        <v>154.67599999999999</v>
      </c>
      <c r="BZ39">
        <v>2.45316</v>
      </c>
      <c r="CA39">
        <v>149.07471428571429</v>
      </c>
      <c r="CB39">
        <v>36.214057142857143</v>
      </c>
      <c r="CC39">
        <v>3.9029214285714291</v>
      </c>
      <c r="CD39">
        <v>3.6553071428571431</v>
      </c>
      <c r="CE39">
        <v>28.482585714285719</v>
      </c>
      <c r="CF39">
        <v>27.358914285714292</v>
      </c>
      <c r="CG39">
        <v>1199.9528571428571</v>
      </c>
      <c r="CH39">
        <v>0.49996871428571432</v>
      </c>
      <c r="CI39">
        <v>0.50003128571428568</v>
      </c>
      <c r="CJ39">
        <v>0</v>
      </c>
      <c r="CK39">
        <v>1408.4685714285711</v>
      </c>
      <c r="CL39">
        <v>4.9990899999999998</v>
      </c>
      <c r="CM39">
        <v>15635.814285714279</v>
      </c>
      <c r="CN39">
        <v>9557.3614285714284</v>
      </c>
      <c r="CO39">
        <v>45.741</v>
      </c>
      <c r="CP39">
        <v>47.936999999999998</v>
      </c>
      <c r="CQ39">
        <v>46.561999999999998</v>
      </c>
      <c r="CR39">
        <v>47.186999999999998</v>
      </c>
      <c r="CS39">
        <v>47.107000000000014</v>
      </c>
      <c r="CT39">
        <v>597.43857142857144</v>
      </c>
      <c r="CU39">
        <v>597.51428571428573</v>
      </c>
      <c r="CV39">
        <v>0</v>
      </c>
      <c r="CW39">
        <v>1669315582.7</v>
      </c>
      <c r="CX39">
        <v>0</v>
      </c>
      <c r="CY39">
        <v>1669310771.5999999</v>
      </c>
      <c r="CZ39" t="s">
        <v>356</v>
      </c>
      <c r="DA39">
        <v>1669310771.5999999</v>
      </c>
      <c r="DB39">
        <v>1669310767.0999999</v>
      </c>
      <c r="DC39">
        <v>9</v>
      </c>
      <c r="DD39">
        <v>4.2999999999999997E-2</v>
      </c>
      <c r="DE39">
        <v>8.0000000000000002E-3</v>
      </c>
      <c r="DF39">
        <v>-4.9589999999999996</v>
      </c>
      <c r="DG39">
        <v>0.11799999999999999</v>
      </c>
      <c r="DH39">
        <v>1967</v>
      </c>
      <c r="DI39">
        <v>36</v>
      </c>
      <c r="DJ39">
        <v>0.53</v>
      </c>
      <c r="DK39">
        <v>0.27</v>
      </c>
      <c r="DL39">
        <v>-14.154612195121951</v>
      </c>
      <c r="DM39">
        <v>-3.9123533101045491</v>
      </c>
      <c r="DN39">
        <v>0.39415227724339857</v>
      </c>
      <c r="DO39">
        <v>0</v>
      </c>
      <c r="DP39">
        <v>2.431604146341463</v>
      </c>
      <c r="DQ39">
        <v>0.35280020905922538</v>
      </c>
      <c r="DR39">
        <v>4.2904268931703647E-2</v>
      </c>
      <c r="DS39">
        <v>0</v>
      </c>
      <c r="DT39">
        <v>0</v>
      </c>
      <c r="DU39">
        <v>0</v>
      </c>
      <c r="DV39">
        <v>0</v>
      </c>
      <c r="DW39">
        <v>-1</v>
      </c>
      <c r="DX39">
        <v>0</v>
      </c>
      <c r="DY39">
        <v>2</v>
      </c>
      <c r="DZ39" t="s">
        <v>357</v>
      </c>
      <c r="EA39">
        <v>2.9450500000000002</v>
      </c>
      <c r="EB39">
        <v>2.5975000000000001</v>
      </c>
      <c r="EC39">
        <v>3.97256E-2</v>
      </c>
      <c r="ED39">
        <v>4.2404900000000002E-2</v>
      </c>
      <c r="EE39">
        <v>0.15091299999999999</v>
      </c>
      <c r="EF39">
        <v>0.14271</v>
      </c>
      <c r="EG39">
        <v>28957.4</v>
      </c>
      <c r="EH39">
        <v>29382</v>
      </c>
      <c r="EI39">
        <v>28065.5</v>
      </c>
      <c r="EJ39">
        <v>29547.5</v>
      </c>
      <c r="EK39">
        <v>32774.699999999997</v>
      </c>
      <c r="EL39">
        <v>35160.5</v>
      </c>
      <c r="EM39">
        <v>39607.800000000003</v>
      </c>
      <c r="EN39">
        <v>42238.3</v>
      </c>
      <c r="EO39">
        <v>1.8505799999999999</v>
      </c>
      <c r="EP39">
        <v>1.86513</v>
      </c>
      <c r="EQ39">
        <v>9.6365800000000001E-2</v>
      </c>
      <c r="ER39">
        <v>0</v>
      </c>
      <c r="ES39">
        <v>32.886499999999998</v>
      </c>
      <c r="ET39">
        <v>999.9</v>
      </c>
      <c r="EU39">
        <v>72</v>
      </c>
      <c r="EV39">
        <v>36</v>
      </c>
      <c r="EW39">
        <v>42.578600000000002</v>
      </c>
      <c r="EX39">
        <v>28.809000000000001</v>
      </c>
      <c r="EY39">
        <v>1.5504800000000001</v>
      </c>
      <c r="EZ39">
        <v>1</v>
      </c>
      <c r="FA39">
        <v>0.70596300000000001</v>
      </c>
      <c r="FB39">
        <v>1.25762</v>
      </c>
      <c r="FC39">
        <v>20.269600000000001</v>
      </c>
      <c r="FD39">
        <v>5.21624</v>
      </c>
      <c r="FE39">
        <v>12.0099</v>
      </c>
      <c r="FF39">
        <v>4.9857500000000003</v>
      </c>
      <c r="FG39">
        <v>3.2845</v>
      </c>
      <c r="FH39">
        <v>9999</v>
      </c>
      <c r="FI39">
        <v>9999</v>
      </c>
      <c r="FJ39">
        <v>9999</v>
      </c>
      <c r="FK39">
        <v>999.9</v>
      </c>
      <c r="FL39">
        <v>1.8658399999999999</v>
      </c>
      <c r="FM39">
        <v>1.8621700000000001</v>
      </c>
      <c r="FN39">
        <v>1.8641700000000001</v>
      </c>
      <c r="FO39">
        <v>1.8603499999999999</v>
      </c>
      <c r="FP39">
        <v>1.8610599999999999</v>
      </c>
      <c r="FQ39">
        <v>1.86019</v>
      </c>
      <c r="FR39">
        <v>1.86188</v>
      </c>
      <c r="FS39">
        <v>1.8583700000000001</v>
      </c>
      <c r="FT39">
        <v>0</v>
      </c>
      <c r="FU39">
        <v>0</v>
      </c>
      <c r="FV39">
        <v>0</v>
      </c>
      <c r="FW39">
        <v>0</v>
      </c>
      <c r="FX39" t="s">
        <v>358</v>
      </c>
      <c r="FY39" t="s">
        <v>359</v>
      </c>
      <c r="FZ39" t="s">
        <v>360</v>
      </c>
      <c r="GA39" t="s">
        <v>360</v>
      </c>
      <c r="GB39" t="s">
        <v>360</v>
      </c>
      <c r="GC39" t="s">
        <v>360</v>
      </c>
      <c r="GD39">
        <v>0</v>
      </c>
      <c r="GE39">
        <v>100</v>
      </c>
      <c r="GF39">
        <v>100</v>
      </c>
      <c r="GG39">
        <v>-2.8580000000000001</v>
      </c>
      <c r="GH39">
        <v>0.1178</v>
      </c>
      <c r="GI39">
        <v>-2.5125994610834521</v>
      </c>
      <c r="GJ39">
        <v>-2.6733286237328562E-3</v>
      </c>
      <c r="GK39">
        <v>1.605855145177713E-6</v>
      </c>
      <c r="GL39">
        <v>-4.4594414151306022E-10</v>
      </c>
      <c r="GM39">
        <v>0.1178428571428469</v>
      </c>
      <c r="GN39">
        <v>0</v>
      </c>
      <c r="GO39">
        <v>0</v>
      </c>
      <c r="GP39">
        <v>0</v>
      </c>
      <c r="GQ39">
        <v>4</v>
      </c>
      <c r="GR39">
        <v>2095</v>
      </c>
      <c r="GS39">
        <v>4</v>
      </c>
      <c r="GT39">
        <v>35</v>
      </c>
      <c r="GU39">
        <v>80</v>
      </c>
      <c r="GV39">
        <v>80.099999999999994</v>
      </c>
      <c r="GW39">
        <v>0.51757799999999998</v>
      </c>
      <c r="GX39">
        <v>2.6208499999999999</v>
      </c>
      <c r="GY39">
        <v>1.4489700000000001</v>
      </c>
      <c r="GZ39">
        <v>2.3278799999999999</v>
      </c>
      <c r="HA39">
        <v>1.5478499999999999</v>
      </c>
      <c r="HB39">
        <v>2.3303199999999999</v>
      </c>
      <c r="HC39">
        <v>40.6554</v>
      </c>
      <c r="HD39">
        <v>13.238899999999999</v>
      </c>
      <c r="HE39">
        <v>18</v>
      </c>
      <c r="HF39">
        <v>460.17500000000001</v>
      </c>
      <c r="HG39">
        <v>507.88600000000002</v>
      </c>
      <c r="HH39">
        <v>30.999300000000002</v>
      </c>
      <c r="HI39">
        <v>36.049100000000003</v>
      </c>
      <c r="HJ39">
        <v>29.9998</v>
      </c>
      <c r="HK39">
        <v>35.884700000000002</v>
      </c>
      <c r="HL39">
        <v>35.854100000000003</v>
      </c>
      <c r="HM39">
        <v>10.3789</v>
      </c>
      <c r="HN39">
        <v>23.4054</v>
      </c>
      <c r="HO39">
        <v>100</v>
      </c>
      <c r="HP39">
        <v>31</v>
      </c>
      <c r="HQ39">
        <v>163.95699999999999</v>
      </c>
      <c r="HR39">
        <v>36.102400000000003</v>
      </c>
      <c r="HS39">
        <v>98.883600000000001</v>
      </c>
      <c r="HT39">
        <v>97.942499999999995</v>
      </c>
    </row>
    <row r="40" spans="1:228" x14ac:dyDescent="0.2">
      <c r="A40">
        <v>25</v>
      </c>
      <c r="B40">
        <v>1669315578.5999999</v>
      </c>
      <c r="C40">
        <v>96</v>
      </c>
      <c r="D40" t="s">
        <v>408</v>
      </c>
      <c r="E40" t="s">
        <v>409</v>
      </c>
      <c r="F40">
        <v>4</v>
      </c>
      <c r="G40">
        <v>1669315576.2874999</v>
      </c>
      <c r="H40">
        <f t="shared" si="0"/>
        <v>4.6998319083036604E-3</v>
      </c>
      <c r="I40">
        <f t="shared" si="1"/>
        <v>4.6998319083036604</v>
      </c>
      <c r="J40">
        <f t="shared" si="2"/>
        <v>3.4224047452289832</v>
      </c>
      <c r="K40">
        <f t="shared" si="3"/>
        <v>140.49350000000001</v>
      </c>
      <c r="L40">
        <f t="shared" si="4"/>
        <v>118.34088095152644</v>
      </c>
      <c r="M40">
        <f t="shared" si="5"/>
        <v>11.956884110871522</v>
      </c>
      <c r="N40">
        <f t="shared" si="6"/>
        <v>14.195132606109437</v>
      </c>
      <c r="O40">
        <f t="shared" si="7"/>
        <v>0.31008890861727817</v>
      </c>
      <c r="P40">
        <f t="shared" si="8"/>
        <v>2.2523300143397464</v>
      </c>
      <c r="Q40">
        <f t="shared" si="9"/>
        <v>0.2881746837602121</v>
      </c>
      <c r="R40">
        <f t="shared" si="10"/>
        <v>0.18194886020882126</v>
      </c>
      <c r="S40">
        <f t="shared" si="11"/>
        <v>226.10749386153003</v>
      </c>
      <c r="T40">
        <f t="shared" si="12"/>
        <v>34.839940611266606</v>
      </c>
      <c r="U40">
        <f t="shared" si="13"/>
        <v>34.4446625</v>
      </c>
      <c r="V40">
        <f t="shared" si="14"/>
        <v>5.4769725380688241</v>
      </c>
      <c r="W40">
        <f t="shared" si="15"/>
        <v>70.309096456422509</v>
      </c>
      <c r="X40">
        <f t="shared" si="16"/>
        <v>3.9056632750538522</v>
      </c>
      <c r="Y40">
        <f t="shared" si="17"/>
        <v>5.5549899968840846</v>
      </c>
      <c r="Z40">
        <f t="shared" si="18"/>
        <v>1.5713092630149719</v>
      </c>
      <c r="AA40">
        <f t="shared" si="19"/>
        <v>-207.26258715619142</v>
      </c>
      <c r="AB40">
        <f t="shared" si="20"/>
        <v>30.918506656036282</v>
      </c>
      <c r="AC40">
        <f t="shared" si="21"/>
        <v>3.1925525290307006</v>
      </c>
      <c r="AD40">
        <f t="shared" si="22"/>
        <v>52.955965890405608</v>
      </c>
      <c r="AE40">
        <f t="shared" si="23"/>
        <v>26.641438506040988</v>
      </c>
      <c r="AF40">
        <f t="shared" si="24"/>
        <v>4.7651220435113162</v>
      </c>
      <c r="AG40">
        <f t="shared" si="25"/>
        <v>3.4224047452289832</v>
      </c>
      <c r="AH40">
        <v>159.89033947222919</v>
      </c>
      <c r="AI40">
        <v>149.18278787878779</v>
      </c>
      <c r="AJ40">
        <v>1.6785227231828259</v>
      </c>
      <c r="AK40">
        <v>66.4183192119214</v>
      </c>
      <c r="AL40">
        <f t="shared" si="26"/>
        <v>4.6998319083036604</v>
      </c>
      <c r="AM40">
        <v>36.20529394985374</v>
      </c>
      <c r="AN40">
        <v>38.649676363636338</v>
      </c>
      <c r="AO40">
        <v>-8.3572288525694534E-4</v>
      </c>
      <c r="AP40">
        <v>80.258073223686637</v>
      </c>
      <c r="AQ40">
        <v>43</v>
      </c>
      <c r="AR40">
        <v>9</v>
      </c>
      <c r="AS40">
        <f t="shared" si="27"/>
        <v>1</v>
      </c>
      <c r="AT40">
        <f t="shared" si="28"/>
        <v>0</v>
      </c>
      <c r="AU40">
        <f t="shared" si="29"/>
        <v>22237.694214601303</v>
      </c>
      <c r="AV40">
        <f t="shared" si="30"/>
        <v>1199.94625</v>
      </c>
      <c r="AW40">
        <f t="shared" si="31"/>
        <v>1025.8802760940571</v>
      </c>
      <c r="AX40">
        <f t="shared" si="32"/>
        <v>0.85493852419977734</v>
      </c>
      <c r="AY40">
        <f t="shared" si="33"/>
        <v>0.18843135170557018</v>
      </c>
      <c r="AZ40">
        <v>2.7</v>
      </c>
      <c r="BA40">
        <v>0.5</v>
      </c>
      <c r="BB40" t="s">
        <v>355</v>
      </c>
      <c r="BC40">
        <v>2</v>
      </c>
      <c r="BD40" t="b">
        <v>1</v>
      </c>
      <c r="BE40">
        <v>1669315576.2874999</v>
      </c>
      <c r="BF40">
        <v>140.49350000000001</v>
      </c>
      <c r="BG40">
        <v>155.23699999999999</v>
      </c>
      <c r="BH40">
        <v>38.655524999999997</v>
      </c>
      <c r="BI40">
        <v>36.182562500000003</v>
      </c>
      <c r="BJ40">
        <v>143.35775000000001</v>
      </c>
      <c r="BK40">
        <v>38.537687499999997</v>
      </c>
      <c r="BL40">
        <v>500.14887499999998</v>
      </c>
      <c r="BM40">
        <v>100.937625</v>
      </c>
      <c r="BN40">
        <v>0.100021625</v>
      </c>
      <c r="BO40">
        <v>34.699287499999997</v>
      </c>
      <c r="BP40">
        <v>34.4446625</v>
      </c>
      <c r="BQ40">
        <v>999.9</v>
      </c>
      <c r="BR40">
        <v>0</v>
      </c>
      <c r="BS40">
        <v>0</v>
      </c>
      <c r="BT40">
        <v>4507.96875</v>
      </c>
      <c r="BU40">
        <v>0</v>
      </c>
      <c r="BV40">
        <v>1374.6275000000001</v>
      </c>
      <c r="BW40">
        <v>-14.7434125</v>
      </c>
      <c r="BX40">
        <v>146.14275000000001</v>
      </c>
      <c r="BY40">
        <v>161.064875</v>
      </c>
      <c r="BZ40">
        <v>2.4729450000000002</v>
      </c>
      <c r="CA40">
        <v>155.23699999999999</v>
      </c>
      <c r="CB40">
        <v>36.182562500000003</v>
      </c>
      <c r="CC40">
        <v>3.9017925</v>
      </c>
      <c r="CD40">
        <v>3.65217875</v>
      </c>
      <c r="CE40">
        <v>28.477599999999999</v>
      </c>
      <c r="CF40">
        <v>27.3443</v>
      </c>
      <c r="CG40">
        <v>1199.94625</v>
      </c>
      <c r="CH40">
        <v>0.49996649999999998</v>
      </c>
      <c r="CI40">
        <v>0.50003350000000002</v>
      </c>
      <c r="CJ40">
        <v>0</v>
      </c>
      <c r="CK40">
        <v>1407.32125</v>
      </c>
      <c r="CL40">
        <v>4.9990899999999998</v>
      </c>
      <c r="CM40">
        <v>15605.2125</v>
      </c>
      <c r="CN40">
        <v>9557.307499999999</v>
      </c>
      <c r="CO40">
        <v>45.694875000000003</v>
      </c>
      <c r="CP40">
        <v>47.936999999999998</v>
      </c>
      <c r="CQ40">
        <v>46.554250000000003</v>
      </c>
      <c r="CR40">
        <v>47.186999999999998</v>
      </c>
      <c r="CS40">
        <v>47.069875000000003</v>
      </c>
      <c r="CT40">
        <v>597.43249999999989</v>
      </c>
      <c r="CU40">
        <v>597.51375000000007</v>
      </c>
      <c r="CV40">
        <v>0</v>
      </c>
      <c r="CW40">
        <v>1669315586.9000001</v>
      </c>
      <c r="CX40">
        <v>0</v>
      </c>
      <c r="CY40">
        <v>1669310771.5999999</v>
      </c>
      <c r="CZ40" t="s">
        <v>356</v>
      </c>
      <c r="DA40">
        <v>1669310771.5999999</v>
      </c>
      <c r="DB40">
        <v>1669310767.0999999</v>
      </c>
      <c r="DC40">
        <v>9</v>
      </c>
      <c r="DD40">
        <v>4.2999999999999997E-2</v>
      </c>
      <c r="DE40">
        <v>8.0000000000000002E-3</v>
      </c>
      <c r="DF40">
        <v>-4.9589999999999996</v>
      </c>
      <c r="DG40">
        <v>0.11799999999999999</v>
      </c>
      <c r="DH40">
        <v>1967</v>
      </c>
      <c r="DI40">
        <v>36</v>
      </c>
      <c r="DJ40">
        <v>0.53</v>
      </c>
      <c r="DK40">
        <v>0.27</v>
      </c>
      <c r="DL40">
        <v>-14.37419268292683</v>
      </c>
      <c r="DM40">
        <v>-3.167276655052301</v>
      </c>
      <c r="DN40">
        <v>0.32807275917441547</v>
      </c>
      <c r="DO40">
        <v>0</v>
      </c>
      <c r="DP40">
        <v>2.449345365853659</v>
      </c>
      <c r="DQ40">
        <v>0.2345974912891981</v>
      </c>
      <c r="DR40">
        <v>3.5120546560664608E-2</v>
      </c>
      <c r="DS40">
        <v>0</v>
      </c>
      <c r="DT40">
        <v>0</v>
      </c>
      <c r="DU40">
        <v>0</v>
      </c>
      <c r="DV40">
        <v>0</v>
      </c>
      <c r="DW40">
        <v>-1</v>
      </c>
      <c r="DX40">
        <v>0</v>
      </c>
      <c r="DY40">
        <v>2</v>
      </c>
      <c r="DZ40" t="s">
        <v>357</v>
      </c>
      <c r="EA40">
        <v>2.94475</v>
      </c>
      <c r="EB40">
        <v>2.5974499999999998</v>
      </c>
      <c r="EC40">
        <v>4.14268E-2</v>
      </c>
      <c r="ED40">
        <v>4.4114500000000001E-2</v>
      </c>
      <c r="EE40">
        <v>0.15088399999999999</v>
      </c>
      <c r="EF40">
        <v>0.142566</v>
      </c>
      <c r="EG40">
        <v>28905.9</v>
      </c>
      <c r="EH40">
        <v>29330.2</v>
      </c>
      <c r="EI40">
        <v>28065.200000000001</v>
      </c>
      <c r="EJ40">
        <v>29548.2</v>
      </c>
      <c r="EK40">
        <v>32775.699999999997</v>
      </c>
      <c r="EL40">
        <v>35167.1</v>
      </c>
      <c r="EM40">
        <v>39607.5</v>
      </c>
      <c r="EN40">
        <v>42239</v>
      </c>
      <c r="EO40">
        <v>1.8506</v>
      </c>
      <c r="EP40">
        <v>1.8652500000000001</v>
      </c>
      <c r="EQ40">
        <v>9.6831500000000001E-2</v>
      </c>
      <c r="ER40">
        <v>0</v>
      </c>
      <c r="ES40">
        <v>32.8748</v>
      </c>
      <c r="ET40">
        <v>999.9</v>
      </c>
      <c r="EU40">
        <v>72</v>
      </c>
      <c r="EV40">
        <v>36</v>
      </c>
      <c r="EW40">
        <v>42.575400000000002</v>
      </c>
      <c r="EX40">
        <v>28.869</v>
      </c>
      <c r="EY40">
        <v>1.7147399999999999</v>
      </c>
      <c r="EZ40">
        <v>1</v>
      </c>
      <c r="FA40">
        <v>0.70554600000000001</v>
      </c>
      <c r="FB40">
        <v>1.2561199999999999</v>
      </c>
      <c r="FC40">
        <v>20.269500000000001</v>
      </c>
      <c r="FD40">
        <v>5.2174399999999999</v>
      </c>
      <c r="FE40">
        <v>12.0099</v>
      </c>
      <c r="FF40">
        <v>4.9860499999999996</v>
      </c>
      <c r="FG40">
        <v>3.2846500000000001</v>
      </c>
      <c r="FH40">
        <v>9999</v>
      </c>
      <c r="FI40">
        <v>9999</v>
      </c>
      <c r="FJ40">
        <v>9999</v>
      </c>
      <c r="FK40">
        <v>999.9</v>
      </c>
      <c r="FL40">
        <v>1.8658399999999999</v>
      </c>
      <c r="FM40">
        <v>1.8621700000000001</v>
      </c>
      <c r="FN40">
        <v>1.86419</v>
      </c>
      <c r="FO40">
        <v>1.8603400000000001</v>
      </c>
      <c r="FP40">
        <v>1.86107</v>
      </c>
      <c r="FQ40">
        <v>1.8601799999999999</v>
      </c>
      <c r="FR40">
        <v>1.8618699999999999</v>
      </c>
      <c r="FS40">
        <v>1.8583700000000001</v>
      </c>
      <c r="FT40">
        <v>0</v>
      </c>
      <c r="FU40">
        <v>0</v>
      </c>
      <c r="FV40">
        <v>0</v>
      </c>
      <c r="FW40">
        <v>0</v>
      </c>
      <c r="FX40" t="s">
        <v>358</v>
      </c>
      <c r="FY40" t="s">
        <v>359</v>
      </c>
      <c r="FZ40" t="s">
        <v>360</v>
      </c>
      <c r="GA40" t="s">
        <v>360</v>
      </c>
      <c r="GB40" t="s">
        <v>360</v>
      </c>
      <c r="GC40" t="s">
        <v>360</v>
      </c>
      <c r="GD40">
        <v>0</v>
      </c>
      <c r="GE40">
        <v>100</v>
      </c>
      <c r="GF40">
        <v>100</v>
      </c>
      <c r="GG40">
        <v>-2.8730000000000002</v>
      </c>
      <c r="GH40">
        <v>0.1179</v>
      </c>
      <c r="GI40">
        <v>-2.5125994610834521</v>
      </c>
      <c r="GJ40">
        <v>-2.6733286237328562E-3</v>
      </c>
      <c r="GK40">
        <v>1.605855145177713E-6</v>
      </c>
      <c r="GL40">
        <v>-4.4594414151306022E-10</v>
      </c>
      <c r="GM40">
        <v>0.1178428571428469</v>
      </c>
      <c r="GN40">
        <v>0</v>
      </c>
      <c r="GO40">
        <v>0</v>
      </c>
      <c r="GP40">
        <v>0</v>
      </c>
      <c r="GQ40">
        <v>4</v>
      </c>
      <c r="GR40">
        <v>2095</v>
      </c>
      <c r="GS40">
        <v>4</v>
      </c>
      <c r="GT40">
        <v>35</v>
      </c>
      <c r="GU40">
        <v>80.099999999999994</v>
      </c>
      <c r="GV40">
        <v>80.2</v>
      </c>
      <c r="GW40">
        <v>0.533447</v>
      </c>
      <c r="GX40">
        <v>2.6245099999999999</v>
      </c>
      <c r="GY40">
        <v>1.4489700000000001</v>
      </c>
      <c r="GZ40">
        <v>2.32666</v>
      </c>
      <c r="HA40">
        <v>1.5478499999999999</v>
      </c>
      <c r="HB40">
        <v>2.35229</v>
      </c>
      <c r="HC40">
        <v>40.6554</v>
      </c>
      <c r="HD40">
        <v>13.238899999999999</v>
      </c>
      <c r="HE40">
        <v>18</v>
      </c>
      <c r="HF40">
        <v>460.19</v>
      </c>
      <c r="HG40">
        <v>507.976</v>
      </c>
      <c r="HH40">
        <v>30.999500000000001</v>
      </c>
      <c r="HI40">
        <v>36.045999999999999</v>
      </c>
      <c r="HJ40">
        <v>29.999700000000001</v>
      </c>
      <c r="HK40">
        <v>35.884700000000002</v>
      </c>
      <c r="HL40">
        <v>35.854100000000003</v>
      </c>
      <c r="HM40">
        <v>10.6937</v>
      </c>
      <c r="HN40">
        <v>23.4054</v>
      </c>
      <c r="HO40">
        <v>100</v>
      </c>
      <c r="HP40">
        <v>31</v>
      </c>
      <c r="HQ40">
        <v>170.64099999999999</v>
      </c>
      <c r="HR40">
        <v>36.083199999999998</v>
      </c>
      <c r="HS40">
        <v>98.8827</v>
      </c>
      <c r="HT40">
        <v>97.944400000000002</v>
      </c>
    </row>
    <row r="41" spans="1:228" x14ac:dyDescent="0.2">
      <c r="A41">
        <v>26</v>
      </c>
      <c r="B41">
        <v>1669315582.5999999</v>
      </c>
      <c r="C41">
        <v>100</v>
      </c>
      <c r="D41" t="s">
        <v>410</v>
      </c>
      <c r="E41" t="s">
        <v>411</v>
      </c>
      <c r="F41">
        <v>4</v>
      </c>
      <c r="G41">
        <v>1669315580.5999999</v>
      </c>
      <c r="H41">
        <f t="shared" si="0"/>
        <v>4.7897514939052215E-3</v>
      </c>
      <c r="I41">
        <f t="shared" si="1"/>
        <v>4.7897514939052215</v>
      </c>
      <c r="J41">
        <f t="shared" si="2"/>
        <v>3.5653959157260133</v>
      </c>
      <c r="K41">
        <f t="shared" si="3"/>
        <v>147.47057142857139</v>
      </c>
      <c r="L41">
        <f t="shared" si="4"/>
        <v>124.74479029803402</v>
      </c>
      <c r="M41">
        <f t="shared" si="5"/>
        <v>12.603910920261765</v>
      </c>
      <c r="N41">
        <f t="shared" si="6"/>
        <v>14.900068701907999</v>
      </c>
      <c r="O41">
        <f t="shared" si="7"/>
        <v>0.31669970202592945</v>
      </c>
      <c r="P41">
        <f t="shared" si="8"/>
        <v>2.2498334715197377</v>
      </c>
      <c r="Q41">
        <f t="shared" si="9"/>
        <v>0.29385462300622606</v>
      </c>
      <c r="R41">
        <f t="shared" si="10"/>
        <v>0.18557416615290934</v>
      </c>
      <c r="S41">
        <f t="shared" si="11"/>
        <v>226.10926552121472</v>
      </c>
      <c r="T41">
        <f t="shared" si="12"/>
        <v>34.814766263544634</v>
      </c>
      <c r="U41">
        <f t="shared" si="13"/>
        <v>34.438071428571433</v>
      </c>
      <c r="V41">
        <f t="shared" si="14"/>
        <v>5.4749657387689457</v>
      </c>
      <c r="W41">
        <f t="shared" si="15"/>
        <v>70.271786511016629</v>
      </c>
      <c r="X41">
        <f t="shared" si="16"/>
        <v>3.9045219719763882</v>
      </c>
      <c r="Y41">
        <f t="shared" si="17"/>
        <v>5.5563152238406079</v>
      </c>
      <c r="Z41">
        <f t="shared" si="18"/>
        <v>1.5704437667925575</v>
      </c>
      <c r="AA41">
        <f t="shared" si="19"/>
        <v>-211.22804088122027</v>
      </c>
      <c r="AB41">
        <f t="shared" si="20"/>
        <v>32.205030129407398</v>
      </c>
      <c r="AC41">
        <f t="shared" si="21"/>
        <v>3.3290479662426828</v>
      </c>
      <c r="AD41">
        <f t="shared" si="22"/>
        <v>50.415302735644538</v>
      </c>
      <c r="AE41">
        <f t="shared" si="23"/>
        <v>26.936782893142926</v>
      </c>
      <c r="AF41">
        <f t="shared" si="24"/>
        <v>4.8090473516609977</v>
      </c>
      <c r="AG41">
        <f t="shared" si="25"/>
        <v>3.5653959157260133</v>
      </c>
      <c r="AH41">
        <v>166.7850121704993</v>
      </c>
      <c r="AI41">
        <v>155.93741212121211</v>
      </c>
      <c r="AJ41">
        <v>1.690022929270492</v>
      </c>
      <c r="AK41">
        <v>66.4183192119214</v>
      </c>
      <c r="AL41">
        <f t="shared" si="26"/>
        <v>4.7897514939052215</v>
      </c>
      <c r="AM41">
        <v>36.152321011381169</v>
      </c>
      <c r="AN41">
        <v>38.639387878787858</v>
      </c>
      <c r="AO41">
        <v>-2.0493751083104129E-4</v>
      </c>
      <c r="AP41">
        <v>80.258073223686637</v>
      </c>
      <c r="AQ41">
        <v>43</v>
      </c>
      <c r="AR41">
        <v>9</v>
      </c>
      <c r="AS41">
        <f t="shared" si="27"/>
        <v>1</v>
      </c>
      <c r="AT41">
        <f t="shared" si="28"/>
        <v>0</v>
      </c>
      <c r="AU41">
        <f t="shared" si="29"/>
        <v>22194.574484108362</v>
      </c>
      <c r="AV41">
        <f t="shared" si="30"/>
        <v>1199.962857142857</v>
      </c>
      <c r="AW41">
        <f t="shared" si="31"/>
        <v>1025.8937707363805</v>
      </c>
      <c r="AX41">
        <f t="shared" si="32"/>
        <v>0.85493793797839746</v>
      </c>
      <c r="AY41">
        <f t="shared" si="33"/>
        <v>0.18843022029830722</v>
      </c>
      <c r="AZ41">
        <v>2.7</v>
      </c>
      <c r="BA41">
        <v>0.5</v>
      </c>
      <c r="BB41" t="s">
        <v>355</v>
      </c>
      <c r="BC41">
        <v>2</v>
      </c>
      <c r="BD41" t="b">
        <v>1</v>
      </c>
      <c r="BE41">
        <v>1669315580.5999999</v>
      </c>
      <c r="BF41">
        <v>147.47057142857139</v>
      </c>
      <c r="BG41">
        <v>162.39485714285709</v>
      </c>
      <c r="BH41">
        <v>38.644257142857143</v>
      </c>
      <c r="BI41">
        <v>36.148485714285712</v>
      </c>
      <c r="BJ41">
        <v>150.35028571428569</v>
      </c>
      <c r="BK41">
        <v>38.526414285714289</v>
      </c>
      <c r="BL41">
        <v>500.15214285714279</v>
      </c>
      <c r="BM41">
        <v>100.9375714285714</v>
      </c>
      <c r="BN41">
        <v>0.1000020857142857</v>
      </c>
      <c r="BO41">
        <v>34.703585714285708</v>
      </c>
      <c r="BP41">
        <v>34.438071428571433</v>
      </c>
      <c r="BQ41">
        <v>999.89999999999986</v>
      </c>
      <c r="BR41">
        <v>0</v>
      </c>
      <c r="BS41">
        <v>0</v>
      </c>
      <c r="BT41">
        <v>4500.7142857142853</v>
      </c>
      <c r="BU41">
        <v>0</v>
      </c>
      <c r="BV41">
        <v>1019.018571428571</v>
      </c>
      <c r="BW41">
        <v>-14.92427142857143</v>
      </c>
      <c r="BX41">
        <v>153.39871428571431</v>
      </c>
      <c r="BY41">
        <v>168.48528571428571</v>
      </c>
      <c r="BZ41">
        <v>2.4957671428571429</v>
      </c>
      <c r="CA41">
        <v>162.39485714285709</v>
      </c>
      <c r="CB41">
        <v>36.148485714285712</v>
      </c>
      <c r="CC41">
        <v>3.900654285714285</v>
      </c>
      <c r="CD41">
        <v>3.6487385714285709</v>
      </c>
      <c r="CE41">
        <v>28.4726</v>
      </c>
      <c r="CF41">
        <v>27.328214285714289</v>
      </c>
      <c r="CG41">
        <v>1199.962857142857</v>
      </c>
      <c r="CH41">
        <v>0.49998628571428572</v>
      </c>
      <c r="CI41">
        <v>0.50001371428571417</v>
      </c>
      <c r="CJ41">
        <v>0</v>
      </c>
      <c r="CK41">
        <v>1405.8642857142861</v>
      </c>
      <c r="CL41">
        <v>4.9990899999999998</v>
      </c>
      <c r="CM41">
        <v>15531.55714285714</v>
      </c>
      <c r="CN41">
        <v>9557.5257142857135</v>
      </c>
      <c r="CO41">
        <v>45.686999999999998</v>
      </c>
      <c r="CP41">
        <v>47.936999999999998</v>
      </c>
      <c r="CQ41">
        <v>46.535428571428568</v>
      </c>
      <c r="CR41">
        <v>47.186999999999998</v>
      </c>
      <c r="CS41">
        <v>47.061999999999998</v>
      </c>
      <c r="CT41">
        <v>597.46428571428567</v>
      </c>
      <c r="CU41">
        <v>597.49857142857149</v>
      </c>
      <c r="CV41">
        <v>0</v>
      </c>
      <c r="CW41">
        <v>1669315590.5</v>
      </c>
      <c r="CX41">
        <v>0</v>
      </c>
      <c r="CY41">
        <v>1669310771.5999999</v>
      </c>
      <c r="CZ41" t="s">
        <v>356</v>
      </c>
      <c r="DA41">
        <v>1669310771.5999999</v>
      </c>
      <c r="DB41">
        <v>1669310767.0999999</v>
      </c>
      <c r="DC41">
        <v>9</v>
      </c>
      <c r="DD41">
        <v>4.2999999999999997E-2</v>
      </c>
      <c r="DE41">
        <v>8.0000000000000002E-3</v>
      </c>
      <c r="DF41">
        <v>-4.9589999999999996</v>
      </c>
      <c r="DG41">
        <v>0.11799999999999999</v>
      </c>
      <c r="DH41">
        <v>1967</v>
      </c>
      <c r="DI41">
        <v>36</v>
      </c>
      <c r="DJ41">
        <v>0.53</v>
      </c>
      <c r="DK41">
        <v>0.27</v>
      </c>
      <c r="DL41">
        <v>-14.5700825</v>
      </c>
      <c r="DM41">
        <v>-2.475479549718568</v>
      </c>
      <c r="DN41">
        <v>0.25130742417157131</v>
      </c>
      <c r="DO41">
        <v>0</v>
      </c>
      <c r="DP41">
        <v>2.47062625</v>
      </c>
      <c r="DQ41">
        <v>9.2500975609751235E-2</v>
      </c>
      <c r="DR41">
        <v>1.861228326771059E-2</v>
      </c>
      <c r="DS41">
        <v>1</v>
      </c>
      <c r="DT41">
        <v>0</v>
      </c>
      <c r="DU41">
        <v>0</v>
      </c>
      <c r="DV41">
        <v>0</v>
      </c>
      <c r="DW41">
        <v>-1</v>
      </c>
      <c r="DX41">
        <v>1</v>
      </c>
      <c r="DY41">
        <v>2</v>
      </c>
      <c r="DZ41" t="s">
        <v>367</v>
      </c>
      <c r="EA41">
        <v>2.9445800000000002</v>
      </c>
      <c r="EB41">
        <v>2.5973799999999998</v>
      </c>
      <c r="EC41">
        <v>4.31162E-2</v>
      </c>
      <c r="ED41">
        <v>4.5792800000000002E-2</v>
      </c>
      <c r="EE41">
        <v>0.15084900000000001</v>
      </c>
      <c r="EF41">
        <v>0.14255599999999999</v>
      </c>
      <c r="EG41">
        <v>28855.200000000001</v>
      </c>
      <c r="EH41">
        <v>29279.5</v>
      </c>
      <c r="EI41">
        <v>28065.4</v>
      </c>
      <c r="EJ41">
        <v>29548.9</v>
      </c>
      <c r="EK41">
        <v>32777.9</v>
      </c>
      <c r="EL41">
        <v>35168.5</v>
      </c>
      <c r="EM41">
        <v>39608.400000000001</v>
      </c>
      <c r="EN41">
        <v>42240.1</v>
      </c>
      <c r="EO41">
        <v>1.8506</v>
      </c>
      <c r="EP41">
        <v>1.8652299999999999</v>
      </c>
      <c r="EQ41">
        <v>9.7673399999999994E-2</v>
      </c>
      <c r="ER41">
        <v>0</v>
      </c>
      <c r="ES41">
        <v>32.866700000000002</v>
      </c>
      <c r="ET41">
        <v>999.9</v>
      </c>
      <c r="EU41">
        <v>72</v>
      </c>
      <c r="EV41">
        <v>36</v>
      </c>
      <c r="EW41">
        <v>42.578000000000003</v>
      </c>
      <c r="EX41">
        <v>28.959</v>
      </c>
      <c r="EY41">
        <v>2.3597800000000002</v>
      </c>
      <c r="EZ41">
        <v>1</v>
      </c>
      <c r="FA41">
        <v>0.70533299999999999</v>
      </c>
      <c r="FB41">
        <v>1.25553</v>
      </c>
      <c r="FC41">
        <v>20.269500000000001</v>
      </c>
      <c r="FD41">
        <v>5.2166899999999998</v>
      </c>
      <c r="FE41">
        <v>12.0099</v>
      </c>
      <c r="FF41">
        <v>4.9858000000000002</v>
      </c>
      <c r="FG41">
        <v>3.2845800000000001</v>
      </c>
      <c r="FH41">
        <v>9999</v>
      </c>
      <c r="FI41">
        <v>9999</v>
      </c>
      <c r="FJ41">
        <v>9999</v>
      </c>
      <c r="FK41">
        <v>999.9</v>
      </c>
      <c r="FL41">
        <v>1.8658399999999999</v>
      </c>
      <c r="FM41">
        <v>1.8621799999999999</v>
      </c>
      <c r="FN41">
        <v>1.8641700000000001</v>
      </c>
      <c r="FO41">
        <v>1.86033</v>
      </c>
      <c r="FP41">
        <v>1.8610500000000001</v>
      </c>
      <c r="FQ41">
        <v>1.8601700000000001</v>
      </c>
      <c r="FR41">
        <v>1.8618699999999999</v>
      </c>
      <c r="FS41">
        <v>1.8583700000000001</v>
      </c>
      <c r="FT41">
        <v>0</v>
      </c>
      <c r="FU41">
        <v>0</v>
      </c>
      <c r="FV41">
        <v>0</v>
      </c>
      <c r="FW41">
        <v>0</v>
      </c>
      <c r="FX41" t="s">
        <v>358</v>
      </c>
      <c r="FY41" t="s">
        <v>359</v>
      </c>
      <c r="FZ41" t="s">
        <v>360</v>
      </c>
      <c r="GA41" t="s">
        <v>360</v>
      </c>
      <c r="GB41" t="s">
        <v>360</v>
      </c>
      <c r="GC41" t="s">
        <v>360</v>
      </c>
      <c r="GD41">
        <v>0</v>
      </c>
      <c r="GE41">
        <v>100</v>
      </c>
      <c r="GF41">
        <v>100</v>
      </c>
      <c r="GG41">
        <v>-2.887</v>
      </c>
      <c r="GH41">
        <v>0.1179</v>
      </c>
      <c r="GI41">
        <v>-2.5125994610834521</v>
      </c>
      <c r="GJ41">
        <v>-2.6733286237328562E-3</v>
      </c>
      <c r="GK41">
        <v>1.605855145177713E-6</v>
      </c>
      <c r="GL41">
        <v>-4.4594414151306022E-10</v>
      </c>
      <c r="GM41">
        <v>0.1178428571428469</v>
      </c>
      <c r="GN41">
        <v>0</v>
      </c>
      <c r="GO41">
        <v>0</v>
      </c>
      <c r="GP41">
        <v>0</v>
      </c>
      <c r="GQ41">
        <v>4</v>
      </c>
      <c r="GR41">
        <v>2095</v>
      </c>
      <c r="GS41">
        <v>4</v>
      </c>
      <c r="GT41">
        <v>35</v>
      </c>
      <c r="GU41">
        <v>80.2</v>
      </c>
      <c r="GV41">
        <v>80.3</v>
      </c>
      <c r="GW41">
        <v>0.54931600000000003</v>
      </c>
      <c r="GX41">
        <v>2.63062</v>
      </c>
      <c r="GY41">
        <v>1.4489700000000001</v>
      </c>
      <c r="GZ41">
        <v>2.32666</v>
      </c>
      <c r="HA41">
        <v>1.5478499999999999</v>
      </c>
      <c r="HB41">
        <v>2.2753899999999998</v>
      </c>
      <c r="HC41">
        <v>40.6554</v>
      </c>
      <c r="HD41">
        <v>13.221399999999999</v>
      </c>
      <c r="HE41">
        <v>18</v>
      </c>
      <c r="HF41">
        <v>460.19</v>
      </c>
      <c r="HG41">
        <v>507.95800000000003</v>
      </c>
      <c r="HH41">
        <v>30.999700000000001</v>
      </c>
      <c r="HI41">
        <v>36.045999999999999</v>
      </c>
      <c r="HJ41">
        <v>29.9998</v>
      </c>
      <c r="HK41">
        <v>35.884700000000002</v>
      </c>
      <c r="HL41">
        <v>35.854100000000003</v>
      </c>
      <c r="HM41">
        <v>11.010300000000001</v>
      </c>
      <c r="HN41">
        <v>23.4054</v>
      </c>
      <c r="HO41">
        <v>100</v>
      </c>
      <c r="HP41">
        <v>31</v>
      </c>
      <c r="HQ41">
        <v>177.33500000000001</v>
      </c>
      <c r="HR41">
        <v>36.083300000000001</v>
      </c>
      <c r="HS41">
        <v>98.884200000000007</v>
      </c>
      <c r="HT41">
        <v>97.947000000000003</v>
      </c>
    </row>
    <row r="42" spans="1:228" x14ac:dyDescent="0.2">
      <c r="A42">
        <v>27</v>
      </c>
      <c r="B42">
        <v>1669315586.5999999</v>
      </c>
      <c r="C42">
        <v>104</v>
      </c>
      <c r="D42" t="s">
        <v>412</v>
      </c>
      <c r="E42" t="s">
        <v>413</v>
      </c>
      <c r="F42">
        <v>4</v>
      </c>
      <c r="G42">
        <v>1669315584.2874999</v>
      </c>
      <c r="H42">
        <f t="shared" si="0"/>
        <v>4.6884841750352204E-3</v>
      </c>
      <c r="I42">
        <f t="shared" si="1"/>
        <v>4.68848417503522</v>
      </c>
      <c r="J42">
        <f t="shared" si="2"/>
        <v>3.7383090681369238</v>
      </c>
      <c r="K42">
        <f t="shared" si="3"/>
        <v>153.47225</v>
      </c>
      <c r="L42">
        <f t="shared" si="4"/>
        <v>129.13703550655481</v>
      </c>
      <c r="M42">
        <f t="shared" si="5"/>
        <v>13.047671956172971</v>
      </c>
      <c r="N42">
        <f t="shared" si="6"/>
        <v>15.506439067002786</v>
      </c>
      <c r="O42">
        <f t="shared" si="7"/>
        <v>0.30811241264673817</v>
      </c>
      <c r="P42">
        <f t="shared" si="8"/>
        <v>2.2486440235303151</v>
      </c>
      <c r="Q42">
        <f t="shared" si="9"/>
        <v>0.28643340043069165</v>
      </c>
      <c r="R42">
        <f t="shared" si="10"/>
        <v>0.18084137498480035</v>
      </c>
      <c r="S42">
        <f t="shared" si="11"/>
        <v>226.12468236098977</v>
      </c>
      <c r="T42">
        <f t="shared" si="12"/>
        <v>34.847130759347003</v>
      </c>
      <c r="U42">
        <f t="shared" si="13"/>
        <v>34.454250000000002</v>
      </c>
      <c r="V42">
        <f t="shared" si="14"/>
        <v>5.4798928088268246</v>
      </c>
      <c r="W42">
        <f t="shared" si="15"/>
        <v>70.246370847571001</v>
      </c>
      <c r="X42">
        <f t="shared" si="16"/>
        <v>3.9028529717416025</v>
      </c>
      <c r="Y42">
        <f t="shared" si="17"/>
        <v>5.5559496165438649</v>
      </c>
      <c r="Z42">
        <f t="shared" si="18"/>
        <v>1.5770398370852221</v>
      </c>
      <c r="AA42">
        <f t="shared" si="19"/>
        <v>-206.76215211905321</v>
      </c>
      <c r="AB42">
        <f t="shared" si="20"/>
        <v>30.082950690437389</v>
      </c>
      <c r="AC42">
        <f t="shared" si="21"/>
        <v>3.1115600295273755</v>
      </c>
      <c r="AD42">
        <f t="shared" si="22"/>
        <v>52.557040961901308</v>
      </c>
      <c r="AE42">
        <f t="shared" si="23"/>
        <v>27.189462331057719</v>
      </c>
      <c r="AF42">
        <f t="shared" si="24"/>
        <v>4.7783221722203004</v>
      </c>
      <c r="AG42">
        <f t="shared" si="25"/>
        <v>3.7383090681369238</v>
      </c>
      <c r="AH42">
        <v>173.66740528861541</v>
      </c>
      <c r="AI42">
        <v>162.70666666666659</v>
      </c>
      <c r="AJ42">
        <v>1.6930410637333591</v>
      </c>
      <c r="AK42">
        <v>66.4183192119214</v>
      </c>
      <c r="AL42">
        <f t="shared" si="26"/>
        <v>4.68848417503522</v>
      </c>
      <c r="AM42">
        <v>36.14879714362614</v>
      </c>
      <c r="AN42">
        <v>38.619196969696972</v>
      </c>
      <c r="AO42">
        <v>-5.8511685943965341E-3</v>
      </c>
      <c r="AP42">
        <v>80.258073223686637</v>
      </c>
      <c r="AQ42">
        <v>43</v>
      </c>
      <c r="AR42">
        <v>9</v>
      </c>
      <c r="AS42">
        <f t="shared" si="27"/>
        <v>1</v>
      </c>
      <c r="AT42">
        <f t="shared" si="28"/>
        <v>0</v>
      </c>
      <c r="AU42">
        <f t="shared" si="29"/>
        <v>22174.271834755418</v>
      </c>
      <c r="AV42">
        <f t="shared" si="30"/>
        <v>1200.04125</v>
      </c>
      <c r="AW42">
        <f t="shared" si="31"/>
        <v>1025.9611260937772</v>
      </c>
      <c r="AX42">
        <f t="shared" si="32"/>
        <v>0.85493821657695279</v>
      </c>
      <c r="AY42">
        <f t="shared" si="33"/>
        <v>0.18843075799351877</v>
      </c>
      <c r="AZ42">
        <v>2.7</v>
      </c>
      <c r="BA42">
        <v>0.5</v>
      </c>
      <c r="BB42" t="s">
        <v>355</v>
      </c>
      <c r="BC42">
        <v>2</v>
      </c>
      <c r="BD42" t="b">
        <v>1</v>
      </c>
      <c r="BE42">
        <v>1669315584.2874999</v>
      </c>
      <c r="BF42">
        <v>153.47225</v>
      </c>
      <c r="BG42">
        <v>168.54662500000001</v>
      </c>
      <c r="BH42">
        <v>38.627800000000001</v>
      </c>
      <c r="BI42">
        <v>36.147824999999997</v>
      </c>
      <c r="BJ42">
        <v>156.36525</v>
      </c>
      <c r="BK42">
        <v>38.5099625</v>
      </c>
      <c r="BL42">
        <v>500.13062500000001</v>
      </c>
      <c r="BM42">
        <v>100.937375</v>
      </c>
      <c r="BN42">
        <v>0.1000377375</v>
      </c>
      <c r="BO42">
        <v>34.702399999999997</v>
      </c>
      <c r="BP42">
        <v>34.454250000000002</v>
      </c>
      <c r="BQ42">
        <v>999.9</v>
      </c>
      <c r="BR42">
        <v>0</v>
      </c>
      <c r="BS42">
        <v>0</v>
      </c>
      <c r="BT42">
        <v>4497.2662500000006</v>
      </c>
      <c r="BU42">
        <v>0</v>
      </c>
      <c r="BV42">
        <v>955.28324999999995</v>
      </c>
      <c r="BW42">
        <v>-15.074362499999999</v>
      </c>
      <c r="BX42">
        <v>159.63862499999999</v>
      </c>
      <c r="BY42">
        <v>174.867625</v>
      </c>
      <c r="BZ42">
        <v>2.4799912499999999</v>
      </c>
      <c r="CA42">
        <v>168.54662500000001</v>
      </c>
      <c r="CB42">
        <v>36.147824999999997</v>
      </c>
      <c r="CC42">
        <v>3.8989875000000001</v>
      </c>
      <c r="CD42">
        <v>3.6486637499999999</v>
      </c>
      <c r="CE42">
        <v>28.4652125</v>
      </c>
      <c r="CF42">
        <v>27.327874999999999</v>
      </c>
      <c r="CG42">
        <v>1200.04125</v>
      </c>
      <c r="CH42">
        <v>0.49997699999999989</v>
      </c>
      <c r="CI42">
        <v>0.500023</v>
      </c>
      <c r="CJ42">
        <v>0</v>
      </c>
      <c r="CK42">
        <v>1404.4849999999999</v>
      </c>
      <c r="CL42">
        <v>4.9990899999999998</v>
      </c>
      <c r="CM42">
        <v>15557.95</v>
      </c>
      <c r="CN42">
        <v>9558.098750000001</v>
      </c>
      <c r="CO42">
        <v>45.710625</v>
      </c>
      <c r="CP42">
        <v>47.936999999999998</v>
      </c>
      <c r="CQ42">
        <v>46.523249999999997</v>
      </c>
      <c r="CR42">
        <v>47.186999999999998</v>
      </c>
      <c r="CS42">
        <v>47.061999999999998</v>
      </c>
      <c r="CT42">
        <v>597.49249999999995</v>
      </c>
      <c r="CU42">
        <v>597.54875000000004</v>
      </c>
      <c r="CV42">
        <v>0</v>
      </c>
      <c r="CW42">
        <v>1669315594.7</v>
      </c>
      <c r="CX42">
        <v>0</v>
      </c>
      <c r="CY42">
        <v>1669310771.5999999</v>
      </c>
      <c r="CZ42" t="s">
        <v>356</v>
      </c>
      <c r="DA42">
        <v>1669310771.5999999</v>
      </c>
      <c r="DB42">
        <v>1669310767.0999999</v>
      </c>
      <c r="DC42">
        <v>9</v>
      </c>
      <c r="DD42">
        <v>4.2999999999999997E-2</v>
      </c>
      <c r="DE42">
        <v>8.0000000000000002E-3</v>
      </c>
      <c r="DF42">
        <v>-4.9589999999999996</v>
      </c>
      <c r="DG42">
        <v>0.11799999999999999</v>
      </c>
      <c r="DH42">
        <v>1967</v>
      </c>
      <c r="DI42">
        <v>36</v>
      </c>
      <c r="DJ42">
        <v>0.53</v>
      </c>
      <c r="DK42">
        <v>0.27</v>
      </c>
      <c r="DL42">
        <v>-14.7426975</v>
      </c>
      <c r="DM42">
        <v>-1.987075046904285</v>
      </c>
      <c r="DN42">
        <v>0.19911544451335261</v>
      </c>
      <c r="DO42">
        <v>0</v>
      </c>
      <c r="DP42">
        <v>2.4752074999999998</v>
      </c>
      <c r="DQ42">
        <v>7.8816360225141185E-2</v>
      </c>
      <c r="DR42">
        <v>1.533038987599469E-2</v>
      </c>
      <c r="DS42">
        <v>1</v>
      </c>
      <c r="DT42">
        <v>0</v>
      </c>
      <c r="DU42">
        <v>0</v>
      </c>
      <c r="DV42">
        <v>0</v>
      </c>
      <c r="DW42">
        <v>-1</v>
      </c>
      <c r="DX42">
        <v>1</v>
      </c>
      <c r="DY42">
        <v>2</v>
      </c>
      <c r="DZ42" t="s">
        <v>367</v>
      </c>
      <c r="EA42">
        <v>2.9450500000000002</v>
      </c>
      <c r="EB42">
        <v>2.5974699999999999</v>
      </c>
      <c r="EC42">
        <v>4.4804299999999998E-2</v>
      </c>
      <c r="ED42">
        <v>4.7495200000000001E-2</v>
      </c>
      <c r="EE42">
        <v>0.150806</v>
      </c>
      <c r="EF42">
        <v>0.14254900000000001</v>
      </c>
      <c r="EG42">
        <v>28805.4</v>
      </c>
      <c r="EH42">
        <v>29227.599999999999</v>
      </c>
      <c r="EI42">
        <v>28066.5</v>
      </c>
      <c r="EJ42">
        <v>29549.3</v>
      </c>
      <c r="EK42">
        <v>32780.199999999997</v>
      </c>
      <c r="EL42">
        <v>35169.300000000003</v>
      </c>
      <c r="EM42">
        <v>39609.1</v>
      </c>
      <c r="EN42">
        <v>42240.6</v>
      </c>
      <c r="EO42">
        <v>1.8510500000000001</v>
      </c>
      <c r="EP42">
        <v>1.8653500000000001</v>
      </c>
      <c r="EQ42">
        <v>9.8664299999999996E-2</v>
      </c>
      <c r="ER42">
        <v>0</v>
      </c>
      <c r="ES42">
        <v>32.860300000000002</v>
      </c>
      <c r="ET42">
        <v>999.9</v>
      </c>
      <c r="EU42">
        <v>72</v>
      </c>
      <c r="EV42">
        <v>36</v>
      </c>
      <c r="EW42">
        <v>42.5777</v>
      </c>
      <c r="EX42">
        <v>28.809000000000001</v>
      </c>
      <c r="EY42">
        <v>1.52644</v>
      </c>
      <c r="EZ42">
        <v>1</v>
      </c>
      <c r="FA42">
        <v>0.704901</v>
      </c>
      <c r="FB42">
        <v>1.2569399999999999</v>
      </c>
      <c r="FC42">
        <v>20.269500000000001</v>
      </c>
      <c r="FD42">
        <v>5.2171399999999997</v>
      </c>
      <c r="FE42">
        <v>12.0099</v>
      </c>
      <c r="FF42">
        <v>4.9861500000000003</v>
      </c>
      <c r="FG42">
        <v>3.2845499999999999</v>
      </c>
      <c r="FH42">
        <v>9999</v>
      </c>
      <c r="FI42">
        <v>9999</v>
      </c>
      <c r="FJ42">
        <v>9999</v>
      </c>
      <c r="FK42">
        <v>999.9</v>
      </c>
      <c r="FL42">
        <v>1.8658399999999999</v>
      </c>
      <c r="FM42">
        <v>1.8621799999999999</v>
      </c>
      <c r="FN42">
        <v>1.8641799999999999</v>
      </c>
      <c r="FO42">
        <v>1.8603499999999999</v>
      </c>
      <c r="FP42">
        <v>1.8610899999999999</v>
      </c>
      <c r="FQ42">
        <v>1.8601700000000001</v>
      </c>
      <c r="FR42">
        <v>1.86188</v>
      </c>
      <c r="FS42">
        <v>1.8583700000000001</v>
      </c>
      <c r="FT42">
        <v>0</v>
      </c>
      <c r="FU42">
        <v>0</v>
      </c>
      <c r="FV42">
        <v>0</v>
      </c>
      <c r="FW42">
        <v>0</v>
      </c>
      <c r="FX42" t="s">
        <v>358</v>
      </c>
      <c r="FY42" t="s">
        <v>359</v>
      </c>
      <c r="FZ42" t="s">
        <v>360</v>
      </c>
      <c r="GA42" t="s">
        <v>360</v>
      </c>
      <c r="GB42" t="s">
        <v>360</v>
      </c>
      <c r="GC42" t="s">
        <v>360</v>
      </c>
      <c r="GD42">
        <v>0</v>
      </c>
      <c r="GE42">
        <v>100</v>
      </c>
      <c r="GF42">
        <v>100</v>
      </c>
      <c r="GG42">
        <v>-2.9009999999999998</v>
      </c>
      <c r="GH42">
        <v>0.1179</v>
      </c>
      <c r="GI42">
        <v>-2.5125994610834521</v>
      </c>
      <c r="GJ42">
        <v>-2.6733286237328562E-3</v>
      </c>
      <c r="GK42">
        <v>1.605855145177713E-6</v>
      </c>
      <c r="GL42">
        <v>-4.4594414151306022E-10</v>
      </c>
      <c r="GM42">
        <v>0.1178428571428469</v>
      </c>
      <c r="GN42">
        <v>0</v>
      </c>
      <c r="GO42">
        <v>0</v>
      </c>
      <c r="GP42">
        <v>0</v>
      </c>
      <c r="GQ42">
        <v>4</v>
      </c>
      <c r="GR42">
        <v>2095</v>
      </c>
      <c r="GS42">
        <v>4</v>
      </c>
      <c r="GT42">
        <v>35</v>
      </c>
      <c r="GU42">
        <v>80.2</v>
      </c>
      <c r="GV42">
        <v>80.3</v>
      </c>
      <c r="GW42">
        <v>0.56396500000000005</v>
      </c>
      <c r="GX42">
        <v>2.6184099999999999</v>
      </c>
      <c r="GY42">
        <v>1.4489700000000001</v>
      </c>
      <c r="GZ42">
        <v>2.3278799999999999</v>
      </c>
      <c r="HA42">
        <v>1.5478499999999999</v>
      </c>
      <c r="HB42">
        <v>2.3278799999999999</v>
      </c>
      <c r="HC42">
        <v>40.6554</v>
      </c>
      <c r="HD42">
        <v>13.238899999999999</v>
      </c>
      <c r="HE42">
        <v>18</v>
      </c>
      <c r="HF42">
        <v>460.46600000000001</v>
      </c>
      <c r="HG42">
        <v>508.04899999999998</v>
      </c>
      <c r="HH42">
        <v>31.0001</v>
      </c>
      <c r="HI42">
        <v>36.044899999999998</v>
      </c>
      <c r="HJ42">
        <v>29.999700000000001</v>
      </c>
      <c r="HK42">
        <v>35.884700000000002</v>
      </c>
      <c r="HL42">
        <v>35.854100000000003</v>
      </c>
      <c r="HM42">
        <v>11.3233</v>
      </c>
      <c r="HN42">
        <v>23.4054</v>
      </c>
      <c r="HO42">
        <v>100</v>
      </c>
      <c r="HP42">
        <v>31</v>
      </c>
      <c r="HQ42">
        <v>184.01900000000001</v>
      </c>
      <c r="HR42">
        <v>36.069699999999997</v>
      </c>
      <c r="HS42">
        <v>98.886799999999994</v>
      </c>
      <c r="HT42">
        <v>97.948099999999997</v>
      </c>
    </row>
    <row r="43" spans="1:228" x14ac:dyDescent="0.2">
      <c r="A43">
        <v>28</v>
      </c>
      <c r="B43">
        <v>1669315590.5999999</v>
      </c>
      <c r="C43">
        <v>108</v>
      </c>
      <c r="D43" t="s">
        <v>414</v>
      </c>
      <c r="E43" t="s">
        <v>415</v>
      </c>
      <c r="F43">
        <v>4</v>
      </c>
      <c r="G43">
        <v>1669315588.5999999</v>
      </c>
      <c r="H43">
        <f t="shared" si="0"/>
        <v>4.7390140354305549E-3</v>
      </c>
      <c r="I43">
        <f t="shared" si="1"/>
        <v>4.7390140354305546</v>
      </c>
      <c r="J43">
        <f t="shared" si="2"/>
        <v>3.9924695675691271</v>
      </c>
      <c r="K43">
        <f t="shared" si="3"/>
        <v>160.5084285714286</v>
      </c>
      <c r="L43">
        <f t="shared" si="4"/>
        <v>134.83906161483083</v>
      </c>
      <c r="M43">
        <f t="shared" si="5"/>
        <v>13.623866412584318</v>
      </c>
      <c r="N43">
        <f t="shared" si="6"/>
        <v>16.21744739812441</v>
      </c>
      <c r="O43">
        <f t="shared" si="7"/>
        <v>0.31167286867436983</v>
      </c>
      <c r="P43">
        <f t="shared" si="8"/>
        <v>2.2475354825877427</v>
      </c>
      <c r="Q43">
        <f t="shared" si="9"/>
        <v>0.28949914643047492</v>
      </c>
      <c r="R43">
        <f t="shared" si="10"/>
        <v>0.18279755500647454</v>
      </c>
      <c r="S43">
        <f t="shared" si="11"/>
        <v>226.12468252065815</v>
      </c>
      <c r="T43">
        <f t="shared" si="12"/>
        <v>34.828931623071675</v>
      </c>
      <c r="U43">
        <f t="shared" si="13"/>
        <v>34.450528571428571</v>
      </c>
      <c r="V43">
        <f t="shared" si="14"/>
        <v>5.4787591327081664</v>
      </c>
      <c r="W43">
        <f t="shared" si="15"/>
        <v>70.229593583371212</v>
      </c>
      <c r="X43">
        <f t="shared" si="16"/>
        <v>3.9015743812530692</v>
      </c>
      <c r="Y43">
        <f t="shared" si="17"/>
        <v>5.5554563000872523</v>
      </c>
      <c r="Z43">
        <f t="shared" si="18"/>
        <v>1.5771847514550972</v>
      </c>
      <c r="AA43">
        <f t="shared" si="19"/>
        <v>-208.99051896248747</v>
      </c>
      <c r="AB43">
        <f t="shared" si="20"/>
        <v>30.325171998972234</v>
      </c>
      <c r="AC43">
        <f t="shared" si="21"/>
        <v>3.1380792530230845</v>
      </c>
      <c r="AD43">
        <f t="shared" si="22"/>
        <v>50.597414810166001</v>
      </c>
      <c r="AE43">
        <f t="shared" si="23"/>
        <v>27.642401659111442</v>
      </c>
      <c r="AF43">
        <f t="shared" si="24"/>
        <v>4.7571450642994666</v>
      </c>
      <c r="AG43">
        <f t="shared" si="25"/>
        <v>3.9924695675691271</v>
      </c>
      <c r="AH43">
        <v>180.68790765676741</v>
      </c>
      <c r="AI43">
        <v>169.51894545454539</v>
      </c>
      <c r="AJ43">
        <v>1.7055891135905199</v>
      </c>
      <c r="AK43">
        <v>66.4183192119214</v>
      </c>
      <c r="AL43">
        <f t="shared" si="26"/>
        <v>4.7390140354305546</v>
      </c>
      <c r="AM43">
        <v>36.146046130976202</v>
      </c>
      <c r="AN43">
        <v>38.612586666666672</v>
      </c>
      <c r="AO43">
        <v>-1.0928451805589099E-3</v>
      </c>
      <c r="AP43">
        <v>80.258073223686637</v>
      </c>
      <c r="AQ43">
        <v>43</v>
      </c>
      <c r="AR43">
        <v>9</v>
      </c>
      <c r="AS43">
        <f t="shared" si="27"/>
        <v>1</v>
      </c>
      <c r="AT43">
        <f t="shared" si="28"/>
        <v>0</v>
      </c>
      <c r="AU43">
        <f t="shared" si="29"/>
        <v>22155.350970591437</v>
      </c>
      <c r="AV43">
        <f t="shared" si="30"/>
        <v>1200.0485714285719</v>
      </c>
      <c r="AW43">
        <f t="shared" si="31"/>
        <v>1025.9666707360927</v>
      </c>
      <c r="AX43">
        <f t="shared" si="32"/>
        <v>0.85493762099541759</v>
      </c>
      <c r="AY43">
        <f t="shared" si="33"/>
        <v>0.18842960852115587</v>
      </c>
      <c r="AZ43">
        <v>2.7</v>
      </c>
      <c r="BA43">
        <v>0.5</v>
      </c>
      <c r="BB43" t="s">
        <v>355</v>
      </c>
      <c r="BC43">
        <v>2</v>
      </c>
      <c r="BD43" t="b">
        <v>1</v>
      </c>
      <c r="BE43">
        <v>1669315588.5999999</v>
      </c>
      <c r="BF43">
        <v>160.5084285714286</v>
      </c>
      <c r="BG43">
        <v>175.8437142857143</v>
      </c>
      <c r="BH43">
        <v>38.614928571428557</v>
      </c>
      <c r="BI43">
        <v>36.145899999999997</v>
      </c>
      <c r="BJ43">
        <v>163.41685714285711</v>
      </c>
      <c r="BK43">
        <v>38.497100000000003</v>
      </c>
      <c r="BL43">
        <v>500.12828571428571</v>
      </c>
      <c r="BM43">
        <v>100.938</v>
      </c>
      <c r="BN43">
        <v>9.9980014285714305E-2</v>
      </c>
      <c r="BO43">
        <v>34.700800000000001</v>
      </c>
      <c r="BP43">
        <v>34.450528571428571</v>
      </c>
      <c r="BQ43">
        <v>999.89999999999986</v>
      </c>
      <c r="BR43">
        <v>0</v>
      </c>
      <c r="BS43">
        <v>0</v>
      </c>
      <c r="BT43">
        <v>4494.017142857143</v>
      </c>
      <c r="BU43">
        <v>0</v>
      </c>
      <c r="BV43">
        <v>1075.9271428571431</v>
      </c>
      <c r="BW43">
        <v>-15.335142857142859</v>
      </c>
      <c r="BX43">
        <v>166.95528571428571</v>
      </c>
      <c r="BY43">
        <v>182.43771428571429</v>
      </c>
      <c r="BZ43">
        <v>2.4690157142857139</v>
      </c>
      <c r="CA43">
        <v>175.8437142857143</v>
      </c>
      <c r="CB43">
        <v>36.145899999999997</v>
      </c>
      <c r="CC43">
        <v>3.8977114285714278</v>
      </c>
      <c r="CD43">
        <v>3.648494285714285</v>
      </c>
      <c r="CE43">
        <v>28.459599999999998</v>
      </c>
      <c r="CF43">
        <v>27.327071428571429</v>
      </c>
      <c r="CG43">
        <v>1200.0485714285719</v>
      </c>
      <c r="CH43">
        <v>0.499996</v>
      </c>
      <c r="CI43">
        <v>0.50000399999999989</v>
      </c>
      <c r="CJ43">
        <v>0</v>
      </c>
      <c r="CK43">
        <v>1402.9042857142861</v>
      </c>
      <c r="CL43">
        <v>4.9990899999999998</v>
      </c>
      <c r="CM43">
        <v>15531.428571428571</v>
      </c>
      <c r="CN43">
        <v>9558.2328571428552</v>
      </c>
      <c r="CO43">
        <v>45.686999999999998</v>
      </c>
      <c r="CP43">
        <v>47.928142857142859</v>
      </c>
      <c r="CQ43">
        <v>46.508857142857153</v>
      </c>
      <c r="CR43">
        <v>47.186999999999998</v>
      </c>
      <c r="CS43">
        <v>47.061999999999998</v>
      </c>
      <c r="CT43">
        <v>597.5200000000001</v>
      </c>
      <c r="CU43">
        <v>597.52857142857135</v>
      </c>
      <c r="CV43">
        <v>0</v>
      </c>
      <c r="CW43">
        <v>1669315598.9000001</v>
      </c>
      <c r="CX43">
        <v>0</v>
      </c>
      <c r="CY43">
        <v>1669310771.5999999</v>
      </c>
      <c r="CZ43" t="s">
        <v>356</v>
      </c>
      <c r="DA43">
        <v>1669310771.5999999</v>
      </c>
      <c r="DB43">
        <v>1669310767.0999999</v>
      </c>
      <c r="DC43">
        <v>9</v>
      </c>
      <c r="DD43">
        <v>4.2999999999999997E-2</v>
      </c>
      <c r="DE43">
        <v>8.0000000000000002E-3</v>
      </c>
      <c r="DF43">
        <v>-4.9589999999999996</v>
      </c>
      <c r="DG43">
        <v>0.11799999999999999</v>
      </c>
      <c r="DH43">
        <v>1967</v>
      </c>
      <c r="DI43">
        <v>36</v>
      </c>
      <c r="DJ43">
        <v>0.53</v>
      </c>
      <c r="DK43">
        <v>0.27</v>
      </c>
      <c r="DL43">
        <v>-14.8945825</v>
      </c>
      <c r="DM43">
        <v>-2.4301272045028059</v>
      </c>
      <c r="DN43">
        <v>0.2394382622801752</v>
      </c>
      <c r="DO43">
        <v>0</v>
      </c>
      <c r="DP43">
        <v>2.474361</v>
      </c>
      <c r="DQ43">
        <v>6.9998048780485697E-2</v>
      </c>
      <c r="DR43">
        <v>1.5254619759272951E-2</v>
      </c>
      <c r="DS43">
        <v>1</v>
      </c>
      <c r="DT43">
        <v>0</v>
      </c>
      <c r="DU43">
        <v>0</v>
      </c>
      <c r="DV43">
        <v>0</v>
      </c>
      <c r="DW43">
        <v>-1</v>
      </c>
      <c r="DX43">
        <v>1</v>
      </c>
      <c r="DY43">
        <v>2</v>
      </c>
      <c r="DZ43" t="s">
        <v>367</v>
      </c>
      <c r="EA43">
        <v>2.94476</v>
      </c>
      <c r="EB43">
        <v>2.5973600000000001</v>
      </c>
      <c r="EC43">
        <v>4.6479800000000002E-2</v>
      </c>
      <c r="ED43">
        <v>4.9198199999999997E-2</v>
      </c>
      <c r="EE43">
        <v>0.150783</v>
      </c>
      <c r="EF43">
        <v>0.14255300000000001</v>
      </c>
      <c r="EG43">
        <v>28755.200000000001</v>
      </c>
      <c r="EH43">
        <v>29175.3</v>
      </c>
      <c r="EI43">
        <v>28066.7</v>
      </c>
      <c r="EJ43">
        <v>29549.200000000001</v>
      </c>
      <c r="EK43">
        <v>32781.5</v>
      </c>
      <c r="EL43">
        <v>35168.9</v>
      </c>
      <c r="EM43">
        <v>39609.4</v>
      </c>
      <c r="EN43">
        <v>42240.1</v>
      </c>
      <c r="EO43">
        <v>1.8507499999999999</v>
      </c>
      <c r="EP43">
        <v>1.8653</v>
      </c>
      <c r="EQ43">
        <v>9.8235900000000001E-2</v>
      </c>
      <c r="ER43">
        <v>0</v>
      </c>
      <c r="ES43">
        <v>32.8566</v>
      </c>
      <c r="ET43">
        <v>999.9</v>
      </c>
      <c r="EU43">
        <v>71.900000000000006</v>
      </c>
      <c r="EV43">
        <v>36</v>
      </c>
      <c r="EW43">
        <v>42.517499999999998</v>
      </c>
      <c r="EX43">
        <v>28.748999999999999</v>
      </c>
      <c r="EY43">
        <v>1.66266</v>
      </c>
      <c r="EZ43">
        <v>1</v>
      </c>
      <c r="FA43">
        <v>0.70482</v>
      </c>
      <c r="FB43">
        <v>1.2594099999999999</v>
      </c>
      <c r="FC43">
        <v>20.269600000000001</v>
      </c>
      <c r="FD43">
        <v>5.2168400000000004</v>
      </c>
      <c r="FE43">
        <v>12.0099</v>
      </c>
      <c r="FF43">
        <v>4.9859499999999999</v>
      </c>
      <c r="FG43">
        <v>3.2845300000000002</v>
      </c>
      <c r="FH43">
        <v>9999</v>
      </c>
      <c r="FI43">
        <v>9999</v>
      </c>
      <c r="FJ43">
        <v>9999</v>
      </c>
      <c r="FK43">
        <v>999.9</v>
      </c>
      <c r="FL43">
        <v>1.8658399999999999</v>
      </c>
      <c r="FM43">
        <v>1.8621799999999999</v>
      </c>
      <c r="FN43">
        <v>1.8641799999999999</v>
      </c>
      <c r="FO43">
        <v>1.8603499999999999</v>
      </c>
      <c r="FP43">
        <v>1.8610800000000001</v>
      </c>
      <c r="FQ43">
        <v>1.86019</v>
      </c>
      <c r="FR43">
        <v>1.86188</v>
      </c>
      <c r="FS43">
        <v>1.8583700000000001</v>
      </c>
      <c r="FT43">
        <v>0</v>
      </c>
      <c r="FU43">
        <v>0</v>
      </c>
      <c r="FV43">
        <v>0</v>
      </c>
      <c r="FW43">
        <v>0</v>
      </c>
      <c r="FX43" t="s">
        <v>358</v>
      </c>
      <c r="FY43" t="s">
        <v>359</v>
      </c>
      <c r="FZ43" t="s">
        <v>360</v>
      </c>
      <c r="GA43" t="s">
        <v>360</v>
      </c>
      <c r="GB43" t="s">
        <v>360</v>
      </c>
      <c r="GC43" t="s">
        <v>360</v>
      </c>
      <c r="GD43">
        <v>0</v>
      </c>
      <c r="GE43">
        <v>100</v>
      </c>
      <c r="GF43">
        <v>100</v>
      </c>
      <c r="GG43">
        <v>-2.9159999999999999</v>
      </c>
      <c r="GH43">
        <v>0.1179</v>
      </c>
      <c r="GI43">
        <v>-2.5125994610834521</v>
      </c>
      <c r="GJ43">
        <v>-2.6733286237328562E-3</v>
      </c>
      <c r="GK43">
        <v>1.605855145177713E-6</v>
      </c>
      <c r="GL43">
        <v>-4.4594414151306022E-10</v>
      </c>
      <c r="GM43">
        <v>0.1178428571428469</v>
      </c>
      <c r="GN43">
        <v>0</v>
      </c>
      <c r="GO43">
        <v>0</v>
      </c>
      <c r="GP43">
        <v>0</v>
      </c>
      <c r="GQ43">
        <v>4</v>
      </c>
      <c r="GR43">
        <v>2095</v>
      </c>
      <c r="GS43">
        <v>4</v>
      </c>
      <c r="GT43">
        <v>35</v>
      </c>
      <c r="GU43">
        <v>80.3</v>
      </c>
      <c r="GV43">
        <v>80.400000000000006</v>
      </c>
      <c r="GW43">
        <v>0.58105499999999999</v>
      </c>
      <c r="GX43">
        <v>2.6245099999999999</v>
      </c>
      <c r="GY43">
        <v>1.4489700000000001</v>
      </c>
      <c r="GZ43">
        <v>2.3278799999999999</v>
      </c>
      <c r="HA43">
        <v>1.5478499999999999</v>
      </c>
      <c r="HB43">
        <v>2.36084</v>
      </c>
      <c r="HC43">
        <v>40.6554</v>
      </c>
      <c r="HD43">
        <v>13.238899999999999</v>
      </c>
      <c r="HE43">
        <v>18</v>
      </c>
      <c r="HF43">
        <v>460.28100000000001</v>
      </c>
      <c r="HG43">
        <v>508.012</v>
      </c>
      <c r="HH43">
        <v>31.000499999999999</v>
      </c>
      <c r="HI43">
        <v>36.0426</v>
      </c>
      <c r="HJ43">
        <v>29.9998</v>
      </c>
      <c r="HK43">
        <v>35.884500000000003</v>
      </c>
      <c r="HL43">
        <v>35.854100000000003</v>
      </c>
      <c r="HM43">
        <v>11.6432</v>
      </c>
      <c r="HN43">
        <v>23.4054</v>
      </c>
      <c r="HO43">
        <v>100</v>
      </c>
      <c r="HP43">
        <v>31</v>
      </c>
      <c r="HQ43">
        <v>190.69800000000001</v>
      </c>
      <c r="HR43">
        <v>36.069200000000002</v>
      </c>
      <c r="HS43">
        <v>98.887699999999995</v>
      </c>
      <c r="HT43">
        <v>97.947400000000002</v>
      </c>
    </row>
    <row r="44" spans="1:228" x14ac:dyDescent="0.2">
      <c r="A44">
        <v>29</v>
      </c>
      <c r="B44">
        <v>1669315594.5999999</v>
      </c>
      <c r="C44">
        <v>112</v>
      </c>
      <c r="D44" t="s">
        <v>416</v>
      </c>
      <c r="E44" t="s">
        <v>417</v>
      </c>
      <c r="F44">
        <v>4</v>
      </c>
      <c r="G44">
        <v>1669315592.2874999</v>
      </c>
      <c r="H44">
        <f t="shared" si="0"/>
        <v>4.7284676990173137E-3</v>
      </c>
      <c r="I44">
        <f t="shared" si="1"/>
        <v>4.7284676990173136</v>
      </c>
      <c r="J44">
        <f t="shared" si="2"/>
        <v>4.5479754420566882</v>
      </c>
      <c r="K44">
        <f t="shared" si="3"/>
        <v>166.57050000000001</v>
      </c>
      <c r="L44">
        <f t="shared" si="4"/>
        <v>137.72156210765831</v>
      </c>
      <c r="M44">
        <f t="shared" si="5"/>
        <v>13.915020099749364</v>
      </c>
      <c r="N44">
        <f t="shared" si="6"/>
        <v>16.829840005107037</v>
      </c>
      <c r="O44">
        <f t="shared" si="7"/>
        <v>0.31127184937092206</v>
      </c>
      <c r="P44">
        <f t="shared" si="8"/>
        <v>2.2492621131567994</v>
      </c>
      <c r="Q44">
        <f t="shared" si="9"/>
        <v>0.28916866778223566</v>
      </c>
      <c r="R44">
        <f t="shared" si="10"/>
        <v>0.18258533659316098</v>
      </c>
      <c r="S44">
        <f t="shared" si="11"/>
        <v>226.11868348519161</v>
      </c>
      <c r="T44">
        <f t="shared" si="12"/>
        <v>34.831385880687613</v>
      </c>
      <c r="U44">
        <f t="shared" si="13"/>
        <v>34.442574999999998</v>
      </c>
      <c r="V44">
        <f t="shared" si="14"/>
        <v>5.4763368827603252</v>
      </c>
      <c r="W44">
        <f t="shared" si="15"/>
        <v>70.219982481540427</v>
      </c>
      <c r="X44">
        <f t="shared" si="16"/>
        <v>3.9008483047368685</v>
      </c>
      <c r="Y44">
        <f t="shared" si="17"/>
        <v>5.5551826800331829</v>
      </c>
      <c r="Z44">
        <f t="shared" si="18"/>
        <v>1.5754885780234567</v>
      </c>
      <c r="AA44">
        <f t="shared" si="19"/>
        <v>-208.52542552666353</v>
      </c>
      <c r="AB44">
        <f t="shared" si="20"/>
        <v>31.205316293367105</v>
      </c>
      <c r="AC44">
        <f t="shared" si="21"/>
        <v>3.2265395373060857</v>
      </c>
      <c r="AD44">
        <f t="shared" si="22"/>
        <v>52.025113789201271</v>
      </c>
      <c r="AE44">
        <f t="shared" si="23"/>
        <v>28.211585428991025</v>
      </c>
      <c r="AF44">
        <f t="shared" si="24"/>
        <v>4.7410837532543368</v>
      </c>
      <c r="AG44">
        <f t="shared" si="25"/>
        <v>4.5479754420566882</v>
      </c>
      <c r="AH44">
        <v>187.86185366463849</v>
      </c>
      <c r="AI44">
        <v>176.3579818181818</v>
      </c>
      <c r="AJ44">
        <v>1.7101412154544451</v>
      </c>
      <c r="AK44">
        <v>66.4183192119214</v>
      </c>
      <c r="AL44">
        <f t="shared" si="26"/>
        <v>4.7284676990173136</v>
      </c>
      <c r="AM44">
        <v>36.147238311347508</v>
      </c>
      <c r="AN44">
        <v>38.606535151515168</v>
      </c>
      <c r="AO44">
        <v>-8.1235371413255369E-4</v>
      </c>
      <c r="AP44">
        <v>80.258073223686637</v>
      </c>
      <c r="AQ44">
        <v>43</v>
      </c>
      <c r="AR44">
        <v>9</v>
      </c>
      <c r="AS44">
        <f t="shared" si="27"/>
        <v>1</v>
      </c>
      <c r="AT44">
        <f t="shared" si="28"/>
        <v>0</v>
      </c>
      <c r="AU44">
        <f t="shared" si="29"/>
        <v>22185.050153164128</v>
      </c>
      <c r="AV44">
        <f t="shared" si="30"/>
        <v>1200.0150000000001</v>
      </c>
      <c r="AW44">
        <f t="shared" si="31"/>
        <v>1025.9381385933636</v>
      </c>
      <c r="AX44">
        <f t="shared" si="32"/>
        <v>0.85493776210577666</v>
      </c>
      <c r="AY44">
        <f t="shared" si="33"/>
        <v>0.18842988086414886</v>
      </c>
      <c r="AZ44">
        <v>2.7</v>
      </c>
      <c r="BA44">
        <v>0.5</v>
      </c>
      <c r="BB44" t="s">
        <v>355</v>
      </c>
      <c r="BC44">
        <v>2</v>
      </c>
      <c r="BD44" t="b">
        <v>1</v>
      </c>
      <c r="BE44">
        <v>1669315592.2874999</v>
      </c>
      <c r="BF44">
        <v>166.57050000000001</v>
      </c>
      <c r="BG44">
        <v>182.227125</v>
      </c>
      <c r="BH44">
        <v>38.607987500000007</v>
      </c>
      <c r="BI44">
        <v>36.147287499999997</v>
      </c>
      <c r="BJ44">
        <v>169.49225000000001</v>
      </c>
      <c r="BK44">
        <v>38.490125000000013</v>
      </c>
      <c r="BL44">
        <v>500.13037500000002</v>
      </c>
      <c r="BM44">
        <v>100.937375</v>
      </c>
      <c r="BN44">
        <v>9.9963574999999999E-2</v>
      </c>
      <c r="BO44">
        <v>34.699912500000003</v>
      </c>
      <c r="BP44">
        <v>34.442574999999998</v>
      </c>
      <c r="BQ44">
        <v>999.9</v>
      </c>
      <c r="BR44">
        <v>0</v>
      </c>
      <c r="BS44">
        <v>0</v>
      </c>
      <c r="BT44">
        <v>4499.0625</v>
      </c>
      <c r="BU44">
        <v>0</v>
      </c>
      <c r="BV44">
        <v>1007.66425</v>
      </c>
      <c r="BW44">
        <v>-15.656650000000001</v>
      </c>
      <c r="BX44">
        <v>173.259625</v>
      </c>
      <c r="BY44">
        <v>189.06100000000001</v>
      </c>
      <c r="BZ44">
        <v>2.4606962499999998</v>
      </c>
      <c r="CA44">
        <v>182.227125</v>
      </c>
      <c r="CB44">
        <v>36.147287499999997</v>
      </c>
      <c r="CC44">
        <v>3.8969874999999998</v>
      </c>
      <c r="CD44">
        <v>3.6486100000000001</v>
      </c>
      <c r="CE44">
        <v>28.456387500000002</v>
      </c>
      <c r="CF44">
        <v>27.327612500000001</v>
      </c>
      <c r="CG44">
        <v>1200.0150000000001</v>
      </c>
      <c r="CH44">
        <v>0.49999237499999999</v>
      </c>
      <c r="CI44">
        <v>0.50000762499999996</v>
      </c>
      <c r="CJ44">
        <v>0</v>
      </c>
      <c r="CK44">
        <v>1402.21</v>
      </c>
      <c r="CL44">
        <v>4.9990899999999998</v>
      </c>
      <c r="CM44">
        <v>15522.137500000001</v>
      </c>
      <c r="CN44">
        <v>9557.9562499999993</v>
      </c>
      <c r="CO44">
        <v>45.718499999999999</v>
      </c>
      <c r="CP44">
        <v>47.898249999999997</v>
      </c>
      <c r="CQ44">
        <v>46.5</v>
      </c>
      <c r="CR44">
        <v>47.186999999999998</v>
      </c>
      <c r="CS44">
        <v>47.061999999999998</v>
      </c>
      <c r="CT44">
        <v>597.49749999999995</v>
      </c>
      <c r="CU44">
        <v>597.51749999999993</v>
      </c>
      <c r="CV44">
        <v>0</v>
      </c>
      <c r="CW44">
        <v>1669315602.5</v>
      </c>
      <c r="CX44">
        <v>0</v>
      </c>
      <c r="CY44">
        <v>1669310771.5999999</v>
      </c>
      <c r="CZ44" t="s">
        <v>356</v>
      </c>
      <c r="DA44">
        <v>1669310771.5999999</v>
      </c>
      <c r="DB44">
        <v>1669310767.0999999</v>
      </c>
      <c r="DC44">
        <v>9</v>
      </c>
      <c r="DD44">
        <v>4.2999999999999997E-2</v>
      </c>
      <c r="DE44">
        <v>8.0000000000000002E-3</v>
      </c>
      <c r="DF44">
        <v>-4.9589999999999996</v>
      </c>
      <c r="DG44">
        <v>0.11799999999999999</v>
      </c>
      <c r="DH44">
        <v>1967</v>
      </c>
      <c r="DI44">
        <v>36</v>
      </c>
      <c r="DJ44">
        <v>0.53</v>
      </c>
      <c r="DK44">
        <v>0.27</v>
      </c>
      <c r="DL44">
        <v>-15.087092500000001</v>
      </c>
      <c r="DM44">
        <v>-3.2293519699812059</v>
      </c>
      <c r="DN44">
        <v>0.31546593111420129</v>
      </c>
      <c r="DO44">
        <v>0</v>
      </c>
      <c r="DP44">
        <v>2.4752614999999998</v>
      </c>
      <c r="DQ44">
        <v>-3.7008405253290917E-2</v>
      </c>
      <c r="DR44">
        <v>1.4253009427836669E-2</v>
      </c>
      <c r="DS44">
        <v>1</v>
      </c>
      <c r="DT44">
        <v>0</v>
      </c>
      <c r="DU44">
        <v>0</v>
      </c>
      <c r="DV44">
        <v>0</v>
      </c>
      <c r="DW44">
        <v>-1</v>
      </c>
      <c r="DX44">
        <v>1</v>
      </c>
      <c r="DY44">
        <v>2</v>
      </c>
      <c r="DZ44" t="s">
        <v>367</v>
      </c>
      <c r="EA44">
        <v>2.9445800000000002</v>
      </c>
      <c r="EB44">
        <v>2.59741</v>
      </c>
      <c r="EC44">
        <v>4.8152100000000003E-2</v>
      </c>
      <c r="ED44">
        <v>5.0885300000000001E-2</v>
      </c>
      <c r="EE44">
        <v>0.15077499999999999</v>
      </c>
      <c r="EF44">
        <v>0.14254800000000001</v>
      </c>
      <c r="EG44">
        <v>28705.4</v>
      </c>
      <c r="EH44">
        <v>29123.9</v>
      </c>
      <c r="EI44">
        <v>28067.3</v>
      </c>
      <c r="EJ44">
        <v>29549.599999999999</v>
      </c>
      <c r="EK44">
        <v>32783</v>
      </c>
      <c r="EL44">
        <v>35169.9</v>
      </c>
      <c r="EM44">
        <v>39610.699999999997</v>
      </c>
      <c r="EN44">
        <v>42241</v>
      </c>
      <c r="EO44">
        <v>1.8510200000000001</v>
      </c>
      <c r="EP44">
        <v>1.8654500000000001</v>
      </c>
      <c r="EQ44">
        <v>9.8172599999999999E-2</v>
      </c>
      <c r="ER44">
        <v>0</v>
      </c>
      <c r="ES44">
        <v>32.853099999999998</v>
      </c>
      <c r="ET44">
        <v>999.9</v>
      </c>
      <c r="EU44">
        <v>71.900000000000006</v>
      </c>
      <c r="EV44">
        <v>36</v>
      </c>
      <c r="EW44">
        <v>42.514800000000001</v>
      </c>
      <c r="EX44">
        <v>28.959</v>
      </c>
      <c r="EY44">
        <v>2.3197100000000002</v>
      </c>
      <c r="EZ44">
        <v>1</v>
      </c>
      <c r="FA44">
        <v>0.704461</v>
      </c>
      <c r="FB44">
        <v>1.26274</v>
      </c>
      <c r="FC44">
        <v>20.269500000000001</v>
      </c>
      <c r="FD44">
        <v>5.21699</v>
      </c>
      <c r="FE44">
        <v>12.0099</v>
      </c>
      <c r="FF44">
        <v>4.9861000000000004</v>
      </c>
      <c r="FG44">
        <v>3.2845800000000001</v>
      </c>
      <c r="FH44">
        <v>9999</v>
      </c>
      <c r="FI44">
        <v>9999</v>
      </c>
      <c r="FJ44">
        <v>9999</v>
      </c>
      <c r="FK44">
        <v>999.9</v>
      </c>
      <c r="FL44">
        <v>1.8658399999999999</v>
      </c>
      <c r="FM44">
        <v>1.8621799999999999</v>
      </c>
      <c r="FN44">
        <v>1.8641799999999999</v>
      </c>
      <c r="FO44">
        <v>1.8603400000000001</v>
      </c>
      <c r="FP44">
        <v>1.8611</v>
      </c>
      <c r="FQ44">
        <v>1.8601700000000001</v>
      </c>
      <c r="FR44">
        <v>1.86188</v>
      </c>
      <c r="FS44">
        <v>1.8583700000000001</v>
      </c>
      <c r="FT44">
        <v>0</v>
      </c>
      <c r="FU44">
        <v>0</v>
      </c>
      <c r="FV44">
        <v>0</v>
      </c>
      <c r="FW44">
        <v>0</v>
      </c>
      <c r="FX44" t="s">
        <v>358</v>
      </c>
      <c r="FY44" t="s">
        <v>359</v>
      </c>
      <c r="FZ44" t="s">
        <v>360</v>
      </c>
      <c r="GA44" t="s">
        <v>360</v>
      </c>
      <c r="GB44" t="s">
        <v>360</v>
      </c>
      <c r="GC44" t="s">
        <v>360</v>
      </c>
      <c r="GD44">
        <v>0</v>
      </c>
      <c r="GE44">
        <v>100</v>
      </c>
      <c r="GF44">
        <v>100</v>
      </c>
      <c r="GG44">
        <v>-2.93</v>
      </c>
      <c r="GH44">
        <v>0.1178</v>
      </c>
      <c r="GI44">
        <v>-2.5125994610834521</v>
      </c>
      <c r="GJ44">
        <v>-2.6733286237328562E-3</v>
      </c>
      <c r="GK44">
        <v>1.605855145177713E-6</v>
      </c>
      <c r="GL44">
        <v>-4.4594414151306022E-10</v>
      </c>
      <c r="GM44">
        <v>0.1178428571428469</v>
      </c>
      <c r="GN44">
        <v>0</v>
      </c>
      <c r="GO44">
        <v>0</v>
      </c>
      <c r="GP44">
        <v>0</v>
      </c>
      <c r="GQ44">
        <v>4</v>
      </c>
      <c r="GR44">
        <v>2095</v>
      </c>
      <c r="GS44">
        <v>4</v>
      </c>
      <c r="GT44">
        <v>35</v>
      </c>
      <c r="GU44">
        <v>80.400000000000006</v>
      </c>
      <c r="GV44">
        <v>80.5</v>
      </c>
      <c r="GW44">
        <v>0.59570299999999998</v>
      </c>
      <c r="GX44">
        <v>2.6293899999999999</v>
      </c>
      <c r="GY44">
        <v>1.4489700000000001</v>
      </c>
      <c r="GZ44">
        <v>2.3278799999999999</v>
      </c>
      <c r="HA44">
        <v>1.5478499999999999</v>
      </c>
      <c r="HB44">
        <v>2.2668499999999998</v>
      </c>
      <c r="HC44">
        <v>40.6554</v>
      </c>
      <c r="HD44">
        <v>13.221399999999999</v>
      </c>
      <c r="HE44">
        <v>18</v>
      </c>
      <c r="HF44">
        <v>460.44499999999999</v>
      </c>
      <c r="HG44">
        <v>508.12099999999998</v>
      </c>
      <c r="HH44">
        <v>31.000699999999998</v>
      </c>
      <c r="HI44">
        <v>36.0426</v>
      </c>
      <c r="HJ44">
        <v>29.999700000000001</v>
      </c>
      <c r="HK44">
        <v>35.883899999999997</v>
      </c>
      <c r="HL44">
        <v>35.854100000000003</v>
      </c>
      <c r="HM44">
        <v>11.9474</v>
      </c>
      <c r="HN44">
        <v>23.4054</v>
      </c>
      <c r="HO44">
        <v>100</v>
      </c>
      <c r="HP44">
        <v>31</v>
      </c>
      <c r="HQ44">
        <v>197.37700000000001</v>
      </c>
      <c r="HR44">
        <v>36.055799999999998</v>
      </c>
      <c r="HS44">
        <v>98.8904</v>
      </c>
      <c r="HT44">
        <v>97.948999999999998</v>
      </c>
    </row>
    <row r="45" spans="1:228" x14ac:dyDescent="0.2">
      <c r="A45">
        <v>30</v>
      </c>
      <c r="B45">
        <v>1669315598.5999999</v>
      </c>
      <c r="C45">
        <v>116</v>
      </c>
      <c r="D45" t="s">
        <v>418</v>
      </c>
      <c r="E45" t="s">
        <v>419</v>
      </c>
      <c r="F45">
        <v>4</v>
      </c>
      <c r="G45">
        <v>1669315596.5999999</v>
      </c>
      <c r="H45">
        <f t="shared" si="0"/>
        <v>4.7464529277088559E-3</v>
      </c>
      <c r="I45">
        <f t="shared" si="1"/>
        <v>4.7464529277088561</v>
      </c>
      <c r="J45">
        <f t="shared" si="2"/>
        <v>4.6770709534980019</v>
      </c>
      <c r="K45">
        <f t="shared" si="3"/>
        <v>173.67585714285721</v>
      </c>
      <c r="L45">
        <f t="shared" si="4"/>
        <v>143.98189887819584</v>
      </c>
      <c r="M45">
        <f t="shared" si="5"/>
        <v>14.547437439224558</v>
      </c>
      <c r="N45">
        <f t="shared" si="6"/>
        <v>17.547613180367826</v>
      </c>
      <c r="O45">
        <f t="shared" si="7"/>
        <v>0.31179565922378655</v>
      </c>
      <c r="P45">
        <f t="shared" si="8"/>
        <v>2.2539951847688116</v>
      </c>
      <c r="Q45">
        <f t="shared" si="9"/>
        <v>0.28966388579495789</v>
      </c>
      <c r="R45">
        <f t="shared" si="10"/>
        <v>0.18289729843794927</v>
      </c>
      <c r="S45">
        <f t="shared" si="11"/>
        <v>226.11303652121651</v>
      </c>
      <c r="T45">
        <f t="shared" si="12"/>
        <v>34.828679050010201</v>
      </c>
      <c r="U45">
        <f t="shared" si="13"/>
        <v>34.453399999999988</v>
      </c>
      <c r="V45">
        <f t="shared" si="14"/>
        <v>5.4796338513982468</v>
      </c>
      <c r="W45">
        <f t="shared" si="15"/>
        <v>70.207204074215568</v>
      </c>
      <c r="X45">
        <f t="shared" si="16"/>
        <v>3.9008964565544026</v>
      </c>
      <c r="Y45">
        <f t="shared" si="17"/>
        <v>5.556262363661129</v>
      </c>
      <c r="Z45">
        <f t="shared" si="18"/>
        <v>1.5787373948438441</v>
      </c>
      <c r="AA45">
        <f t="shared" si="19"/>
        <v>-209.31857411196054</v>
      </c>
      <c r="AB45">
        <f t="shared" si="20"/>
        <v>30.381083063007274</v>
      </c>
      <c r="AC45">
        <f t="shared" si="21"/>
        <v>3.1349388814100259</v>
      </c>
      <c r="AD45">
        <f t="shared" si="22"/>
        <v>50.310484353673267</v>
      </c>
      <c r="AE45">
        <f t="shared" si="23"/>
        <v>28.271534562045982</v>
      </c>
      <c r="AF45">
        <f t="shared" si="24"/>
        <v>4.7460511539253893</v>
      </c>
      <c r="AG45">
        <f t="shared" si="25"/>
        <v>4.6770709534980019</v>
      </c>
      <c r="AH45">
        <v>194.80947702264729</v>
      </c>
      <c r="AI45">
        <v>183.21806060606059</v>
      </c>
      <c r="AJ45">
        <v>1.713114620644653</v>
      </c>
      <c r="AK45">
        <v>66.4183192119214</v>
      </c>
      <c r="AL45">
        <f t="shared" si="26"/>
        <v>4.7464529277088561</v>
      </c>
      <c r="AM45">
        <v>36.146309177483538</v>
      </c>
      <c r="AN45">
        <v>38.6080696969697</v>
      </c>
      <c r="AO45">
        <v>2.6746450066114701E-4</v>
      </c>
      <c r="AP45">
        <v>80.258073223686637</v>
      </c>
      <c r="AQ45">
        <v>43</v>
      </c>
      <c r="AR45">
        <v>9</v>
      </c>
      <c r="AS45">
        <f t="shared" si="27"/>
        <v>1</v>
      </c>
      <c r="AT45">
        <f t="shared" si="28"/>
        <v>0</v>
      </c>
      <c r="AU45">
        <f t="shared" si="29"/>
        <v>22265.996829890551</v>
      </c>
      <c r="AV45">
        <f t="shared" si="30"/>
        <v>1199.982857142857</v>
      </c>
      <c r="AW45">
        <f t="shared" si="31"/>
        <v>1025.9108707363814</v>
      </c>
      <c r="AX45">
        <f t="shared" si="32"/>
        <v>0.85493793901278003</v>
      </c>
      <c r="AY45">
        <f t="shared" si="33"/>
        <v>0.18843022229466561</v>
      </c>
      <c r="AZ45">
        <v>2.7</v>
      </c>
      <c r="BA45">
        <v>0.5</v>
      </c>
      <c r="BB45" t="s">
        <v>355</v>
      </c>
      <c r="BC45">
        <v>2</v>
      </c>
      <c r="BD45" t="b">
        <v>1</v>
      </c>
      <c r="BE45">
        <v>1669315596.5999999</v>
      </c>
      <c r="BF45">
        <v>173.67585714285721</v>
      </c>
      <c r="BG45">
        <v>189.38328571428571</v>
      </c>
      <c r="BH45">
        <v>38.608757142857137</v>
      </c>
      <c r="BI45">
        <v>36.145514285714277</v>
      </c>
      <c r="BJ45">
        <v>176.6131428571428</v>
      </c>
      <c r="BK45">
        <v>38.490942857142848</v>
      </c>
      <c r="BL45">
        <v>500.13714285714292</v>
      </c>
      <c r="BM45">
        <v>100.9365714285714</v>
      </c>
      <c r="BN45">
        <v>0.1000002</v>
      </c>
      <c r="BO45">
        <v>34.703414285714288</v>
      </c>
      <c r="BP45">
        <v>34.453399999999988</v>
      </c>
      <c r="BQ45">
        <v>999.89999999999986</v>
      </c>
      <c r="BR45">
        <v>0</v>
      </c>
      <c r="BS45">
        <v>0</v>
      </c>
      <c r="BT45">
        <v>4512.8571428571431</v>
      </c>
      <c r="BU45">
        <v>0</v>
      </c>
      <c r="BV45">
        <v>1021.458142857143</v>
      </c>
      <c r="BW45">
        <v>-15.707414285714281</v>
      </c>
      <c r="BX45">
        <v>180.65057142857151</v>
      </c>
      <c r="BY45">
        <v>196.4854285714286</v>
      </c>
      <c r="BZ45">
        <v>2.4632642857142861</v>
      </c>
      <c r="CA45">
        <v>189.38328571428571</v>
      </c>
      <c r="CB45">
        <v>36.145514285714277</v>
      </c>
      <c r="CC45">
        <v>3.8970342857142848</v>
      </c>
      <c r="CD45">
        <v>3.6484028571428579</v>
      </c>
      <c r="CE45">
        <v>28.45662857142857</v>
      </c>
      <c r="CF45">
        <v>27.326642857142861</v>
      </c>
      <c r="CG45">
        <v>1199.982857142857</v>
      </c>
      <c r="CH45">
        <v>0.49998614285714282</v>
      </c>
      <c r="CI45">
        <v>0.50001385714285707</v>
      </c>
      <c r="CJ45">
        <v>0</v>
      </c>
      <c r="CK45">
        <v>1400.434285714286</v>
      </c>
      <c r="CL45">
        <v>4.9990899999999998</v>
      </c>
      <c r="CM45">
        <v>15459.7</v>
      </c>
      <c r="CN45">
        <v>9557.6671428571426</v>
      </c>
      <c r="CO45">
        <v>45.686999999999998</v>
      </c>
      <c r="CP45">
        <v>47.892714285714291</v>
      </c>
      <c r="CQ45">
        <v>46.5</v>
      </c>
      <c r="CR45">
        <v>47.186999999999998</v>
      </c>
      <c r="CS45">
        <v>47.061999999999998</v>
      </c>
      <c r="CT45">
        <v>597.47428571428566</v>
      </c>
      <c r="CU45">
        <v>597.50857142857149</v>
      </c>
      <c r="CV45">
        <v>0</v>
      </c>
      <c r="CW45">
        <v>1669315606.7</v>
      </c>
      <c r="CX45">
        <v>0</v>
      </c>
      <c r="CY45">
        <v>1669310771.5999999</v>
      </c>
      <c r="CZ45" t="s">
        <v>356</v>
      </c>
      <c r="DA45">
        <v>1669310771.5999999</v>
      </c>
      <c r="DB45">
        <v>1669310767.0999999</v>
      </c>
      <c r="DC45">
        <v>9</v>
      </c>
      <c r="DD45">
        <v>4.2999999999999997E-2</v>
      </c>
      <c r="DE45">
        <v>8.0000000000000002E-3</v>
      </c>
      <c r="DF45">
        <v>-4.9589999999999996</v>
      </c>
      <c r="DG45">
        <v>0.11799999999999999</v>
      </c>
      <c r="DH45">
        <v>1967</v>
      </c>
      <c r="DI45">
        <v>36</v>
      </c>
      <c r="DJ45">
        <v>0.53</v>
      </c>
      <c r="DK45">
        <v>0.27</v>
      </c>
      <c r="DL45">
        <v>-15.295692499999999</v>
      </c>
      <c r="DM45">
        <v>-3.340400375234498</v>
      </c>
      <c r="DN45">
        <v>0.32797676014277288</v>
      </c>
      <c r="DO45">
        <v>0</v>
      </c>
      <c r="DP45">
        <v>2.4750287499999999</v>
      </c>
      <c r="DQ45">
        <v>-0.13275681050657009</v>
      </c>
      <c r="DR45">
        <v>1.359453845989266E-2</v>
      </c>
      <c r="DS45">
        <v>0</v>
      </c>
      <c r="DT45">
        <v>0</v>
      </c>
      <c r="DU45">
        <v>0</v>
      </c>
      <c r="DV45">
        <v>0</v>
      </c>
      <c r="DW45">
        <v>-1</v>
      </c>
      <c r="DX45">
        <v>0</v>
      </c>
      <c r="DY45">
        <v>2</v>
      </c>
      <c r="DZ45" t="s">
        <v>357</v>
      </c>
      <c r="EA45">
        <v>2.94495</v>
      </c>
      <c r="EB45">
        <v>2.5975299999999999</v>
      </c>
      <c r="EC45">
        <v>4.9803800000000002E-2</v>
      </c>
      <c r="ED45">
        <v>5.2489099999999997E-2</v>
      </c>
      <c r="EE45">
        <v>0.15077299999999999</v>
      </c>
      <c r="EF45">
        <v>0.142513</v>
      </c>
      <c r="EG45">
        <v>28655.5</v>
      </c>
      <c r="EH45">
        <v>29074.9</v>
      </c>
      <c r="EI45">
        <v>28067.200000000001</v>
      </c>
      <c r="EJ45">
        <v>29549.8</v>
      </c>
      <c r="EK45">
        <v>32782.800000000003</v>
      </c>
      <c r="EL45">
        <v>35171.4</v>
      </c>
      <c r="EM45">
        <v>39610.199999999997</v>
      </c>
      <c r="EN45">
        <v>42240.9</v>
      </c>
      <c r="EO45">
        <v>1.8511500000000001</v>
      </c>
      <c r="EP45">
        <v>1.8652299999999999</v>
      </c>
      <c r="EQ45">
        <v>9.9413100000000004E-2</v>
      </c>
      <c r="ER45">
        <v>0</v>
      </c>
      <c r="ES45">
        <v>32.853099999999998</v>
      </c>
      <c r="ET45">
        <v>999.9</v>
      </c>
      <c r="EU45">
        <v>71.900000000000006</v>
      </c>
      <c r="EV45">
        <v>36</v>
      </c>
      <c r="EW45">
        <v>42.516300000000001</v>
      </c>
      <c r="EX45">
        <v>28.809000000000001</v>
      </c>
      <c r="EY45">
        <v>1.6065700000000001</v>
      </c>
      <c r="EZ45">
        <v>1</v>
      </c>
      <c r="FA45">
        <v>0.70425599999999999</v>
      </c>
      <c r="FB45">
        <v>1.26546</v>
      </c>
      <c r="FC45">
        <v>20.269600000000001</v>
      </c>
      <c r="FD45">
        <v>5.2172900000000002</v>
      </c>
      <c r="FE45">
        <v>12.0099</v>
      </c>
      <c r="FF45">
        <v>4.9863999999999997</v>
      </c>
      <c r="FG45">
        <v>3.2845800000000001</v>
      </c>
      <c r="FH45">
        <v>9999</v>
      </c>
      <c r="FI45">
        <v>9999</v>
      </c>
      <c r="FJ45">
        <v>9999</v>
      </c>
      <c r="FK45">
        <v>999.9</v>
      </c>
      <c r="FL45">
        <v>1.8658399999999999</v>
      </c>
      <c r="FM45">
        <v>1.86219</v>
      </c>
      <c r="FN45">
        <v>1.8641799999999999</v>
      </c>
      <c r="FO45">
        <v>1.86033</v>
      </c>
      <c r="FP45">
        <v>1.8611</v>
      </c>
      <c r="FQ45">
        <v>1.86019</v>
      </c>
      <c r="FR45">
        <v>1.8618699999999999</v>
      </c>
      <c r="FS45">
        <v>1.85839</v>
      </c>
      <c r="FT45">
        <v>0</v>
      </c>
      <c r="FU45">
        <v>0</v>
      </c>
      <c r="FV45">
        <v>0</v>
      </c>
      <c r="FW45">
        <v>0</v>
      </c>
      <c r="FX45" t="s">
        <v>358</v>
      </c>
      <c r="FY45" t="s">
        <v>359</v>
      </c>
      <c r="FZ45" t="s">
        <v>360</v>
      </c>
      <c r="GA45" t="s">
        <v>360</v>
      </c>
      <c r="GB45" t="s">
        <v>360</v>
      </c>
      <c r="GC45" t="s">
        <v>360</v>
      </c>
      <c r="GD45">
        <v>0</v>
      </c>
      <c r="GE45">
        <v>100</v>
      </c>
      <c r="GF45">
        <v>100</v>
      </c>
      <c r="GG45">
        <v>-2.944</v>
      </c>
      <c r="GH45">
        <v>0.1178</v>
      </c>
      <c r="GI45">
        <v>-2.5125994610834521</v>
      </c>
      <c r="GJ45">
        <v>-2.6733286237328562E-3</v>
      </c>
      <c r="GK45">
        <v>1.605855145177713E-6</v>
      </c>
      <c r="GL45">
        <v>-4.4594414151306022E-10</v>
      </c>
      <c r="GM45">
        <v>0.1178428571428469</v>
      </c>
      <c r="GN45">
        <v>0</v>
      </c>
      <c r="GO45">
        <v>0</v>
      </c>
      <c r="GP45">
        <v>0</v>
      </c>
      <c r="GQ45">
        <v>4</v>
      </c>
      <c r="GR45">
        <v>2095</v>
      </c>
      <c r="GS45">
        <v>4</v>
      </c>
      <c r="GT45">
        <v>35</v>
      </c>
      <c r="GU45">
        <v>80.5</v>
      </c>
      <c r="GV45">
        <v>80.5</v>
      </c>
      <c r="GW45">
        <v>0.611572</v>
      </c>
      <c r="GX45">
        <v>2.6135299999999999</v>
      </c>
      <c r="GY45">
        <v>1.4489700000000001</v>
      </c>
      <c r="GZ45">
        <v>2.3278799999999999</v>
      </c>
      <c r="HA45">
        <v>1.5478499999999999</v>
      </c>
      <c r="HB45">
        <v>2.3156699999999999</v>
      </c>
      <c r="HC45">
        <v>40.6554</v>
      </c>
      <c r="HD45">
        <v>13.238899999999999</v>
      </c>
      <c r="HE45">
        <v>18</v>
      </c>
      <c r="HF45">
        <v>460.517</v>
      </c>
      <c r="HG45">
        <v>507.95800000000003</v>
      </c>
      <c r="HH45">
        <v>31.000800000000002</v>
      </c>
      <c r="HI45">
        <v>36.0426</v>
      </c>
      <c r="HJ45">
        <v>29.9999</v>
      </c>
      <c r="HK45">
        <v>35.883299999999998</v>
      </c>
      <c r="HL45">
        <v>35.854100000000003</v>
      </c>
      <c r="HM45">
        <v>12.2553</v>
      </c>
      <c r="HN45">
        <v>23.681999999999999</v>
      </c>
      <c r="HO45">
        <v>100</v>
      </c>
      <c r="HP45">
        <v>31</v>
      </c>
      <c r="HQ45">
        <v>204.05799999999999</v>
      </c>
      <c r="HR45">
        <v>36.045499999999997</v>
      </c>
      <c r="HS45">
        <v>98.889600000000002</v>
      </c>
      <c r="HT45">
        <v>97.949100000000001</v>
      </c>
    </row>
    <row r="46" spans="1:228" x14ac:dyDescent="0.2">
      <c r="A46">
        <v>31</v>
      </c>
      <c r="B46">
        <v>1669315602.5999999</v>
      </c>
      <c r="C46">
        <v>120</v>
      </c>
      <c r="D46" t="s">
        <v>420</v>
      </c>
      <c r="E46" t="s">
        <v>421</v>
      </c>
      <c r="F46">
        <v>4</v>
      </c>
      <c r="G46">
        <v>1669315600.2874999</v>
      </c>
      <c r="H46">
        <f t="shared" si="0"/>
        <v>4.7667067909497353E-3</v>
      </c>
      <c r="I46">
        <f t="shared" si="1"/>
        <v>4.7667067909497352</v>
      </c>
      <c r="J46">
        <f t="shared" si="2"/>
        <v>5.035838278046449</v>
      </c>
      <c r="K46">
        <f t="shared" si="3"/>
        <v>179.69775000000001</v>
      </c>
      <c r="L46">
        <f t="shared" si="4"/>
        <v>147.98074204244747</v>
      </c>
      <c r="M46">
        <f t="shared" si="5"/>
        <v>14.951534774901786</v>
      </c>
      <c r="N46">
        <f t="shared" si="6"/>
        <v>18.156127081224703</v>
      </c>
      <c r="O46">
        <f t="shared" si="7"/>
        <v>0.31271028838930093</v>
      </c>
      <c r="P46">
        <f t="shared" si="8"/>
        <v>2.2532607214880707</v>
      </c>
      <c r="Q46">
        <f t="shared" si="9"/>
        <v>0.29044674671366655</v>
      </c>
      <c r="R46">
        <f t="shared" si="10"/>
        <v>0.18339724643839828</v>
      </c>
      <c r="S46">
        <f t="shared" si="11"/>
        <v>226.11536623499799</v>
      </c>
      <c r="T46">
        <f t="shared" si="12"/>
        <v>34.827204556322762</v>
      </c>
      <c r="U46">
        <f t="shared" si="13"/>
        <v>34.460637499999997</v>
      </c>
      <c r="V46">
        <f t="shared" si="14"/>
        <v>5.4818391381472296</v>
      </c>
      <c r="W46">
        <f t="shared" si="15"/>
        <v>70.182708620950635</v>
      </c>
      <c r="X46">
        <f t="shared" si="16"/>
        <v>3.9006469733875773</v>
      </c>
      <c r="Y46">
        <f t="shared" si="17"/>
        <v>5.5578461561729648</v>
      </c>
      <c r="Z46">
        <f t="shared" si="18"/>
        <v>1.5811921647596523</v>
      </c>
      <c r="AA46">
        <f t="shared" si="19"/>
        <v>-210.21176948088333</v>
      </c>
      <c r="AB46">
        <f t="shared" si="20"/>
        <v>30.115863113381661</v>
      </c>
      <c r="AC46">
        <f t="shared" si="21"/>
        <v>3.108772080954719</v>
      </c>
      <c r="AD46">
        <f t="shared" si="22"/>
        <v>49.128231948451031</v>
      </c>
      <c r="AE46">
        <f t="shared" si="23"/>
        <v>28.361838255701013</v>
      </c>
      <c r="AF46">
        <f t="shared" si="24"/>
        <v>4.8535466587121876</v>
      </c>
      <c r="AG46">
        <f t="shared" si="25"/>
        <v>5.035838278046449</v>
      </c>
      <c r="AH46">
        <v>201.6394929584838</v>
      </c>
      <c r="AI46">
        <v>189.97307878787879</v>
      </c>
      <c r="AJ46">
        <v>1.6890893483368701</v>
      </c>
      <c r="AK46">
        <v>66.4183192119214</v>
      </c>
      <c r="AL46">
        <f t="shared" si="26"/>
        <v>4.7667067909497352</v>
      </c>
      <c r="AM46">
        <v>36.129179352841803</v>
      </c>
      <c r="AN46">
        <v>38.601722424242432</v>
      </c>
      <c r="AO46">
        <v>2.325744185906487E-4</v>
      </c>
      <c r="AP46">
        <v>80.258073223686637</v>
      </c>
      <c r="AQ46">
        <v>42</v>
      </c>
      <c r="AR46">
        <v>8</v>
      </c>
      <c r="AS46">
        <f t="shared" si="27"/>
        <v>1</v>
      </c>
      <c r="AT46">
        <f t="shared" si="28"/>
        <v>0</v>
      </c>
      <c r="AU46">
        <f t="shared" si="29"/>
        <v>22253.01182979592</v>
      </c>
      <c r="AV46">
        <f t="shared" si="30"/>
        <v>1199.99875</v>
      </c>
      <c r="AW46">
        <f t="shared" si="31"/>
        <v>1025.9241135932632</v>
      </c>
      <c r="AX46">
        <f t="shared" si="32"/>
        <v>0.85493765188777338</v>
      </c>
      <c r="AY46">
        <f t="shared" si="33"/>
        <v>0.18842966814340265</v>
      </c>
      <c r="AZ46">
        <v>2.7</v>
      </c>
      <c r="BA46">
        <v>0.5</v>
      </c>
      <c r="BB46" t="s">
        <v>355</v>
      </c>
      <c r="BC46">
        <v>2</v>
      </c>
      <c r="BD46" t="b">
        <v>1</v>
      </c>
      <c r="BE46">
        <v>1669315600.2874999</v>
      </c>
      <c r="BF46">
        <v>179.69775000000001</v>
      </c>
      <c r="BG46">
        <v>195.48</v>
      </c>
      <c r="BH46">
        <v>38.606112500000002</v>
      </c>
      <c r="BI46">
        <v>36.087037500000001</v>
      </c>
      <c r="BJ46">
        <v>182.648</v>
      </c>
      <c r="BK46">
        <v>38.488262499999998</v>
      </c>
      <c r="BL46">
        <v>500.13037500000002</v>
      </c>
      <c r="BM46">
        <v>100.937</v>
      </c>
      <c r="BN46">
        <v>0.10003068750000001</v>
      </c>
      <c r="BO46">
        <v>34.708550000000002</v>
      </c>
      <c r="BP46">
        <v>34.460637499999997</v>
      </c>
      <c r="BQ46">
        <v>999.9</v>
      </c>
      <c r="BR46">
        <v>0</v>
      </c>
      <c r="BS46">
        <v>0</v>
      </c>
      <c r="BT46">
        <v>4510.7024999999994</v>
      </c>
      <c r="BU46">
        <v>0</v>
      </c>
      <c r="BV46">
        <v>666.93399999999997</v>
      </c>
      <c r="BW46">
        <v>-15.7823125</v>
      </c>
      <c r="BX46">
        <v>186.91374999999999</v>
      </c>
      <c r="BY46">
        <v>202.79849999999999</v>
      </c>
      <c r="BZ46">
        <v>2.5190787499999998</v>
      </c>
      <c r="CA46">
        <v>195.48</v>
      </c>
      <c r="CB46">
        <v>36.087037500000001</v>
      </c>
      <c r="CC46">
        <v>3.8967912500000002</v>
      </c>
      <c r="CD46">
        <v>3.6425237500000001</v>
      </c>
      <c r="CE46">
        <v>28.455549999999999</v>
      </c>
      <c r="CF46">
        <v>27.299087499999999</v>
      </c>
      <c r="CG46">
        <v>1199.99875</v>
      </c>
      <c r="CH46">
        <v>0.49999412500000001</v>
      </c>
      <c r="CI46">
        <v>0.50000587499999993</v>
      </c>
      <c r="CJ46">
        <v>0</v>
      </c>
      <c r="CK46">
        <v>1399.4037499999999</v>
      </c>
      <c r="CL46">
        <v>4.9990899999999998</v>
      </c>
      <c r="CM46">
        <v>15425.75</v>
      </c>
      <c r="CN46">
        <v>9557.8349999999991</v>
      </c>
      <c r="CO46">
        <v>45.686999999999998</v>
      </c>
      <c r="CP46">
        <v>47.875</v>
      </c>
      <c r="CQ46">
        <v>46.5</v>
      </c>
      <c r="CR46">
        <v>47.186999999999998</v>
      </c>
      <c r="CS46">
        <v>47.061999999999998</v>
      </c>
      <c r="CT46">
        <v>597.49374999999998</v>
      </c>
      <c r="CU46">
        <v>597.505</v>
      </c>
      <c r="CV46">
        <v>0</v>
      </c>
      <c r="CW46">
        <v>1669315610.9000001</v>
      </c>
      <c r="CX46">
        <v>0</v>
      </c>
      <c r="CY46">
        <v>1669310771.5999999</v>
      </c>
      <c r="CZ46" t="s">
        <v>356</v>
      </c>
      <c r="DA46">
        <v>1669310771.5999999</v>
      </c>
      <c r="DB46">
        <v>1669310767.0999999</v>
      </c>
      <c r="DC46">
        <v>9</v>
      </c>
      <c r="DD46">
        <v>4.2999999999999997E-2</v>
      </c>
      <c r="DE46">
        <v>8.0000000000000002E-3</v>
      </c>
      <c r="DF46">
        <v>-4.9589999999999996</v>
      </c>
      <c r="DG46">
        <v>0.11799999999999999</v>
      </c>
      <c r="DH46">
        <v>1967</v>
      </c>
      <c r="DI46">
        <v>36</v>
      </c>
      <c r="DJ46">
        <v>0.53</v>
      </c>
      <c r="DK46">
        <v>0.27</v>
      </c>
      <c r="DL46">
        <v>-15.46855</v>
      </c>
      <c r="DM46">
        <v>-2.8822694183864619</v>
      </c>
      <c r="DN46">
        <v>0.29250483072934041</v>
      </c>
      <c r="DO46">
        <v>0</v>
      </c>
      <c r="DP46">
        <v>2.4752442499999998</v>
      </c>
      <c r="DQ46">
        <v>3.0521313320822849E-2</v>
      </c>
      <c r="DR46">
        <v>1.853850761084886E-2</v>
      </c>
      <c r="DS46">
        <v>1</v>
      </c>
      <c r="DT46">
        <v>0</v>
      </c>
      <c r="DU46">
        <v>0</v>
      </c>
      <c r="DV46">
        <v>0</v>
      </c>
      <c r="DW46">
        <v>-1</v>
      </c>
      <c r="DX46">
        <v>1</v>
      </c>
      <c r="DY46">
        <v>2</v>
      </c>
      <c r="DZ46" t="s">
        <v>367</v>
      </c>
      <c r="EA46">
        <v>2.9448099999999999</v>
      </c>
      <c r="EB46">
        <v>2.5974699999999999</v>
      </c>
      <c r="EC46">
        <v>5.1425999999999999E-2</v>
      </c>
      <c r="ED46">
        <v>5.40934E-2</v>
      </c>
      <c r="EE46">
        <v>0.15074599999999999</v>
      </c>
      <c r="EF46">
        <v>0.14224600000000001</v>
      </c>
      <c r="EG46">
        <v>28606.799999999999</v>
      </c>
      <c r="EH46">
        <v>29025.599999999999</v>
      </c>
      <c r="EI46">
        <v>28067.5</v>
      </c>
      <c r="EJ46">
        <v>29549.7</v>
      </c>
      <c r="EK46">
        <v>32783.800000000003</v>
      </c>
      <c r="EL46">
        <v>35182.5</v>
      </c>
      <c r="EM46">
        <v>39610.1</v>
      </c>
      <c r="EN46">
        <v>42241</v>
      </c>
      <c r="EO46">
        <v>1.8512999999999999</v>
      </c>
      <c r="EP46">
        <v>1.8651500000000001</v>
      </c>
      <c r="EQ46">
        <v>9.9223099999999995E-2</v>
      </c>
      <c r="ER46">
        <v>0</v>
      </c>
      <c r="ES46">
        <v>32.853900000000003</v>
      </c>
      <c r="ET46">
        <v>999.9</v>
      </c>
      <c r="EU46">
        <v>71.900000000000006</v>
      </c>
      <c r="EV46">
        <v>36</v>
      </c>
      <c r="EW46">
        <v>42.520800000000001</v>
      </c>
      <c r="EX46">
        <v>28.928999999999998</v>
      </c>
      <c r="EY46">
        <v>1.6466400000000001</v>
      </c>
      <c r="EZ46">
        <v>1</v>
      </c>
      <c r="FA46">
        <v>0.70420000000000005</v>
      </c>
      <c r="FB46">
        <v>1.2675000000000001</v>
      </c>
      <c r="FC46">
        <v>20.269400000000001</v>
      </c>
      <c r="FD46">
        <v>5.21699</v>
      </c>
      <c r="FE46">
        <v>12.0099</v>
      </c>
      <c r="FF46">
        <v>4.9856999999999996</v>
      </c>
      <c r="FG46">
        <v>3.28443</v>
      </c>
      <c r="FH46">
        <v>9999</v>
      </c>
      <c r="FI46">
        <v>9999</v>
      </c>
      <c r="FJ46">
        <v>9999</v>
      </c>
      <c r="FK46">
        <v>999.9</v>
      </c>
      <c r="FL46">
        <v>1.8658399999999999</v>
      </c>
      <c r="FM46">
        <v>1.8621799999999999</v>
      </c>
      <c r="FN46">
        <v>1.8642000000000001</v>
      </c>
      <c r="FO46">
        <v>1.8603400000000001</v>
      </c>
      <c r="FP46">
        <v>1.8610899999999999</v>
      </c>
      <c r="FQ46">
        <v>1.8601799999999999</v>
      </c>
      <c r="FR46">
        <v>1.86188</v>
      </c>
      <c r="FS46">
        <v>1.8583799999999999</v>
      </c>
      <c r="FT46">
        <v>0</v>
      </c>
      <c r="FU46">
        <v>0</v>
      </c>
      <c r="FV46">
        <v>0</v>
      </c>
      <c r="FW46">
        <v>0</v>
      </c>
      <c r="FX46" t="s">
        <v>358</v>
      </c>
      <c r="FY46" t="s">
        <v>359</v>
      </c>
      <c r="FZ46" t="s">
        <v>360</v>
      </c>
      <c r="GA46" t="s">
        <v>360</v>
      </c>
      <c r="GB46" t="s">
        <v>360</v>
      </c>
      <c r="GC46" t="s">
        <v>360</v>
      </c>
      <c r="GD46">
        <v>0</v>
      </c>
      <c r="GE46">
        <v>100</v>
      </c>
      <c r="GF46">
        <v>100</v>
      </c>
      <c r="GG46">
        <v>-2.9580000000000002</v>
      </c>
      <c r="GH46">
        <v>0.1179</v>
      </c>
      <c r="GI46">
        <v>-2.5125994610834521</v>
      </c>
      <c r="GJ46">
        <v>-2.6733286237328562E-3</v>
      </c>
      <c r="GK46">
        <v>1.605855145177713E-6</v>
      </c>
      <c r="GL46">
        <v>-4.4594414151306022E-10</v>
      </c>
      <c r="GM46">
        <v>0.1178428571428469</v>
      </c>
      <c r="GN46">
        <v>0</v>
      </c>
      <c r="GO46">
        <v>0</v>
      </c>
      <c r="GP46">
        <v>0</v>
      </c>
      <c r="GQ46">
        <v>4</v>
      </c>
      <c r="GR46">
        <v>2095</v>
      </c>
      <c r="GS46">
        <v>4</v>
      </c>
      <c r="GT46">
        <v>35</v>
      </c>
      <c r="GU46">
        <v>80.5</v>
      </c>
      <c r="GV46">
        <v>80.599999999999994</v>
      </c>
      <c r="GW46">
        <v>0.62744100000000003</v>
      </c>
      <c r="GX46">
        <v>2.6196299999999999</v>
      </c>
      <c r="GY46">
        <v>1.4489700000000001</v>
      </c>
      <c r="GZ46">
        <v>2.3278799999999999</v>
      </c>
      <c r="HA46">
        <v>1.5478499999999999</v>
      </c>
      <c r="HB46">
        <v>2.3815900000000001</v>
      </c>
      <c r="HC46">
        <v>40.6554</v>
      </c>
      <c r="HD46">
        <v>13.238899999999999</v>
      </c>
      <c r="HE46">
        <v>18</v>
      </c>
      <c r="HF46">
        <v>460.62</v>
      </c>
      <c r="HG46">
        <v>507.904</v>
      </c>
      <c r="HH46">
        <v>31.000699999999998</v>
      </c>
      <c r="HI46">
        <v>36.0426</v>
      </c>
      <c r="HJ46">
        <v>29.9998</v>
      </c>
      <c r="HK46">
        <v>35.884700000000002</v>
      </c>
      <c r="HL46">
        <v>35.854100000000003</v>
      </c>
      <c r="HM46">
        <v>12.565899999999999</v>
      </c>
      <c r="HN46">
        <v>23.681999999999999</v>
      </c>
      <c r="HO46">
        <v>100</v>
      </c>
      <c r="HP46">
        <v>31</v>
      </c>
      <c r="HQ46">
        <v>210.738</v>
      </c>
      <c r="HR46">
        <v>36.060099999999998</v>
      </c>
      <c r="HS46">
        <v>98.889700000000005</v>
      </c>
      <c r="HT46">
        <v>97.949200000000005</v>
      </c>
    </row>
    <row r="47" spans="1:228" x14ac:dyDescent="0.2">
      <c r="A47">
        <v>32</v>
      </c>
      <c r="B47">
        <v>1669315606.5999999</v>
      </c>
      <c r="C47">
        <v>124</v>
      </c>
      <c r="D47" t="s">
        <v>422</v>
      </c>
      <c r="E47" t="s">
        <v>423</v>
      </c>
      <c r="F47">
        <v>4</v>
      </c>
      <c r="G47">
        <v>1669315604.5999999</v>
      </c>
      <c r="H47">
        <f t="shared" si="0"/>
        <v>4.7935828094245103E-3</v>
      </c>
      <c r="I47">
        <f t="shared" si="1"/>
        <v>4.7935828094245103</v>
      </c>
      <c r="J47">
        <f t="shared" si="2"/>
        <v>5.2382165850496101</v>
      </c>
      <c r="K47">
        <f t="shared" si="3"/>
        <v>186.69585714285711</v>
      </c>
      <c r="L47">
        <f t="shared" si="4"/>
        <v>153.86662574658982</v>
      </c>
      <c r="M47">
        <f t="shared" si="5"/>
        <v>15.546375938751613</v>
      </c>
      <c r="N47">
        <f t="shared" si="6"/>
        <v>18.863375779296632</v>
      </c>
      <c r="O47">
        <f t="shared" si="7"/>
        <v>0.31458782602015117</v>
      </c>
      <c r="P47">
        <f t="shared" si="8"/>
        <v>2.2518364350698623</v>
      </c>
      <c r="Q47">
        <f t="shared" si="9"/>
        <v>0.29205330454428025</v>
      </c>
      <c r="R47">
        <f t="shared" si="10"/>
        <v>0.18442325815446586</v>
      </c>
      <c r="S47">
        <f t="shared" si="11"/>
        <v>226.1302372342569</v>
      </c>
      <c r="T47">
        <f t="shared" si="12"/>
        <v>34.82407081786554</v>
      </c>
      <c r="U47">
        <f t="shared" si="13"/>
        <v>34.453557142857143</v>
      </c>
      <c r="V47">
        <f t="shared" si="14"/>
        <v>5.4796817250792067</v>
      </c>
      <c r="W47">
        <f t="shared" si="15"/>
        <v>70.118366600412401</v>
      </c>
      <c r="X47">
        <f t="shared" si="16"/>
        <v>3.8982682750966635</v>
      </c>
      <c r="Y47">
        <f t="shared" si="17"/>
        <v>5.5595537433322573</v>
      </c>
      <c r="Z47">
        <f t="shared" si="18"/>
        <v>1.5814134499825432</v>
      </c>
      <c r="AA47">
        <f t="shared" si="19"/>
        <v>-211.39700189562092</v>
      </c>
      <c r="AB47">
        <f t="shared" si="20"/>
        <v>31.628430633859452</v>
      </c>
      <c r="AC47">
        <f t="shared" si="21"/>
        <v>3.2669504842268182</v>
      </c>
      <c r="AD47">
        <f t="shared" si="22"/>
        <v>49.628616456722241</v>
      </c>
      <c r="AE47">
        <f t="shared" si="23"/>
        <v>28.545292750650106</v>
      </c>
      <c r="AF47">
        <f t="shared" si="24"/>
        <v>4.9309561293139117</v>
      </c>
      <c r="AG47">
        <f t="shared" si="25"/>
        <v>5.2382165850496101</v>
      </c>
      <c r="AH47">
        <v>208.46265990422501</v>
      </c>
      <c r="AI47">
        <v>196.71350303030309</v>
      </c>
      <c r="AJ47">
        <v>1.6834980019175689</v>
      </c>
      <c r="AK47">
        <v>66.4183192119214</v>
      </c>
      <c r="AL47">
        <f t="shared" si="26"/>
        <v>4.7935828094245103</v>
      </c>
      <c r="AM47">
        <v>36.033071168739703</v>
      </c>
      <c r="AN47">
        <v>38.571371515151498</v>
      </c>
      <c r="AO47">
        <v>-7.9776843989740401E-3</v>
      </c>
      <c r="AP47">
        <v>80.258073223686637</v>
      </c>
      <c r="AQ47">
        <v>42</v>
      </c>
      <c r="AR47">
        <v>8</v>
      </c>
      <c r="AS47">
        <f t="shared" si="27"/>
        <v>1</v>
      </c>
      <c r="AT47">
        <f t="shared" si="28"/>
        <v>0</v>
      </c>
      <c r="AU47">
        <f t="shared" si="29"/>
        <v>22228.14477009857</v>
      </c>
      <c r="AV47">
        <f t="shared" si="30"/>
        <v>1200.0828571428569</v>
      </c>
      <c r="AW47">
        <f t="shared" si="31"/>
        <v>1025.995513592879</v>
      </c>
      <c r="AX47">
        <f t="shared" si="32"/>
        <v>0.8549372299472362</v>
      </c>
      <c r="AY47">
        <f t="shared" si="33"/>
        <v>0.18842885379816615</v>
      </c>
      <c r="AZ47">
        <v>2.7</v>
      </c>
      <c r="BA47">
        <v>0.5</v>
      </c>
      <c r="BB47" t="s">
        <v>355</v>
      </c>
      <c r="BC47">
        <v>2</v>
      </c>
      <c r="BD47" t="b">
        <v>1</v>
      </c>
      <c r="BE47">
        <v>1669315604.5999999</v>
      </c>
      <c r="BF47">
        <v>186.69585714285711</v>
      </c>
      <c r="BG47">
        <v>202.6018571428572</v>
      </c>
      <c r="BH47">
        <v>38.582200000000007</v>
      </c>
      <c r="BI47">
        <v>36.023114285714293</v>
      </c>
      <c r="BJ47">
        <v>189.66057142857139</v>
      </c>
      <c r="BK47">
        <v>38.464357142857139</v>
      </c>
      <c r="BL47">
        <v>500.17528571428568</v>
      </c>
      <c r="BM47">
        <v>100.938</v>
      </c>
      <c r="BN47">
        <v>9.9998742857142858E-2</v>
      </c>
      <c r="BO47">
        <v>34.714085714285723</v>
      </c>
      <c r="BP47">
        <v>34.453557142857143</v>
      </c>
      <c r="BQ47">
        <v>999.89999999999986</v>
      </c>
      <c r="BR47">
        <v>0</v>
      </c>
      <c r="BS47">
        <v>0</v>
      </c>
      <c r="BT47">
        <v>4506.517142857143</v>
      </c>
      <c r="BU47">
        <v>0</v>
      </c>
      <c r="BV47">
        <v>658.71585714285709</v>
      </c>
      <c r="BW47">
        <v>-15.905914285714291</v>
      </c>
      <c r="BX47">
        <v>194.18799999999999</v>
      </c>
      <c r="BY47">
        <v>210.173</v>
      </c>
      <c r="BZ47">
        <v>2.5590899999999999</v>
      </c>
      <c r="CA47">
        <v>202.6018571428572</v>
      </c>
      <c r="CB47">
        <v>36.023114285714293</v>
      </c>
      <c r="CC47">
        <v>3.894411428571428</v>
      </c>
      <c r="CD47">
        <v>3.636102857142856</v>
      </c>
      <c r="CE47">
        <v>28.445042857142859</v>
      </c>
      <c r="CF47">
        <v>27.269028571428571</v>
      </c>
      <c r="CG47">
        <v>1200.0828571428569</v>
      </c>
      <c r="CH47">
        <v>0.50000985714285717</v>
      </c>
      <c r="CI47">
        <v>0.49999014285714283</v>
      </c>
      <c r="CJ47">
        <v>0</v>
      </c>
      <c r="CK47">
        <v>1398.1957142857141</v>
      </c>
      <c r="CL47">
        <v>4.9990899999999998</v>
      </c>
      <c r="CM47">
        <v>15496.94285714286</v>
      </c>
      <c r="CN47">
        <v>9558.5557142857142</v>
      </c>
      <c r="CO47">
        <v>45.686999999999998</v>
      </c>
      <c r="CP47">
        <v>47.875</v>
      </c>
      <c r="CQ47">
        <v>46.5</v>
      </c>
      <c r="CR47">
        <v>47.169285714285706</v>
      </c>
      <c r="CS47">
        <v>47.044285714285706</v>
      </c>
      <c r="CT47">
        <v>597.55285714285708</v>
      </c>
      <c r="CU47">
        <v>597.53</v>
      </c>
      <c r="CV47">
        <v>0</v>
      </c>
      <c r="CW47">
        <v>1669315614.5</v>
      </c>
      <c r="CX47">
        <v>0</v>
      </c>
      <c r="CY47">
        <v>1669310771.5999999</v>
      </c>
      <c r="CZ47" t="s">
        <v>356</v>
      </c>
      <c r="DA47">
        <v>1669310771.5999999</v>
      </c>
      <c r="DB47">
        <v>1669310767.0999999</v>
      </c>
      <c r="DC47">
        <v>9</v>
      </c>
      <c r="DD47">
        <v>4.2999999999999997E-2</v>
      </c>
      <c r="DE47">
        <v>8.0000000000000002E-3</v>
      </c>
      <c r="DF47">
        <v>-4.9589999999999996</v>
      </c>
      <c r="DG47">
        <v>0.11799999999999999</v>
      </c>
      <c r="DH47">
        <v>1967</v>
      </c>
      <c r="DI47">
        <v>36</v>
      </c>
      <c r="DJ47">
        <v>0.53</v>
      </c>
      <c r="DK47">
        <v>0.27</v>
      </c>
      <c r="DL47">
        <v>-15.637454999999999</v>
      </c>
      <c r="DM47">
        <v>-2.0812232645402799</v>
      </c>
      <c r="DN47">
        <v>0.21924840472623749</v>
      </c>
      <c r="DO47">
        <v>0</v>
      </c>
      <c r="DP47">
        <v>2.4905740000000001</v>
      </c>
      <c r="DQ47">
        <v>0.31760150093808609</v>
      </c>
      <c r="DR47">
        <v>3.9398254961355843E-2</v>
      </c>
      <c r="DS47">
        <v>0</v>
      </c>
      <c r="DT47">
        <v>0</v>
      </c>
      <c r="DU47">
        <v>0</v>
      </c>
      <c r="DV47">
        <v>0</v>
      </c>
      <c r="DW47">
        <v>-1</v>
      </c>
      <c r="DX47">
        <v>0</v>
      </c>
      <c r="DY47">
        <v>2</v>
      </c>
      <c r="DZ47" t="s">
        <v>357</v>
      </c>
      <c r="EA47">
        <v>2.9446699999999999</v>
      </c>
      <c r="EB47">
        <v>2.5974300000000001</v>
      </c>
      <c r="EC47">
        <v>5.30254E-2</v>
      </c>
      <c r="ED47">
        <v>5.5692999999999999E-2</v>
      </c>
      <c r="EE47">
        <v>0.15067700000000001</v>
      </c>
      <c r="EF47">
        <v>0.142211</v>
      </c>
      <c r="EG47">
        <v>28558.5</v>
      </c>
      <c r="EH47">
        <v>28976.9</v>
      </c>
      <c r="EI47">
        <v>28067.3</v>
      </c>
      <c r="EJ47">
        <v>29550.1</v>
      </c>
      <c r="EK47">
        <v>32786.800000000003</v>
      </c>
      <c r="EL47">
        <v>35184.5</v>
      </c>
      <c r="EM47">
        <v>39610.300000000003</v>
      </c>
      <c r="EN47">
        <v>42241.5</v>
      </c>
      <c r="EO47">
        <v>1.8513500000000001</v>
      </c>
      <c r="EP47">
        <v>1.8653</v>
      </c>
      <c r="EQ47">
        <v>9.8697800000000002E-2</v>
      </c>
      <c r="ER47">
        <v>0</v>
      </c>
      <c r="ES47">
        <v>32.856099999999998</v>
      </c>
      <c r="ET47">
        <v>999.9</v>
      </c>
      <c r="EU47">
        <v>71.900000000000006</v>
      </c>
      <c r="EV47">
        <v>36</v>
      </c>
      <c r="EW47">
        <v>42.516300000000001</v>
      </c>
      <c r="EX47">
        <v>28.809000000000001</v>
      </c>
      <c r="EY47">
        <v>2.2956699999999999</v>
      </c>
      <c r="EZ47">
        <v>1</v>
      </c>
      <c r="FA47">
        <v>0.70391000000000004</v>
      </c>
      <c r="FB47">
        <v>1.2695799999999999</v>
      </c>
      <c r="FC47">
        <v>20.269500000000001</v>
      </c>
      <c r="FD47">
        <v>5.2163899999999996</v>
      </c>
      <c r="FE47">
        <v>12.0099</v>
      </c>
      <c r="FF47">
        <v>4.9856499999999997</v>
      </c>
      <c r="FG47">
        <v>3.2844500000000001</v>
      </c>
      <c r="FH47">
        <v>9999</v>
      </c>
      <c r="FI47">
        <v>9999</v>
      </c>
      <c r="FJ47">
        <v>9999</v>
      </c>
      <c r="FK47">
        <v>999.9</v>
      </c>
      <c r="FL47">
        <v>1.8658399999999999</v>
      </c>
      <c r="FM47">
        <v>1.8621799999999999</v>
      </c>
      <c r="FN47">
        <v>1.8641799999999999</v>
      </c>
      <c r="FO47">
        <v>1.8603499999999999</v>
      </c>
      <c r="FP47">
        <v>1.86111</v>
      </c>
      <c r="FQ47">
        <v>1.86019</v>
      </c>
      <c r="FR47">
        <v>1.86188</v>
      </c>
      <c r="FS47">
        <v>1.8583799999999999</v>
      </c>
      <c r="FT47">
        <v>0</v>
      </c>
      <c r="FU47">
        <v>0</v>
      </c>
      <c r="FV47">
        <v>0</v>
      </c>
      <c r="FW47">
        <v>0</v>
      </c>
      <c r="FX47" t="s">
        <v>358</v>
      </c>
      <c r="FY47" t="s">
        <v>359</v>
      </c>
      <c r="FZ47" t="s">
        <v>360</v>
      </c>
      <c r="GA47" t="s">
        <v>360</v>
      </c>
      <c r="GB47" t="s">
        <v>360</v>
      </c>
      <c r="GC47" t="s">
        <v>360</v>
      </c>
      <c r="GD47">
        <v>0</v>
      </c>
      <c r="GE47">
        <v>100</v>
      </c>
      <c r="GF47">
        <v>100</v>
      </c>
      <c r="GG47">
        <v>-2.972</v>
      </c>
      <c r="GH47">
        <v>0.1178</v>
      </c>
      <c r="GI47">
        <v>-2.5125994610834521</v>
      </c>
      <c r="GJ47">
        <v>-2.6733286237328562E-3</v>
      </c>
      <c r="GK47">
        <v>1.605855145177713E-6</v>
      </c>
      <c r="GL47">
        <v>-4.4594414151306022E-10</v>
      </c>
      <c r="GM47">
        <v>0.1178428571428469</v>
      </c>
      <c r="GN47">
        <v>0</v>
      </c>
      <c r="GO47">
        <v>0</v>
      </c>
      <c r="GP47">
        <v>0</v>
      </c>
      <c r="GQ47">
        <v>4</v>
      </c>
      <c r="GR47">
        <v>2095</v>
      </c>
      <c r="GS47">
        <v>4</v>
      </c>
      <c r="GT47">
        <v>35</v>
      </c>
      <c r="GU47">
        <v>80.599999999999994</v>
      </c>
      <c r="GV47">
        <v>80.7</v>
      </c>
      <c r="GW47">
        <v>0.64331099999999997</v>
      </c>
      <c r="GX47">
        <v>2.6281699999999999</v>
      </c>
      <c r="GY47">
        <v>1.4489700000000001</v>
      </c>
      <c r="GZ47">
        <v>2.3278799999999999</v>
      </c>
      <c r="HA47">
        <v>1.5478499999999999</v>
      </c>
      <c r="HB47">
        <v>2.2753899999999998</v>
      </c>
      <c r="HC47">
        <v>40.6554</v>
      </c>
      <c r="HD47">
        <v>13.221399999999999</v>
      </c>
      <c r="HE47">
        <v>18</v>
      </c>
      <c r="HF47">
        <v>460.65</v>
      </c>
      <c r="HG47">
        <v>508.02499999999998</v>
      </c>
      <c r="HH47">
        <v>31.000599999999999</v>
      </c>
      <c r="HI47">
        <v>36.0426</v>
      </c>
      <c r="HJ47">
        <v>29.9998</v>
      </c>
      <c r="HK47">
        <v>35.884700000000002</v>
      </c>
      <c r="HL47">
        <v>35.855800000000002</v>
      </c>
      <c r="HM47">
        <v>12.8766</v>
      </c>
      <c r="HN47">
        <v>23.681999999999999</v>
      </c>
      <c r="HO47">
        <v>100</v>
      </c>
      <c r="HP47">
        <v>31</v>
      </c>
      <c r="HQ47">
        <v>217.41800000000001</v>
      </c>
      <c r="HR47">
        <v>36.067500000000003</v>
      </c>
      <c r="HS47">
        <v>98.889799999999994</v>
      </c>
      <c r="HT47">
        <v>97.950400000000002</v>
      </c>
    </row>
    <row r="48" spans="1:228" x14ac:dyDescent="0.2">
      <c r="A48">
        <v>33</v>
      </c>
      <c r="B48">
        <v>1669315610.5999999</v>
      </c>
      <c r="C48">
        <v>128</v>
      </c>
      <c r="D48" t="s">
        <v>424</v>
      </c>
      <c r="E48" t="s">
        <v>425</v>
      </c>
      <c r="F48">
        <v>4</v>
      </c>
      <c r="G48">
        <v>1669315608.2874999</v>
      </c>
      <c r="H48">
        <f t="shared" si="0"/>
        <v>4.8097064614361579E-3</v>
      </c>
      <c r="I48">
        <f t="shared" si="1"/>
        <v>4.809706461436158</v>
      </c>
      <c r="J48">
        <f t="shared" si="2"/>
        <v>5.9055994184442175</v>
      </c>
      <c r="K48">
        <f t="shared" si="3"/>
        <v>192.64037500000001</v>
      </c>
      <c r="L48">
        <f t="shared" si="4"/>
        <v>156.12862936785282</v>
      </c>
      <c r="M48">
        <f t="shared" si="5"/>
        <v>15.775177895721558</v>
      </c>
      <c r="N48">
        <f t="shared" si="6"/>
        <v>19.464310919962735</v>
      </c>
      <c r="O48">
        <f t="shared" si="7"/>
        <v>0.3151258711547188</v>
      </c>
      <c r="P48">
        <f t="shared" si="8"/>
        <v>2.2513932274567359</v>
      </c>
      <c r="Q48">
        <f t="shared" si="9"/>
        <v>0.29251306153835871</v>
      </c>
      <c r="R48">
        <f t="shared" si="10"/>
        <v>0.18471693337593934</v>
      </c>
      <c r="S48">
        <f t="shared" si="11"/>
        <v>226.10410611056847</v>
      </c>
      <c r="T48">
        <f t="shared" si="12"/>
        <v>34.817450697076772</v>
      </c>
      <c r="U48">
        <f t="shared" si="13"/>
        <v>34.455887500000003</v>
      </c>
      <c r="V48">
        <f t="shared" si="14"/>
        <v>5.480391712688041</v>
      </c>
      <c r="W48">
        <f t="shared" si="15"/>
        <v>70.08404143172919</v>
      </c>
      <c r="X48">
        <f t="shared" si="16"/>
        <v>3.8961143968671132</v>
      </c>
      <c r="Y48">
        <f t="shared" si="17"/>
        <v>5.559203375368166</v>
      </c>
      <c r="Z48">
        <f t="shared" si="18"/>
        <v>1.5842773158209278</v>
      </c>
      <c r="AA48">
        <f t="shared" si="19"/>
        <v>-212.10805494933456</v>
      </c>
      <c r="AB48">
        <f t="shared" si="20"/>
        <v>31.20150377089363</v>
      </c>
      <c r="AC48">
        <f t="shared" si="21"/>
        <v>3.2235057481721308</v>
      </c>
      <c r="AD48">
        <f t="shared" si="22"/>
        <v>48.421060680299668</v>
      </c>
      <c r="AE48">
        <f t="shared" si="23"/>
        <v>29.081723915591279</v>
      </c>
      <c r="AF48">
        <f t="shared" si="24"/>
        <v>4.9003016122438297</v>
      </c>
      <c r="AG48">
        <f t="shared" si="25"/>
        <v>5.9055994184442175</v>
      </c>
      <c r="AH48">
        <v>215.44823587335759</v>
      </c>
      <c r="AI48">
        <v>203.39164242424229</v>
      </c>
      <c r="AJ48">
        <v>1.670627091485787</v>
      </c>
      <c r="AK48">
        <v>66.4183192119214</v>
      </c>
      <c r="AL48">
        <f t="shared" si="26"/>
        <v>4.809706461436158</v>
      </c>
      <c r="AM48">
        <v>36.018318080736172</v>
      </c>
      <c r="AN48">
        <v>38.550891515151527</v>
      </c>
      <c r="AO48">
        <v>-5.709770006624322E-3</v>
      </c>
      <c r="AP48">
        <v>80.258073223686637</v>
      </c>
      <c r="AQ48">
        <v>42</v>
      </c>
      <c r="AR48">
        <v>8</v>
      </c>
      <c r="AS48">
        <f t="shared" si="27"/>
        <v>1</v>
      </c>
      <c r="AT48">
        <f t="shared" si="28"/>
        <v>0</v>
      </c>
      <c r="AU48">
        <f t="shared" si="29"/>
        <v>22220.556614728925</v>
      </c>
      <c r="AV48">
        <f t="shared" si="30"/>
        <v>1199.9349999999999</v>
      </c>
      <c r="AW48">
        <f t="shared" si="31"/>
        <v>1025.8700010935586</v>
      </c>
      <c r="AX48">
        <f t="shared" si="32"/>
        <v>0.85493797671837113</v>
      </c>
      <c r="AY48">
        <f t="shared" si="33"/>
        <v>0.1884302950664565</v>
      </c>
      <c r="AZ48">
        <v>2.7</v>
      </c>
      <c r="BA48">
        <v>0.5</v>
      </c>
      <c r="BB48" t="s">
        <v>355</v>
      </c>
      <c r="BC48">
        <v>2</v>
      </c>
      <c r="BD48" t="b">
        <v>1</v>
      </c>
      <c r="BE48">
        <v>1669315608.2874999</v>
      </c>
      <c r="BF48">
        <v>192.64037500000001</v>
      </c>
      <c r="BG48">
        <v>208.849875</v>
      </c>
      <c r="BH48">
        <v>38.5602625</v>
      </c>
      <c r="BI48">
        <v>36.016824999999997</v>
      </c>
      <c r="BJ48">
        <v>195.61775</v>
      </c>
      <c r="BK48">
        <v>38.442425</v>
      </c>
      <c r="BL48">
        <v>500.13537500000001</v>
      </c>
      <c r="BM48">
        <v>100.93962500000001</v>
      </c>
      <c r="BN48">
        <v>9.9998287500000005E-2</v>
      </c>
      <c r="BO48">
        <v>34.712950000000014</v>
      </c>
      <c r="BP48">
        <v>34.455887500000003</v>
      </c>
      <c r="BQ48">
        <v>999.9</v>
      </c>
      <c r="BR48">
        <v>0</v>
      </c>
      <c r="BS48">
        <v>0</v>
      </c>
      <c r="BT48">
        <v>4505.15625</v>
      </c>
      <c r="BU48">
        <v>0</v>
      </c>
      <c r="BV48">
        <v>1177.8911250000001</v>
      </c>
      <c r="BW48">
        <v>-16.209399999999999</v>
      </c>
      <c r="BX48">
        <v>200.3665</v>
      </c>
      <c r="BY48">
        <v>216.65275</v>
      </c>
      <c r="BZ48">
        <v>2.54343875</v>
      </c>
      <c r="CA48">
        <v>208.849875</v>
      </c>
      <c r="CB48">
        <v>36.016824999999997</v>
      </c>
      <c r="CC48">
        <v>3.892255</v>
      </c>
      <c r="CD48">
        <v>3.63552125</v>
      </c>
      <c r="CE48">
        <v>28.435500000000001</v>
      </c>
      <c r="CF48">
        <v>27.266300000000001</v>
      </c>
      <c r="CG48">
        <v>1199.9349999999999</v>
      </c>
      <c r="CH48">
        <v>0.49998537500000001</v>
      </c>
      <c r="CI48">
        <v>0.50001462500000005</v>
      </c>
      <c r="CJ48">
        <v>0</v>
      </c>
      <c r="CK48">
        <v>1397.14375</v>
      </c>
      <c r="CL48">
        <v>4.9990899999999998</v>
      </c>
      <c r="CM48">
        <v>15528.825000000001</v>
      </c>
      <c r="CN48">
        <v>9557.3012500000004</v>
      </c>
      <c r="CO48">
        <v>45.686999999999998</v>
      </c>
      <c r="CP48">
        <v>47.875</v>
      </c>
      <c r="CQ48">
        <v>46.5</v>
      </c>
      <c r="CR48">
        <v>47.140500000000003</v>
      </c>
      <c r="CS48">
        <v>47.023249999999997</v>
      </c>
      <c r="CT48">
        <v>597.44875000000002</v>
      </c>
      <c r="CU48">
        <v>597.48625000000004</v>
      </c>
      <c r="CV48">
        <v>0</v>
      </c>
      <c r="CW48">
        <v>1669315618.7</v>
      </c>
      <c r="CX48">
        <v>0</v>
      </c>
      <c r="CY48">
        <v>1669310771.5999999</v>
      </c>
      <c r="CZ48" t="s">
        <v>356</v>
      </c>
      <c r="DA48">
        <v>1669310771.5999999</v>
      </c>
      <c r="DB48">
        <v>1669310767.0999999</v>
      </c>
      <c r="DC48">
        <v>9</v>
      </c>
      <c r="DD48">
        <v>4.2999999999999997E-2</v>
      </c>
      <c r="DE48">
        <v>8.0000000000000002E-3</v>
      </c>
      <c r="DF48">
        <v>-4.9589999999999996</v>
      </c>
      <c r="DG48">
        <v>0.11799999999999999</v>
      </c>
      <c r="DH48">
        <v>1967</v>
      </c>
      <c r="DI48">
        <v>36</v>
      </c>
      <c r="DJ48">
        <v>0.53</v>
      </c>
      <c r="DK48">
        <v>0.27</v>
      </c>
      <c r="DL48">
        <v>-15.807399999999999</v>
      </c>
      <c r="DM48">
        <v>-1.856127579737322</v>
      </c>
      <c r="DN48">
        <v>0.19579754467306279</v>
      </c>
      <c r="DO48">
        <v>0</v>
      </c>
      <c r="DP48">
        <v>2.5057757500000002</v>
      </c>
      <c r="DQ48">
        <v>0.3963364727954895</v>
      </c>
      <c r="DR48">
        <v>4.3513467276666211E-2</v>
      </c>
      <c r="DS48">
        <v>0</v>
      </c>
      <c r="DT48">
        <v>0</v>
      </c>
      <c r="DU48">
        <v>0</v>
      </c>
      <c r="DV48">
        <v>0</v>
      </c>
      <c r="DW48">
        <v>-1</v>
      </c>
      <c r="DX48">
        <v>0</v>
      </c>
      <c r="DY48">
        <v>2</v>
      </c>
      <c r="DZ48" t="s">
        <v>357</v>
      </c>
      <c r="EA48">
        <v>2.9449100000000001</v>
      </c>
      <c r="EB48">
        <v>2.5973899999999999</v>
      </c>
      <c r="EC48">
        <v>5.4601499999999997E-2</v>
      </c>
      <c r="ED48">
        <v>5.7320299999999998E-2</v>
      </c>
      <c r="EE48">
        <v>0.150621</v>
      </c>
      <c r="EF48">
        <v>0.14220099999999999</v>
      </c>
      <c r="EG48">
        <v>28510.5</v>
      </c>
      <c r="EH48">
        <v>28927.1</v>
      </c>
      <c r="EI48">
        <v>28066.9</v>
      </c>
      <c r="EJ48">
        <v>29550.2</v>
      </c>
      <c r="EK48">
        <v>32788.699999999997</v>
      </c>
      <c r="EL48">
        <v>35184.9</v>
      </c>
      <c r="EM48">
        <v>39609.9</v>
      </c>
      <c r="EN48">
        <v>42241.4</v>
      </c>
      <c r="EO48">
        <v>1.8515200000000001</v>
      </c>
      <c r="EP48">
        <v>1.8654500000000001</v>
      </c>
      <c r="EQ48">
        <v>9.8973500000000006E-2</v>
      </c>
      <c r="ER48">
        <v>0</v>
      </c>
      <c r="ES48">
        <v>32.858899999999998</v>
      </c>
      <c r="ET48">
        <v>999.9</v>
      </c>
      <c r="EU48">
        <v>71.900000000000006</v>
      </c>
      <c r="EV48">
        <v>36</v>
      </c>
      <c r="EW48">
        <v>42.516599999999997</v>
      </c>
      <c r="EX48">
        <v>28.658999999999999</v>
      </c>
      <c r="EY48">
        <v>1.67869</v>
      </c>
      <c r="EZ48">
        <v>1</v>
      </c>
      <c r="FA48">
        <v>0.70367599999999997</v>
      </c>
      <c r="FB48">
        <v>1.27024</v>
      </c>
      <c r="FC48">
        <v>20.269500000000001</v>
      </c>
      <c r="FD48">
        <v>5.2174399999999999</v>
      </c>
      <c r="FE48">
        <v>12.0099</v>
      </c>
      <c r="FF48">
        <v>4.9862000000000002</v>
      </c>
      <c r="FG48">
        <v>3.2845499999999999</v>
      </c>
      <c r="FH48">
        <v>9999</v>
      </c>
      <c r="FI48">
        <v>9999</v>
      </c>
      <c r="FJ48">
        <v>9999</v>
      </c>
      <c r="FK48">
        <v>999.9</v>
      </c>
      <c r="FL48">
        <v>1.8658399999999999</v>
      </c>
      <c r="FM48">
        <v>1.8621799999999999</v>
      </c>
      <c r="FN48">
        <v>1.86419</v>
      </c>
      <c r="FO48">
        <v>1.86033</v>
      </c>
      <c r="FP48">
        <v>1.8611</v>
      </c>
      <c r="FQ48">
        <v>1.86019</v>
      </c>
      <c r="FR48">
        <v>1.86188</v>
      </c>
      <c r="FS48">
        <v>1.8583700000000001</v>
      </c>
      <c r="FT48">
        <v>0</v>
      </c>
      <c r="FU48">
        <v>0</v>
      </c>
      <c r="FV48">
        <v>0</v>
      </c>
      <c r="FW48">
        <v>0</v>
      </c>
      <c r="FX48" t="s">
        <v>358</v>
      </c>
      <c r="FY48" t="s">
        <v>359</v>
      </c>
      <c r="FZ48" t="s">
        <v>360</v>
      </c>
      <c r="GA48" t="s">
        <v>360</v>
      </c>
      <c r="GB48" t="s">
        <v>360</v>
      </c>
      <c r="GC48" t="s">
        <v>360</v>
      </c>
      <c r="GD48">
        <v>0</v>
      </c>
      <c r="GE48">
        <v>100</v>
      </c>
      <c r="GF48">
        <v>100</v>
      </c>
      <c r="GG48">
        <v>-2.9849999999999999</v>
      </c>
      <c r="GH48">
        <v>0.1179</v>
      </c>
      <c r="GI48">
        <v>-2.5125994610834521</v>
      </c>
      <c r="GJ48">
        <v>-2.6733286237328562E-3</v>
      </c>
      <c r="GK48">
        <v>1.605855145177713E-6</v>
      </c>
      <c r="GL48">
        <v>-4.4594414151306022E-10</v>
      </c>
      <c r="GM48">
        <v>0.1178428571428469</v>
      </c>
      <c r="GN48">
        <v>0</v>
      </c>
      <c r="GO48">
        <v>0</v>
      </c>
      <c r="GP48">
        <v>0</v>
      </c>
      <c r="GQ48">
        <v>4</v>
      </c>
      <c r="GR48">
        <v>2095</v>
      </c>
      <c r="GS48">
        <v>4</v>
      </c>
      <c r="GT48">
        <v>35</v>
      </c>
      <c r="GU48">
        <v>80.7</v>
      </c>
      <c r="GV48">
        <v>80.7</v>
      </c>
      <c r="GW48">
        <v>0.65673800000000004</v>
      </c>
      <c r="GX48">
        <v>2.6110799999999998</v>
      </c>
      <c r="GY48">
        <v>1.4489700000000001</v>
      </c>
      <c r="GZ48">
        <v>2.3278799999999999</v>
      </c>
      <c r="HA48">
        <v>1.5478499999999999</v>
      </c>
      <c r="HB48">
        <v>2.2863799999999999</v>
      </c>
      <c r="HC48">
        <v>40.680999999999997</v>
      </c>
      <c r="HD48">
        <v>13.2302</v>
      </c>
      <c r="HE48">
        <v>18</v>
      </c>
      <c r="HF48">
        <v>460.75700000000001</v>
      </c>
      <c r="HG48">
        <v>508.14699999999999</v>
      </c>
      <c r="HH48">
        <v>31.000399999999999</v>
      </c>
      <c r="HI48">
        <v>36.041600000000003</v>
      </c>
      <c r="HJ48">
        <v>29.9999</v>
      </c>
      <c r="HK48">
        <v>35.884700000000002</v>
      </c>
      <c r="HL48">
        <v>35.857399999999998</v>
      </c>
      <c r="HM48">
        <v>13.1694</v>
      </c>
      <c r="HN48">
        <v>23.681999999999999</v>
      </c>
      <c r="HO48">
        <v>100</v>
      </c>
      <c r="HP48">
        <v>31</v>
      </c>
      <c r="HQ48">
        <v>224.11799999999999</v>
      </c>
      <c r="HR48">
        <v>36.067500000000003</v>
      </c>
      <c r="HS48">
        <v>98.888499999999993</v>
      </c>
      <c r="HT48">
        <v>97.950500000000005</v>
      </c>
    </row>
    <row r="49" spans="1:228" x14ac:dyDescent="0.2">
      <c r="A49">
        <v>34</v>
      </c>
      <c r="B49">
        <v>1669315614.5999999</v>
      </c>
      <c r="C49">
        <v>132</v>
      </c>
      <c r="D49" t="s">
        <v>426</v>
      </c>
      <c r="E49" t="s">
        <v>427</v>
      </c>
      <c r="F49">
        <v>4</v>
      </c>
      <c r="G49">
        <v>1669315612.5999999</v>
      </c>
      <c r="H49">
        <f t="shared" si="0"/>
        <v>4.8267605783065479E-3</v>
      </c>
      <c r="I49">
        <f t="shared" si="1"/>
        <v>4.8267605783065477</v>
      </c>
      <c r="J49">
        <f t="shared" si="2"/>
        <v>5.8349104311421325</v>
      </c>
      <c r="K49">
        <f t="shared" si="3"/>
        <v>199.63671428571431</v>
      </c>
      <c r="L49">
        <f t="shared" si="4"/>
        <v>163.29974227425049</v>
      </c>
      <c r="M49">
        <f t="shared" si="5"/>
        <v>16.499797271843981</v>
      </c>
      <c r="N49">
        <f t="shared" si="6"/>
        <v>20.171282990755373</v>
      </c>
      <c r="O49">
        <f t="shared" si="7"/>
        <v>0.31509178532421256</v>
      </c>
      <c r="P49">
        <f t="shared" si="8"/>
        <v>2.248365033043052</v>
      </c>
      <c r="Q49">
        <f t="shared" si="9"/>
        <v>0.2924555740966982</v>
      </c>
      <c r="R49">
        <f t="shared" si="10"/>
        <v>0.18468281065086867</v>
      </c>
      <c r="S49">
        <f t="shared" si="11"/>
        <v>226.13029552144428</v>
      </c>
      <c r="T49">
        <f t="shared" si="12"/>
        <v>34.813573049199135</v>
      </c>
      <c r="U49">
        <f t="shared" si="13"/>
        <v>34.469771428571427</v>
      </c>
      <c r="V49">
        <f t="shared" si="14"/>
        <v>5.4846233733802574</v>
      </c>
      <c r="W49">
        <f t="shared" si="15"/>
        <v>70.048248136206297</v>
      </c>
      <c r="X49">
        <f t="shared" si="16"/>
        <v>3.8944317460579891</v>
      </c>
      <c r="Y49">
        <f t="shared" si="17"/>
        <v>5.559641889238125</v>
      </c>
      <c r="Z49">
        <f t="shared" si="18"/>
        <v>1.5901916273222683</v>
      </c>
      <c r="AA49">
        <f t="shared" si="19"/>
        <v>-212.86014150331877</v>
      </c>
      <c r="AB49">
        <f t="shared" si="20"/>
        <v>29.648909094783271</v>
      </c>
      <c r="AC49">
        <f t="shared" si="21"/>
        <v>3.0674577024277152</v>
      </c>
      <c r="AD49">
        <f t="shared" si="22"/>
        <v>45.986520815336483</v>
      </c>
      <c r="AE49">
        <f t="shared" si="23"/>
        <v>29.331554927484298</v>
      </c>
      <c r="AF49">
        <f t="shared" si="24"/>
        <v>4.8708753982169046</v>
      </c>
      <c r="AG49">
        <f t="shared" si="25"/>
        <v>5.8349104311421325</v>
      </c>
      <c r="AH49">
        <v>222.42085925322931</v>
      </c>
      <c r="AI49">
        <v>210.20800606060601</v>
      </c>
      <c r="AJ49">
        <v>1.7078619534087911</v>
      </c>
      <c r="AK49">
        <v>66.4183192119214</v>
      </c>
      <c r="AL49">
        <f t="shared" si="26"/>
        <v>4.8267605783065477</v>
      </c>
      <c r="AM49">
        <v>36.014585575885782</v>
      </c>
      <c r="AN49">
        <v>38.5411</v>
      </c>
      <c r="AO49">
        <v>-3.321565066684721E-3</v>
      </c>
      <c r="AP49">
        <v>80.258073223686637</v>
      </c>
      <c r="AQ49">
        <v>42</v>
      </c>
      <c r="AR49">
        <v>8</v>
      </c>
      <c r="AS49">
        <f t="shared" si="27"/>
        <v>1</v>
      </c>
      <c r="AT49">
        <f t="shared" si="28"/>
        <v>0</v>
      </c>
      <c r="AU49">
        <f t="shared" si="29"/>
        <v>22168.511769544013</v>
      </c>
      <c r="AV49">
        <f t="shared" si="30"/>
        <v>1200.0728571428569</v>
      </c>
      <c r="AW49">
        <f t="shared" si="31"/>
        <v>1025.9879707364994</v>
      </c>
      <c r="AX49">
        <f t="shared" si="32"/>
        <v>0.85493806865958111</v>
      </c>
      <c r="AY49">
        <f t="shared" si="33"/>
        <v>0.1884304725129915</v>
      </c>
      <c r="AZ49">
        <v>2.7</v>
      </c>
      <c r="BA49">
        <v>0.5</v>
      </c>
      <c r="BB49" t="s">
        <v>355</v>
      </c>
      <c r="BC49">
        <v>2</v>
      </c>
      <c r="BD49" t="b">
        <v>1</v>
      </c>
      <c r="BE49">
        <v>1669315612.5999999</v>
      </c>
      <c r="BF49">
        <v>199.63671428571431</v>
      </c>
      <c r="BG49">
        <v>215.9975714285714</v>
      </c>
      <c r="BH49">
        <v>38.543485714285723</v>
      </c>
      <c r="BI49">
        <v>36.015099999999997</v>
      </c>
      <c r="BJ49">
        <v>202.6287142857143</v>
      </c>
      <c r="BK49">
        <v>38.425657142857141</v>
      </c>
      <c r="BL49">
        <v>500.10028571428569</v>
      </c>
      <c r="BM49">
        <v>100.94</v>
      </c>
      <c r="BN49">
        <v>9.9946800000000002E-2</v>
      </c>
      <c r="BO49">
        <v>34.714371428571432</v>
      </c>
      <c r="BP49">
        <v>34.469771428571427</v>
      </c>
      <c r="BQ49">
        <v>999.89999999999986</v>
      </c>
      <c r="BR49">
        <v>0</v>
      </c>
      <c r="BS49">
        <v>0</v>
      </c>
      <c r="BT49">
        <v>4496.3385714285714</v>
      </c>
      <c r="BU49">
        <v>0</v>
      </c>
      <c r="BV49">
        <v>1335.8357142857139</v>
      </c>
      <c r="BW49">
        <v>-16.361142857142859</v>
      </c>
      <c r="BX49">
        <v>207.63971428571429</v>
      </c>
      <c r="BY49">
        <v>224.06742857142859</v>
      </c>
      <c r="BZ49">
        <v>2.52841</v>
      </c>
      <c r="CA49">
        <v>215.9975714285714</v>
      </c>
      <c r="CB49">
        <v>36.015099999999997</v>
      </c>
      <c r="CC49">
        <v>3.8905842857142861</v>
      </c>
      <c r="CD49">
        <v>3.6353657142857152</v>
      </c>
      <c r="CE49">
        <v>28.428100000000001</v>
      </c>
      <c r="CF49">
        <v>27.26557142857143</v>
      </c>
      <c r="CG49">
        <v>1200.0728571428569</v>
      </c>
      <c r="CH49">
        <v>0.49998042857142849</v>
      </c>
      <c r="CI49">
        <v>0.50001957142857134</v>
      </c>
      <c r="CJ49">
        <v>0</v>
      </c>
      <c r="CK49">
        <v>1396.05</v>
      </c>
      <c r="CL49">
        <v>4.9990899999999998</v>
      </c>
      <c r="CM49">
        <v>15531.37142857143</v>
      </c>
      <c r="CN49">
        <v>9558.3814285714288</v>
      </c>
      <c r="CO49">
        <v>45.686999999999998</v>
      </c>
      <c r="CP49">
        <v>47.875</v>
      </c>
      <c r="CQ49">
        <v>46.5</v>
      </c>
      <c r="CR49">
        <v>47.125</v>
      </c>
      <c r="CS49">
        <v>47.044285714285706</v>
      </c>
      <c r="CT49">
        <v>597.51428571428562</v>
      </c>
      <c r="CU49">
        <v>597.55857142857144</v>
      </c>
      <c r="CV49">
        <v>0</v>
      </c>
      <c r="CW49">
        <v>1669315622.9000001</v>
      </c>
      <c r="CX49">
        <v>0</v>
      </c>
      <c r="CY49">
        <v>1669310771.5999999</v>
      </c>
      <c r="CZ49" t="s">
        <v>356</v>
      </c>
      <c r="DA49">
        <v>1669310771.5999999</v>
      </c>
      <c r="DB49">
        <v>1669310767.0999999</v>
      </c>
      <c r="DC49">
        <v>9</v>
      </c>
      <c r="DD49">
        <v>4.2999999999999997E-2</v>
      </c>
      <c r="DE49">
        <v>8.0000000000000002E-3</v>
      </c>
      <c r="DF49">
        <v>-4.9589999999999996</v>
      </c>
      <c r="DG49">
        <v>0.11799999999999999</v>
      </c>
      <c r="DH49">
        <v>1967</v>
      </c>
      <c r="DI49">
        <v>36</v>
      </c>
      <c r="DJ49">
        <v>0.53</v>
      </c>
      <c r="DK49">
        <v>0.27</v>
      </c>
      <c r="DL49">
        <v>-15.97006</v>
      </c>
      <c r="DM49">
        <v>-2.466986116322659</v>
      </c>
      <c r="DN49">
        <v>0.25641186088010842</v>
      </c>
      <c r="DO49">
        <v>0</v>
      </c>
      <c r="DP49">
        <v>2.5197604999999998</v>
      </c>
      <c r="DQ49">
        <v>0.28291024390243807</v>
      </c>
      <c r="DR49">
        <v>3.8149462443788099E-2</v>
      </c>
      <c r="DS49">
        <v>0</v>
      </c>
      <c r="DT49">
        <v>0</v>
      </c>
      <c r="DU49">
        <v>0</v>
      </c>
      <c r="DV49">
        <v>0</v>
      </c>
      <c r="DW49">
        <v>-1</v>
      </c>
      <c r="DX49">
        <v>0</v>
      </c>
      <c r="DY49">
        <v>2</v>
      </c>
      <c r="DZ49" t="s">
        <v>357</v>
      </c>
      <c r="EA49">
        <v>2.9449200000000002</v>
      </c>
      <c r="EB49">
        <v>2.5974400000000002</v>
      </c>
      <c r="EC49">
        <v>5.6192199999999998E-2</v>
      </c>
      <c r="ED49">
        <v>5.8838500000000002E-2</v>
      </c>
      <c r="EE49">
        <v>0.15060399999999999</v>
      </c>
      <c r="EF49">
        <v>0.142204</v>
      </c>
      <c r="EG49">
        <v>28463.1</v>
      </c>
      <c r="EH49">
        <v>28880.799999999999</v>
      </c>
      <c r="EI49">
        <v>28067.4</v>
      </c>
      <c r="EJ49">
        <v>29550.5</v>
      </c>
      <c r="EK49">
        <v>32789.5</v>
      </c>
      <c r="EL49">
        <v>35185.9</v>
      </c>
      <c r="EM49">
        <v>39609.9</v>
      </c>
      <c r="EN49">
        <v>42242.6</v>
      </c>
      <c r="EO49">
        <v>1.85165</v>
      </c>
      <c r="EP49">
        <v>1.8653500000000001</v>
      </c>
      <c r="EQ49">
        <v>0.100158</v>
      </c>
      <c r="ER49">
        <v>0</v>
      </c>
      <c r="ES49">
        <v>32.860500000000002</v>
      </c>
      <c r="ET49">
        <v>999.9</v>
      </c>
      <c r="EU49">
        <v>71.900000000000006</v>
      </c>
      <c r="EV49">
        <v>36</v>
      </c>
      <c r="EW49">
        <v>42.518099999999997</v>
      </c>
      <c r="EX49">
        <v>28.779</v>
      </c>
      <c r="EY49">
        <v>1.5625</v>
      </c>
      <c r="EZ49">
        <v>1</v>
      </c>
      <c r="FA49">
        <v>0.70369700000000002</v>
      </c>
      <c r="FB49">
        <v>1.2698</v>
      </c>
      <c r="FC49">
        <v>20.2697</v>
      </c>
      <c r="FD49">
        <v>5.2178899999999997</v>
      </c>
      <c r="FE49">
        <v>12.0099</v>
      </c>
      <c r="FF49">
        <v>4.9863</v>
      </c>
      <c r="FG49">
        <v>3.2846500000000001</v>
      </c>
      <c r="FH49">
        <v>9999</v>
      </c>
      <c r="FI49">
        <v>9999</v>
      </c>
      <c r="FJ49">
        <v>9999</v>
      </c>
      <c r="FK49">
        <v>999.9</v>
      </c>
      <c r="FL49">
        <v>1.8658399999999999</v>
      </c>
      <c r="FM49">
        <v>1.8621799999999999</v>
      </c>
      <c r="FN49">
        <v>1.8641799999999999</v>
      </c>
      <c r="FO49">
        <v>1.8603400000000001</v>
      </c>
      <c r="FP49">
        <v>1.86111</v>
      </c>
      <c r="FQ49">
        <v>1.8602000000000001</v>
      </c>
      <c r="FR49">
        <v>1.86188</v>
      </c>
      <c r="FS49">
        <v>1.8583700000000001</v>
      </c>
      <c r="FT49">
        <v>0</v>
      </c>
      <c r="FU49">
        <v>0</v>
      </c>
      <c r="FV49">
        <v>0</v>
      </c>
      <c r="FW49">
        <v>0</v>
      </c>
      <c r="FX49" t="s">
        <v>358</v>
      </c>
      <c r="FY49" t="s">
        <v>359</v>
      </c>
      <c r="FZ49" t="s">
        <v>360</v>
      </c>
      <c r="GA49" t="s">
        <v>360</v>
      </c>
      <c r="GB49" t="s">
        <v>360</v>
      </c>
      <c r="GC49" t="s">
        <v>360</v>
      </c>
      <c r="GD49">
        <v>0</v>
      </c>
      <c r="GE49">
        <v>100</v>
      </c>
      <c r="GF49">
        <v>100</v>
      </c>
      <c r="GG49">
        <v>-2.9990000000000001</v>
      </c>
      <c r="GH49">
        <v>0.1178</v>
      </c>
      <c r="GI49">
        <v>-2.5125994610834521</v>
      </c>
      <c r="GJ49">
        <v>-2.6733286237328562E-3</v>
      </c>
      <c r="GK49">
        <v>1.605855145177713E-6</v>
      </c>
      <c r="GL49">
        <v>-4.4594414151306022E-10</v>
      </c>
      <c r="GM49">
        <v>0.1178428571428469</v>
      </c>
      <c r="GN49">
        <v>0</v>
      </c>
      <c r="GO49">
        <v>0</v>
      </c>
      <c r="GP49">
        <v>0</v>
      </c>
      <c r="GQ49">
        <v>4</v>
      </c>
      <c r="GR49">
        <v>2095</v>
      </c>
      <c r="GS49">
        <v>4</v>
      </c>
      <c r="GT49">
        <v>35</v>
      </c>
      <c r="GU49">
        <v>80.7</v>
      </c>
      <c r="GV49">
        <v>80.8</v>
      </c>
      <c r="GW49">
        <v>0.67260699999999995</v>
      </c>
      <c r="GX49">
        <v>2.6122999999999998</v>
      </c>
      <c r="GY49">
        <v>1.4489700000000001</v>
      </c>
      <c r="GZ49">
        <v>2.3278799999999999</v>
      </c>
      <c r="HA49">
        <v>1.5478499999999999</v>
      </c>
      <c r="HB49">
        <v>2.3901400000000002</v>
      </c>
      <c r="HC49">
        <v>40.680999999999997</v>
      </c>
      <c r="HD49">
        <v>13.2302</v>
      </c>
      <c r="HE49">
        <v>18</v>
      </c>
      <c r="HF49">
        <v>460.834</v>
      </c>
      <c r="HG49">
        <v>508.07499999999999</v>
      </c>
      <c r="HH49">
        <v>31.0001</v>
      </c>
      <c r="HI49">
        <v>36.039299999999997</v>
      </c>
      <c r="HJ49">
        <v>29.9999</v>
      </c>
      <c r="HK49">
        <v>35.884700000000002</v>
      </c>
      <c r="HL49">
        <v>35.857399999999998</v>
      </c>
      <c r="HM49">
        <v>13.470599999999999</v>
      </c>
      <c r="HN49">
        <v>23.681999999999999</v>
      </c>
      <c r="HO49">
        <v>100</v>
      </c>
      <c r="HP49">
        <v>31</v>
      </c>
      <c r="HQ49">
        <v>230.80500000000001</v>
      </c>
      <c r="HR49">
        <v>36.067500000000003</v>
      </c>
      <c r="HS49">
        <v>98.889399999999995</v>
      </c>
      <c r="HT49">
        <v>97.952500000000001</v>
      </c>
    </row>
    <row r="50" spans="1:228" x14ac:dyDescent="0.2">
      <c r="A50">
        <v>35</v>
      </c>
      <c r="B50">
        <v>1669315618.5999999</v>
      </c>
      <c r="C50">
        <v>136</v>
      </c>
      <c r="D50" t="s">
        <v>428</v>
      </c>
      <c r="E50" t="s">
        <v>429</v>
      </c>
      <c r="F50">
        <v>4</v>
      </c>
      <c r="G50">
        <v>1669315616.2874999</v>
      </c>
      <c r="H50">
        <f t="shared" si="0"/>
        <v>4.8465763898183972E-3</v>
      </c>
      <c r="I50">
        <f t="shared" si="1"/>
        <v>4.8465763898183969</v>
      </c>
      <c r="J50">
        <f t="shared" si="2"/>
        <v>6.421571704445693</v>
      </c>
      <c r="K50">
        <f t="shared" si="3"/>
        <v>205.61812499999999</v>
      </c>
      <c r="L50">
        <f t="shared" si="4"/>
        <v>166.05100651604204</v>
      </c>
      <c r="M50">
        <f t="shared" si="5"/>
        <v>16.77740529262282</v>
      </c>
      <c r="N50">
        <f t="shared" si="6"/>
        <v>20.775174393784265</v>
      </c>
      <c r="O50">
        <f t="shared" si="7"/>
        <v>0.31576585328683116</v>
      </c>
      <c r="P50">
        <f t="shared" si="8"/>
        <v>2.2493734748740941</v>
      </c>
      <c r="Q50">
        <f t="shared" si="9"/>
        <v>0.29304583633748865</v>
      </c>
      <c r="R50">
        <f t="shared" si="10"/>
        <v>0.18505853860016075</v>
      </c>
      <c r="S50">
        <f t="shared" si="11"/>
        <v>226.12034811145392</v>
      </c>
      <c r="T50">
        <f t="shared" si="12"/>
        <v>34.810844101303665</v>
      </c>
      <c r="U50">
        <f t="shared" si="13"/>
        <v>34.478299999999997</v>
      </c>
      <c r="V50">
        <f t="shared" si="14"/>
        <v>5.4872241913910456</v>
      </c>
      <c r="W50">
        <f t="shared" si="15"/>
        <v>70.02120373671498</v>
      </c>
      <c r="X50">
        <f t="shared" si="16"/>
        <v>3.8937742210785125</v>
      </c>
      <c r="Y50">
        <f t="shared" si="17"/>
        <v>5.5608501615016479</v>
      </c>
      <c r="Z50">
        <f t="shared" si="18"/>
        <v>1.5934499703125331</v>
      </c>
      <c r="AA50">
        <f t="shared" si="19"/>
        <v>-213.73401879099131</v>
      </c>
      <c r="AB50">
        <f t="shared" si="20"/>
        <v>29.102857613794825</v>
      </c>
      <c r="AC50">
        <f t="shared" si="21"/>
        <v>3.0097963084069876</v>
      </c>
      <c r="AD50">
        <f t="shared" si="22"/>
        <v>44.498983242664409</v>
      </c>
      <c r="AE50">
        <f t="shared" si="23"/>
        <v>29.37302938910814</v>
      </c>
      <c r="AF50">
        <f t="shared" si="24"/>
        <v>4.8584116935495629</v>
      </c>
      <c r="AG50">
        <f t="shared" si="25"/>
        <v>6.421571704445693</v>
      </c>
      <c r="AH50">
        <v>229.14951433238889</v>
      </c>
      <c r="AI50">
        <v>216.86386666666661</v>
      </c>
      <c r="AJ50">
        <v>1.6594755965063139</v>
      </c>
      <c r="AK50">
        <v>66.4183192119214</v>
      </c>
      <c r="AL50">
        <f t="shared" si="26"/>
        <v>4.8465763898183969</v>
      </c>
      <c r="AM50">
        <v>36.016183143890842</v>
      </c>
      <c r="AN50">
        <v>38.535288484848479</v>
      </c>
      <c r="AO50">
        <v>-5.8927015715079187E-4</v>
      </c>
      <c r="AP50">
        <v>80.258073223686637</v>
      </c>
      <c r="AQ50">
        <v>42</v>
      </c>
      <c r="AR50">
        <v>8</v>
      </c>
      <c r="AS50">
        <f t="shared" si="27"/>
        <v>1</v>
      </c>
      <c r="AT50">
        <f t="shared" si="28"/>
        <v>0</v>
      </c>
      <c r="AU50">
        <f t="shared" si="29"/>
        <v>22185.624134347225</v>
      </c>
      <c r="AV50">
        <f t="shared" si="30"/>
        <v>1200.0150000000001</v>
      </c>
      <c r="AW50">
        <f t="shared" si="31"/>
        <v>1025.9390010940178</v>
      </c>
      <c r="AX50">
        <f t="shared" si="32"/>
        <v>0.85493848084733748</v>
      </c>
      <c r="AY50">
        <f t="shared" si="33"/>
        <v>0.18843126803536114</v>
      </c>
      <c r="AZ50">
        <v>2.7</v>
      </c>
      <c r="BA50">
        <v>0.5</v>
      </c>
      <c r="BB50" t="s">
        <v>355</v>
      </c>
      <c r="BC50">
        <v>2</v>
      </c>
      <c r="BD50" t="b">
        <v>1</v>
      </c>
      <c r="BE50">
        <v>1669315616.2874999</v>
      </c>
      <c r="BF50">
        <v>205.61812499999999</v>
      </c>
      <c r="BG50">
        <v>222.01300000000001</v>
      </c>
      <c r="BH50">
        <v>38.537850000000013</v>
      </c>
      <c r="BI50">
        <v>36.016337499999999</v>
      </c>
      <c r="BJ50">
        <v>208.62275</v>
      </c>
      <c r="BK50">
        <v>38.420025000000003</v>
      </c>
      <c r="BL50">
        <v>500.18324999999999</v>
      </c>
      <c r="BM50">
        <v>100.937625</v>
      </c>
      <c r="BN50">
        <v>0.100035925</v>
      </c>
      <c r="BO50">
        <v>34.718287500000002</v>
      </c>
      <c r="BP50">
        <v>34.478299999999997</v>
      </c>
      <c r="BQ50">
        <v>999.9</v>
      </c>
      <c r="BR50">
        <v>0</v>
      </c>
      <c r="BS50">
        <v>0</v>
      </c>
      <c r="BT50">
        <v>4499.375</v>
      </c>
      <c r="BU50">
        <v>0</v>
      </c>
      <c r="BV50">
        <v>1360.1312499999999</v>
      </c>
      <c r="BW50">
        <v>-16.3950125</v>
      </c>
      <c r="BX50">
        <v>213.85987499999999</v>
      </c>
      <c r="BY50">
        <v>230.307875</v>
      </c>
      <c r="BZ50">
        <v>2.52153625</v>
      </c>
      <c r="CA50">
        <v>222.01300000000001</v>
      </c>
      <c r="CB50">
        <v>36.016337499999999</v>
      </c>
      <c r="CC50">
        <v>3.8899224999999999</v>
      </c>
      <c r="CD50">
        <v>3.63540375</v>
      </c>
      <c r="CE50">
        <v>28.425174999999999</v>
      </c>
      <c r="CF50">
        <v>27.2657375</v>
      </c>
      <c r="CG50">
        <v>1200.0150000000001</v>
      </c>
      <c r="CH50">
        <v>0.49996675000000002</v>
      </c>
      <c r="CI50">
        <v>0.50003324999999998</v>
      </c>
      <c r="CJ50">
        <v>0</v>
      </c>
      <c r="CK50">
        <v>1395.1075000000001</v>
      </c>
      <c r="CL50">
        <v>4.9990899999999998</v>
      </c>
      <c r="CM50">
        <v>15517.975</v>
      </c>
      <c r="CN50">
        <v>9557.8637500000004</v>
      </c>
      <c r="CO50">
        <v>45.686999999999998</v>
      </c>
      <c r="CP50">
        <v>47.875</v>
      </c>
      <c r="CQ50">
        <v>46.5</v>
      </c>
      <c r="CR50">
        <v>47.125</v>
      </c>
      <c r="CS50">
        <v>47.015500000000003</v>
      </c>
      <c r="CT50">
        <v>597.46875</v>
      </c>
      <c r="CU50">
        <v>597.5462500000001</v>
      </c>
      <c r="CV50">
        <v>0</v>
      </c>
      <c r="CW50">
        <v>1669315626.5</v>
      </c>
      <c r="CX50">
        <v>0</v>
      </c>
      <c r="CY50">
        <v>1669310771.5999999</v>
      </c>
      <c r="CZ50" t="s">
        <v>356</v>
      </c>
      <c r="DA50">
        <v>1669310771.5999999</v>
      </c>
      <c r="DB50">
        <v>1669310767.0999999</v>
      </c>
      <c r="DC50">
        <v>9</v>
      </c>
      <c r="DD50">
        <v>4.2999999999999997E-2</v>
      </c>
      <c r="DE50">
        <v>8.0000000000000002E-3</v>
      </c>
      <c r="DF50">
        <v>-4.9589999999999996</v>
      </c>
      <c r="DG50">
        <v>0.11799999999999999</v>
      </c>
      <c r="DH50">
        <v>1967</v>
      </c>
      <c r="DI50">
        <v>36</v>
      </c>
      <c r="DJ50">
        <v>0.53</v>
      </c>
      <c r="DK50">
        <v>0.27</v>
      </c>
      <c r="DL50">
        <v>-16.093789999999998</v>
      </c>
      <c r="DM50">
        <v>-2.5804570356472438</v>
      </c>
      <c r="DN50">
        <v>0.26243613870806748</v>
      </c>
      <c r="DO50">
        <v>0</v>
      </c>
      <c r="DP50">
        <v>2.5319875000000001</v>
      </c>
      <c r="DQ50">
        <v>4.0646454033772407E-2</v>
      </c>
      <c r="DR50">
        <v>2.525265082620037E-2</v>
      </c>
      <c r="DS50">
        <v>1</v>
      </c>
      <c r="DT50">
        <v>0</v>
      </c>
      <c r="DU50">
        <v>0</v>
      </c>
      <c r="DV50">
        <v>0</v>
      </c>
      <c r="DW50">
        <v>-1</v>
      </c>
      <c r="DX50">
        <v>1</v>
      </c>
      <c r="DY50">
        <v>2</v>
      </c>
      <c r="DZ50" t="s">
        <v>367</v>
      </c>
      <c r="EA50">
        <v>2.9446500000000002</v>
      </c>
      <c r="EB50">
        <v>2.5974599999999999</v>
      </c>
      <c r="EC50">
        <v>5.7725600000000002E-2</v>
      </c>
      <c r="ED50">
        <v>6.0378500000000002E-2</v>
      </c>
      <c r="EE50">
        <v>0.15057599999999999</v>
      </c>
      <c r="EF50">
        <v>0.14219999999999999</v>
      </c>
      <c r="EG50">
        <v>28416.9</v>
      </c>
      <c r="EH50">
        <v>28833.9</v>
      </c>
      <c r="EI50">
        <v>28067.4</v>
      </c>
      <c r="EJ50">
        <v>29550.9</v>
      </c>
      <c r="EK50">
        <v>32790.800000000003</v>
      </c>
      <c r="EL50">
        <v>35186.199999999997</v>
      </c>
      <c r="EM50">
        <v>39610.1</v>
      </c>
      <c r="EN50">
        <v>42242.5</v>
      </c>
      <c r="EO50">
        <v>1.85182</v>
      </c>
      <c r="EP50">
        <v>1.8653999999999999</v>
      </c>
      <c r="EQ50">
        <v>9.9360900000000002E-2</v>
      </c>
      <c r="ER50">
        <v>0</v>
      </c>
      <c r="ES50">
        <v>32.864899999999999</v>
      </c>
      <c r="ET50">
        <v>999.9</v>
      </c>
      <c r="EU50">
        <v>71.900000000000006</v>
      </c>
      <c r="EV50">
        <v>36</v>
      </c>
      <c r="EW50">
        <v>42.515599999999999</v>
      </c>
      <c r="EX50">
        <v>28.838999999999999</v>
      </c>
      <c r="EY50">
        <v>2.2556099999999999</v>
      </c>
      <c r="EZ50">
        <v>1</v>
      </c>
      <c r="FA50">
        <v>0.70368600000000003</v>
      </c>
      <c r="FB50">
        <v>1.26719</v>
      </c>
      <c r="FC50">
        <v>20.269300000000001</v>
      </c>
      <c r="FD50">
        <v>5.21774</v>
      </c>
      <c r="FE50">
        <v>12.0099</v>
      </c>
      <c r="FF50">
        <v>4.9863</v>
      </c>
      <c r="FG50">
        <v>3.2846500000000001</v>
      </c>
      <c r="FH50">
        <v>9999</v>
      </c>
      <c r="FI50">
        <v>9999</v>
      </c>
      <c r="FJ50">
        <v>9999</v>
      </c>
      <c r="FK50">
        <v>999.9</v>
      </c>
      <c r="FL50">
        <v>1.8658399999999999</v>
      </c>
      <c r="FM50">
        <v>1.8621799999999999</v>
      </c>
      <c r="FN50">
        <v>1.86419</v>
      </c>
      <c r="FO50">
        <v>1.8603499999999999</v>
      </c>
      <c r="FP50">
        <v>1.8611</v>
      </c>
      <c r="FQ50">
        <v>1.86019</v>
      </c>
      <c r="FR50">
        <v>1.86188</v>
      </c>
      <c r="FS50">
        <v>1.8583700000000001</v>
      </c>
      <c r="FT50">
        <v>0</v>
      </c>
      <c r="FU50">
        <v>0</v>
      </c>
      <c r="FV50">
        <v>0</v>
      </c>
      <c r="FW50">
        <v>0</v>
      </c>
      <c r="FX50" t="s">
        <v>358</v>
      </c>
      <c r="FY50" t="s">
        <v>359</v>
      </c>
      <c r="FZ50" t="s">
        <v>360</v>
      </c>
      <c r="GA50" t="s">
        <v>360</v>
      </c>
      <c r="GB50" t="s">
        <v>360</v>
      </c>
      <c r="GC50" t="s">
        <v>360</v>
      </c>
      <c r="GD50">
        <v>0</v>
      </c>
      <c r="GE50">
        <v>100</v>
      </c>
      <c r="GF50">
        <v>100</v>
      </c>
      <c r="GG50">
        <v>-3.012</v>
      </c>
      <c r="GH50">
        <v>0.1179</v>
      </c>
      <c r="GI50">
        <v>-2.5125994610834521</v>
      </c>
      <c r="GJ50">
        <v>-2.6733286237328562E-3</v>
      </c>
      <c r="GK50">
        <v>1.605855145177713E-6</v>
      </c>
      <c r="GL50">
        <v>-4.4594414151306022E-10</v>
      </c>
      <c r="GM50">
        <v>0.1178428571428469</v>
      </c>
      <c r="GN50">
        <v>0</v>
      </c>
      <c r="GO50">
        <v>0</v>
      </c>
      <c r="GP50">
        <v>0</v>
      </c>
      <c r="GQ50">
        <v>4</v>
      </c>
      <c r="GR50">
        <v>2095</v>
      </c>
      <c r="GS50">
        <v>4</v>
      </c>
      <c r="GT50">
        <v>35</v>
      </c>
      <c r="GU50">
        <v>80.8</v>
      </c>
      <c r="GV50">
        <v>80.900000000000006</v>
      </c>
      <c r="GW50">
        <v>0.68847700000000001</v>
      </c>
      <c r="GX50">
        <v>2.6184099999999999</v>
      </c>
      <c r="GY50">
        <v>1.4489700000000001</v>
      </c>
      <c r="GZ50">
        <v>2.3278799999999999</v>
      </c>
      <c r="HA50">
        <v>1.5478499999999999</v>
      </c>
      <c r="HB50">
        <v>2.2644000000000002</v>
      </c>
      <c r="HC50">
        <v>40.6554</v>
      </c>
      <c r="HD50">
        <v>13.2127</v>
      </c>
      <c r="HE50">
        <v>18</v>
      </c>
      <c r="HF50">
        <v>460.94099999999997</v>
      </c>
      <c r="HG50">
        <v>508.13099999999997</v>
      </c>
      <c r="HH50">
        <v>30.999700000000001</v>
      </c>
      <c r="HI50">
        <v>36.039299999999997</v>
      </c>
      <c r="HJ50">
        <v>29.9999</v>
      </c>
      <c r="HK50">
        <v>35.884700000000002</v>
      </c>
      <c r="HL50">
        <v>35.86</v>
      </c>
      <c r="HM50">
        <v>13.775499999999999</v>
      </c>
      <c r="HN50">
        <v>23.681999999999999</v>
      </c>
      <c r="HO50">
        <v>100</v>
      </c>
      <c r="HP50">
        <v>31</v>
      </c>
      <c r="HQ50">
        <v>237.48699999999999</v>
      </c>
      <c r="HR50">
        <v>36.067500000000003</v>
      </c>
      <c r="HS50">
        <v>98.889600000000002</v>
      </c>
      <c r="HT50">
        <v>97.9529</v>
      </c>
    </row>
    <row r="51" spans="1:228" x14ac:dyDescent="0.2">
      <c r="A51">
        <v>36</v>
      </c>
      <c r="B51">
        <v>1669315622.5999999</v>
      </c>
      <c r="C51">
        <v>140</v>
      </c>
      <c r="D51" t="s">
        <v>430</v>
      </c>
      <c r="E51" t="s">
        <v>431</v>
      </c>
      <c r="F51">
        <v>4</v>
      </c>
      <c r="G51">
        <v>1669315620.5999999</v>
      </c>
      <c r="H51">
        <f t="shared" si="0"/>
        <v>4.842232616805415E-3</v>
      </c>
      <c r="I51">
        <f t="shared" si="1"/>
        <v>4.8422326168054148</v>
      </c>
      <c r="J51">
        <f t="shared" si="2"/>
        <v>6.8435516677296171</v>
      </c>
      <c r="K51">
        <f t="shared" si="3"/>
        <v>212.4937142857143</v>
      </c>
      <c r="L51">
        <f t="shared" si="4"/>
        <v>170.48289229607084</v>
      </c>
      <c r="M51">
        <f t="shared" si="5"/>
        <v>17.225180651759594</v>
      </c>
      <c r="N51">
        <f t="shared" si="6"/>
        <v>21.469852878717123</v>
      </c>
      <c r="O51">
        <f t="shared" si="7"/>
        <v>0.31561996915674023</v>
      </c>
      <c r="P51">
        <f t="shared" si="8"/>
        <v>2.24792861442765</v>
      </c>
      <c r="Q51">
        <f t="shared" si="9"/>
        <v>0.29290666691451855</v>
      </c>
      <c r="R51">
        <f t="shared" si="10"/>
        <v>0.18497097194568513</v>
      </c>
      <c r="S51">
        <f t="shared" si="11"/>
        <v>226.14055123595418</v>
      </c>
      <c r="T51">
        <f t="shared" si="12"/>
        <v>34.813450886762169</v>
      </c>
      <c r="U51">
        <f t="shared" si="13"/>
        <v>34.474057142857141</v>
      </c>
      <c r="V51">
        <f t="shared" si="14"/>
        <v>5.4859301831123766</v>
      </c>
      <c r="W51">
        <f t="shared" si="15"/>
        <v>70.005980294342152</v>
      </c>
      <c r="X51">
        <f t="shared" si="16"/>
        <v>3.8931371336701464</v>
      </c>
      <c r="Y51">
        <f t="shared" si="17"/>
        <v>5.5611493722412568</v>
      </c>
      <c r="Z51">
        <f t="shared" si="18"/>
        <v>1.5927930494422302</v>
      </c>
      <c r="AA51">
        <f t="shared" si="19"/>
        <v>-213.54245840111881</v>
      </c>
      <c r="AB51">
        <f t="shared" si="20"/>
        <v>29.71586829344259</v>
      </c>
      <c r="AC51">
        <f t="shared" si="21"/>
        <v>3.0751196623911214</v>
      </c>
      <c r="AD51">
        <f t="shared" si="22"/>
        <v>45.389080790669091</v>
      </c>
      <c r="AE51">
        <f t="shared" si="23"/>
        <v>29.774427785902894</v>
      </c>
      <c r="AF51">
        <f t="shared" si="24"/>
        <v>4.8515916556368399</v>
      </c>
      <c r="AG51">
        <f t="shared" si="25"/>
        <v>6.8435516677296171</v>
      </c>
      <c r="AH51">
        <v>235.9720201129839</v>
      </c>
      <c r="AI51">
        <v>223.4849636363636</v>
      </c>
      <c r="AJ51">
        <v>1.652608516188947</v>
      </c>
      <c r="AK51">
        <v>66.4183192119214</v>
      </c>
      <c r="AL51">
        <f t="shared" si="26"/>
        <v>4.8422326168054148</v>
      </c>
      <c r="AM51">
        <v>36.015491542692331</v>
      </c>
      <c r="AN51">
        <v>38.531362424242417</v>
      </c>
      <c r="AO51">
        <v>-3.9725054527943102E-4</v>
      </c>
      <c r="AP51">
        <v>80.258073223686637</v>
      </c>
      <c r="AQ51">
        <v>42</v>
      </c>
      <c r="AR51">
        <v>8</v>
      </c>
      <c r="AS51">
        <f t="shared" si="27"/>
        <v>1</v>
      </c>
      <c r="AT51">
        <f t="shared" si="28"/>
        <v>0</v>
      </c>
      <c r="AU51">
        <f t="shared" si="29"/>
        <v>22160.781570552237</v>
      </c>
      <c r="AV51">
        <f t="shared" si="30"/>
        <v>1200.1257142857139</v>
      </c>
      <c r="AW51">
        <f t="shared" si="31"/>
        <v>1026.0333135937585</v>
      </c>
      <c r="AX51">
        <f t="shared" si="32"/>
        <v>0.85493819637422641</v>
      </c>
      <c r="AY51">
        <f t="shared" si="33"/>
        <v>0.18843071900225689</v>
      </c>
      <c r="AZ51">
        <v>2.7</v>
      </c>
      <c r="BA51">
        <v>0.5</v>
      </c>
      <c r="BB51" t="s">
        <v>355</v>
      </c>
      <c r="BC51">
        <v>2</v>
      </c>
      <c r="BD51" t="b">
        <v>1</v>
      </c>
      <c r="BE51">
        <v>1669315620.5999999</v>
      </c>
      <c r="BF51">
        <v>212.4937142857143</v>
      </c>
      <c r="BG51">
        <v>229.124</v>
      </c>
      <c r="BH51">
        <v>38.531571428571432</v>
      </c>
      <c r="BI51">
        <v>36.013357142857153</v>
      </c>
      <c r="BJ51">
        <v>215.5122857142857</v>
      </c>
      <c r="BK51">
        <v>38.413714285714278</v>
      </c>
      <c r="BL51">
        <v>500.13857142857148</v>
      </c>
      <c r="BM51">
        <v>100.9375714285714</v>
      </c>
      <c r="BN51">
        <v>0.10001902857142859</v>
      </c>
      <c r="BO51">
        <v>34.719257142857138</v>
      </c>
      <c r="BP51">
        <v>34.474057142857141</v>
      </c>
      <c r="BQ51">
        <v>999.89999999999986</v>
      </c>
      <c r="BR51">
        <v>0</v>
      </c>
      <c r="BS51">
        <v>0</v>
      </c>
      <c r="BT51">
        <v>4495.1785714285716</v>
      </c>
      <c r="BU51">
        <v>0</v>
      </c>
      <c r="BV51">
        <v>1345.1342857142861</v>
      </c>
      <c r="BW51">
        <v>-16.63034285714286</v>
      </c>
      <c r="BX51">
        <v>221.00942857142849</v>
      </c>
      <c r="BY51">
        <v>237.6837142857143</v>
      </c>
      <c r="BZ51">
        <v>2.5182014285714289</v>
      </c>
      <c r="CA51">
        <v>229.124</v>
      </c>
      <c r="CB51">
        <v>36.013357142857153</v>
      </c>
      <c r="CC51">
        <v>3.889284285714286</v>
      </c>
      <c r="CD51">
        <v>3.6351042857142861</v>
      </c>
      <c r="CE51">
        <v>28.422357142857141</v>
      </c>
      <c r="CF51">
        <v>27.264328571428571</v>
      </c>
      <c r="CG51">
        <v>1200.1257142857139</v>
      </c>
      <c r="CH51">
        <v>0.4999764285714286</v>
      </c>
      <c r="CI51">
        <v>0.50002357142857146</v>
      </c>
      <c r="CJ51">
        <v>0</v>
      </c>
      <c r="CK51">
        <v>1393.8785714285721</v>
      </c>
      <c r="CL51">
        <v>4.9990899999999998</v>
      </c>
      <c r="CM51">
        <v>15505.2</v>
      </c>
      <c r="CN51">
        <v>9558.7714285714283</v>
      </c>
      <c r="CO51">
        <v>45.686999999999998</v>
      </c>
      <c r="CP51">
        <v>47.875</v>
      </c>
      <c r="CQ51">
        <v>46.5</v>
      </c>
      <c r="CR51">
        <v>47.125</v>
      </c>
      <c r="CS51">
        <v>47.008857142857153</v>
      </c>
      <c r="CT51">
        <v>597.53571428571433</v>
      </c>
      <c r="CU51">
        <v>597.59</v>
      </c>
      <c r="CV51">
        <v>0</v>
      </c>
      <c r="CW51">
        <v>1669315630.7</v>
      </c>
      <c r="CX51">
        <v>0</v>
      </c>
      <c r="CY51">
        <v>1669310771.5999999</v>
      </c>
      <c r="CZ51" t="s">
        <v>356</v>
      </c>
      <c r="DA51">
        <v>1669310771.5999999</v>
      </c>
      <c r="DB51">
        <v>1669310767.0999999</v>
      </c>
      <c r="DC51">
        <v>9</v>
      </c>
      <c r="DD51">
        <v>4.2999999999999997E-2</v>
      </c>
      <c r="DE51">
        <v>8.0000000000000002E-3</v>
      </c>
      <c r="DF51">
        <v>-4.9589999999999996</v>
      </c>
      <c r="DG51">
        <v>0.11799999999999999</v>
      </c>
      <c r="DH51">
        <v>1967</v>
      </c>
      <c r="DI51">
        <v>36</v>
      </c>
      <c r="DJ51">
        <v>0.53</v>
      </c>
      <c r="DK51">
        <v>0.27</v>
      </c>
      <c r="DL51">
        <v>-16.253844999999998</v>
      </c>
      <c r="DM51">
        <v>-2.4168022514071441</v>
      </c>
      <c r="DN51">
        <v>0.24824916409728359</v>
      </c>
      <c r="DO51">
        <v>0</v>
      </c>
      <c r="DP51">
        <v>2.5362412499999998</v>
      </c>
      <c r="DQ51">
        <v>-0.1623860037523524</v>
      </c>
      <c r="DR51">
        <v>1.613552574096979E-2</v>
      </c>
      <c r="DS51">
        <v>0</v>
      </c>
      <c r="DT51">
        <v>0</v>
      </c>
      <c r="DU51">
        <v>0</v>
      </c>
      <c r="DV51">
        <v>0</v>
      </c>
      <c r="DW51">
        <v>-1</v>
      </c>
      <c r="DX51">
        <v>0</v>
      </c>
      <c r="DY51">
        <v>2</v>
      </c>
      <c r="DZ51" t="s">
        <v>357</v>
      </c>
      <c r="EA51">
        <v>2.9447999999999999</v>
      </c>
      <c r="EB51">
        <v>2.59735</v>
      </c>
      <c r="EC51">
        <v>5.9246100000000003E-2</v>
      </c>
      <c r="ED51">
        <v>6.1914499999999997E-2</v>
      </c>
      <c r="EE51">
        <v>0.15057599999999999</v>
      </c>
      <c r="EF51">
        <v>0.14218700000000001</v>
      </c>
      <c r="EG51">
        <v>28371.200000000001</v>
      </c>
      <c r="EH51">
        <v>28786.400000000001</v>
      </c>
      <c r="EI51">
        <v>28067.5</v>
      </c>
      <c r="EJ51">
        <v>29550.6</v>
      </c>
      <c r="EK51">
        <v>32791.4</v>
      </c>
      <c r="EL51">
        <v>35186.300000000003</v>
      </c>
      <c r="EM51">
        <v>39610.699999999997</v>
      </c>
      <c r="EN51">
        <v>42242</v>
      </c>
      <c r="EO51">
        <v>1.85168</v>
      </c>
      <c r="EP51">
        <v>1.86555</v>
      </c>
      <c r="EQ51">
        <v>9.9658999999999998E-2</v>
      </c>
      <c r="ER51">
        <v>0</v>
      </c>
      <c r="ES51">
        <v>32.870800000000003</v>
      </c>
      <c r="ET51">
        <v>999.9</v>
      </c>
      <c r="EU51">
        <v>71.900000000000006</v>
      </c>
      <c r="EV51">
        <v>36</v>
      </c>
      <c r="EW51">
        <v>42.517800000000001</v>
      </c>
      <c r="EX51">
        <v>28.928999999999998</v>
      </c>
      <c r="EY51">
        <v>1.61459</v>
      </c>
      <c r="EZ51">
        <v>1</v>
      </c>
      <c r="FA51">
        <v>0.70345000000000002</v>
      </c>
      <c r="FB51">
        <v>1.2651399999999999</v>
      </c>
      <c r="FC51">
        <v>20.269600000000001</v>
      </c>
      <c r="FD51">
        <v>5.2181899999999999</v>
      </c>
      <c r="FE51">
        <v>12.0099</v>
      </c>
      <c r="FF51">
        <v>4.9863499999999998</v>
      </c>
      <c r="FG51">
        <v>3.2846500000000001</v>
      </c>
      <c r="FH51">
        <v>9999</v>
      </c>
      <c r="FI51">
        <v>9999</v>
      </c>
      <c r="FJ51">
        <v>9999</v>
      </c>
      <c r="FK51">
        <v>999.9</v>
      </c>
      <c r="FL51">
        <v>1.8658399999999999</v>
      </c>
      <c r="FM51">
        <v>1.8621799999999999</v>
      </c>
      <c r="FN51">
        <v>1.8641799999999999</v>
      </c>
      <c r="FO51">
        <v>1.8603400000000001</v>
      </c>
      <c r="FP51">
        <v>1.8611</v>
      </c>
      <c r="FQ51">
        <v>1.86019</v>
      </c>
      <c r="FR51">
        <v>1.8618699999999999</v>
      </c>
      <c r="FS51">
        <v>1.8583700000000001</v>
      </c>
      <c r="FT51">
        <v>0</v>
      </c>
      <c r="FU51">
        <v>0</v>
      </c>
      <c r="FV51">
        <v>0</v>
      </c>
      <c r="FW51">
        <v>0</v>
      </c>
      <c r="FX51" t="s">
        <v>358</v>
      </c>
      <c r="FY51" t="s">
        <v>359</v>
      </c>
      <c r="FZ51" t="s">
        <v>360</v>
      </c>
      <c r="GA51" t="s">
        <v>360</v>
      </c>
      <c r="GB51" t="s">
        <v>360</v>
      </c>
      <c r="GC51" t="s">
        <v>360</v>
      </c>
      <c r="GD51">
        <v>0</v>
      </c>
      <c r="GE51">
        <v>100</v>
      </c>
      <c r="GF51">
        <v>100</v>
      </c>
      <c r="GG51">
        <v>-3.0249999999999999</v>
      </c>
      <c r="GH51">
        <v>0.1178</v>
      </c>
      <c r="GI51">
        <v>-2.5125994610834521</v>
      </c>
      <c r="GJ51">
        <v>-2.6733286237328562E-3</v>
      </c>
      <c r="GK51">
        <v>1.605855145177713E-6</v>
      </c>
      <c r="GL51">
        <v>-4.4594414151306022E-10</v>
      </c>
      <c r="GM51">
        <v>0.1178428571428469</v>
      </c>
      <c r="GN51">
        <v>0</v>
      </c>
      <c r="GO51">
        <v>0</v>
      </c>
      <c r="GP51">
        <v>0</v>
      </c>
      <c r="GQ51">
        <v>4</v>
      </c>
      <c r="GR51">
        <v>2095</v>
      </c>
      <c r="GS51">
        <v>4</v>
      </c>
      <c r="GT51">
        <v>35</v>
      </c>
      <c r="GU51">
        <v>80.8</v>
      </c>
      <c r="GV51">
        <v>80.900000000000006</v>
      </c>
      <c r="GW51">
        <v>0.703125</v>
      </c>
      <c r="GX51">
        <v>2.6098599999999998</v>
      </c>
      <c r="GY51">
        <v>1.4489700000000001</v>
      </c>
      <c r="GZ51">
        <v>2.3278799999999999</v>
      </c>
      <c r="HA51">
        <v>1.5478499999999999</v>
      </c>
      <c r="HB51">
        <v>2.2985799999999998</v>
      </c>
      <c r="HC51">
        <v>40.680999999999997</v>
      </c>
      <c r="HD51">
        <v>13.2302</v>
      </c>
      <c r="HE51">
        <v>18</v>
      </c>
      <c r="HF51">
        <v>460.85599999999999</v>
      </c>
      <c r="HG51">
        <v>508.24599999999998</v>
      </c>
      <c r="HH51">
        <v>30.999600000000001</v>
      </c>
      <c r="HI51">
        <v>36.039299999999997</v>
      </c>
      <c r="HJ51">
        <v>29.9999</v>
      </c>
      <c r="HK51">
        <v>35.885800000000003</v>
      </c>
      <c r="HL51">
        <v>35.860700000000001</v>
      </c>
      <c r="HM51">
        <v>14.081099999999999</v>
      </c>
      <c r="HN51">
        <v>23.681999999999999</v>
      </c>
      <c r="HO51">
        <v>100</v>
      </c>
      <c r="HP51">
        <v>31</v>
      </c>
      <c r="HQ51">
        <v>244.17400000000001</v>
      </c>
      <c r="HR51">
        <v>36.067500000000003</v>
      </c>
      <c r="HS51">
        <v>98.890699999999995</v>
      </c>
      <c r="HT51">
        <v>97.951700000000002</v>
      </c>
    </row>
    <row r="52" spans="1:228" x14ac:dyDescent="0.2">
      <c r="A52">
        <v>37</v>
      </c>
      <c r="B52">
        <v>1669315626.5999999</v>
      </c>
      <c r="C52">
        <v>144</v>
      </c>
      <c r="D52" t="s">
        <v>432</v>
      </c>
      <c r="E52" t="s">
        <v>433</v>
      </c>
      <c r="F52">
        <v>4</v>
      </c>
      <c r="G52">
        <v>1669315624.2874999</v>
      </c>
      <c r="H52">
        <f t="shared" si="0"/>
        <v>4.8609007563742684E-3</v>
      </c>
      <c r="I52">
        <f t="shared" si="1"/>
        <v>4.8609007563742681</v>
      </c>
      <c r="J52">
        <f t="shared" si="2"/>
        <v>6.8685079260897304</v>
      </c>
      <c r="K52">
        <f t="shared" si="3"/>
        <v>218.40112500000001</v>
      </c>
      <c r="L52">
        <f t="shared" si="4"/>
        <v>176.1558317077629</v>
      </c>
      <c r="M52">
        <f t="shared" si="5"/>
        <v>17.798152003980228</v>
      </c>
      <c r="N52">
        <f t="shared" si="6"/>
        <v>22.066464578015932</v>
      </c>
      <c r="O52">
        <f t="shared" si="7"/>
        <v>0.31617673323668455</v>
      </c>
      <c r="P52">
        <f t="shared" si="8"/>
        <v>2.2496768743727995</v>
      </c>
      <c r="Q52">
        <f t="shared" si="9"/>
        <v>0.29340267054043823</v>
      </c>
      <c r="R52">
        <f t="shared" si="10"/>
        <v>0.18528594361007383</v>
      </c>
      <c r="S52">
        <f t="shared" si="11"/>
        <v>226.13467311052835</v>
      </c>
      <c r="T52">
        <f t="shared" si="12"/>
        <v>34.806244995000775</v>
      </c>
      <c r="U52">
        <f t="shared" si="13"/>
        <v>34.485525000000003</v>
      </c>
      <c r="V52">
        <f t="shared" si="14"/>
        <v>5.489428319529484</v>
      </c>
      <c r="W52">
        <f t="shared" si="15"/>
        <v>70.011628745479996</v>
      </c>
      <c r="X52">
        <f t="shared" si="16"/>
        <v>3.8932471710571681</v>
      </c>
      <c r="Y52">
        <f t="shared" si="17"/>
        <v>5.5608578757832703</v>
      </c>
      <c r="Z52">
        <f t="shared" si="18"/>
        <v>1.5961811484723158</v>
      </c>
      <c r="AA52">
        <f t="shared" si="19"/>
        <v>-214.36572335610524</v>
      </c>
      <c r="AB52">
        <f t="shared" si="20"/>
        <v>28.23353408555062</v>
      </c>
      <c r="AC52">
        <f t="shared" si="21"/>
        <v>2.9196009085857604</v>
      </c>
      <c r="AD52">
        <f t="shared" si="22"/>
        <v>42.922084748559485</v>
      </c>
      <c r="AE52">
        <f t="shared" si="23"/>
        <v>30.198749610884537</v>
      </c>
      <c r="AF52">
        <f t="shared" si="24"/>
        <v>4.8596355985978352</v>
      </c>
      <c r="AG52">
        <f t="shared" si="25"/>
        <v>6.8685079260897304</v>
      </c>
      <c r="AH52">
        <v>242.89389126504199</v>
      </c>
      <c r="AI52">
        <v>230.2164424242425</v>
      </c>
      <c r="AJ52">
        <v>1.6862626146598361</v>
      </c>
      <c r="AK52">
        <v>66.4183192119214</v>
      </c>
      <c r="AL52">
        <f t="shared" si="26"/>
        <v>4.8609007563742681</v>
      </c>
      <c r="AM52">
        <v>36.011299763507978</v>
      </c>
      <c r="AN52">
        <v>38.533907878787858</v>
      </c>
      <c r="AO52">
        <v>7.6481331547394765E-5</v>
      </c>
      <c r="AP52">
        <v>80.258073223686637</v>
      </c>
      <c r="AQ52">
        <v>42</v>
      </c>
      <c r="AR52">
        <v>8</v>
      </c>
      <c r="AS52">
        <f t="shared" si="27"/>
        <v>1</v>
      </c>
      <c r="AT52">
        <f t="shared" si="28"/>
        <v>0</v>
      </c>
      <c r="AU52">
        <f t="shared" si="29"/>
        <v>22190.878774574576</v>
      </c>
      <c r="AV52">
        <f t="shared" si="30"/>
        <v>1200.0975000000001</v>
      </c>
      <c r="AW52">
        <f t="shared" si="31"/>
        <v>1026.008901093538</v>
      </c>
      <c r="AX52">
        <f t="shared" si="32"/>
        <v>0.85493795386919635</v>
      </c>
      <c r="AY52">
        <f t="shared" si="33"/>
        <v>0.18843025096754917</v>
      </c>
      <c r="AZ52">
        <v>2.7</v>
      </c>
      <c r="BA52">
        <v>0.5</v>
      </c>
      <c r="BB52" t="s">
        <v>355</v>
      </c>
      <c r="BC52">
        <v>2</v>
      </c>
      <c r="BD52" t="b">
        <v>1</v>
      </c>
      <c r="BE52">
        <v>1669315624.2874999</v>
      </c>
      <c r="BF52">
        <v>218.40112500000001</v>
      </c>
      <c r="BG52">
        <v>235.27725000000001</v>
      </c>
      <c r="BH52">
        <v>38.533112500000001</v>
      </c>
      <c r="BI52">
        <v>36.010674999999999</v>
      </c>
      <c r="BJ52">
        <v>221.4315</v>
      </c>
      <c r="BK52">
        <v>38.41525</v>
      </c>
      <c r="BL52">
        <v>500.12824999999998</v>
      </c>
      <c r="BM52">
        <v>100.936375</v>
      </c>
      <c r="BN52">
        <v>0.100030275</v>
      </c>
      <c r="BO52">
        <v>34.718312500000003</v>
      </c>
      <c r="BP52">
        <v>34.485525000000003</v>
      </c>
      <c r="BQ52">
        <v>999.9</v>
      </c>
      <c r="BR52">
        <v>0</v>
      </c>
      <c r="BS52">
        <v>0</v>
      </c>
      <c r="BT52">
        <v>4500.3125</v>
      </c>
      <c r="BU52">
        <v>0</v>
      </c>
      <c r="BV52">
        <v>1339.6212499999999</v>
      </c>
      <c r="BW52">
        <v>-16.876312500000001</v>
      </c>
      <c r="BX52">
        <v>227.153875</v>
      </c>
      <c r="BY52">
        <v>244.06625</v>
      </c>
      <c r="BZ52">
        <v>2.5224350000000002</v>
      </c>
      <c r="CA52">
        <v>235.27725000000001</v>
      </c>
      <c r="CB52">
        <v>36.010674999999999</v>
      </c>
      <c r="CC52">
        <v>3.8893925</v>
      </c>
      <c r="CD52">
        <v>3.6347862499999999</v>
      </c>
      <c r="CE52">
        <v>28.422825</v>
      </c>
      <c r="CF52">
        <v>27.262824999999999</v>
      </c>
      <c r="CG52">
        <v>1200.0975000000001</v>
      </c>
      <c r="CH52">
        <v>0.49998524999999999</v>
      </c>
      <c r="CI52">
        <v>0.50001474999999995</v>
      </c>
      <c r="CJ52">
        <v>0</v>
      </c>
      <c r="CK52">
        <v>1393.135</v>
      </c>
      <c r="CL52">
        <v>4.9990899999999998</v>
      </c>
      <c r="CM52">
        <v>15498.55</v>
      </c>
      <c r="CN52">
        <v>9558.5787500000006</v>
      </c>
      <c r="CO52">
        <v>45.686999999999998</v>
      </c>
      <c r="CP52">
        <v>47.875</v>
      </c>
      <c r="CQ52">
        <v>46.5</v>
      </c>
      <c r="CR52">
        <v>47.125</v>
      </c>
      <c r="CS52">
        <v>47.015500000000003</v>
      </c>
      <c r="CT52">
        <v>597.53125</v>
      </c>
      <c r="CU52">
        <v>597.56624999999997</v>
      </c>
      <c r="CV52">
        <v>0</v>
      </c>
      <c r="CW52">
        <v>1669315634.9000001</v>
      </c>
      <c r="CX52">
        <v>0</v>
      </c>
      <c r="CY52">
        <v>1669310771.5999999</v>
      </c>
      <c r="CZ52" t="s">
        <v>356</v>
      </c>
      <c r="DA52">
        <v>1669310771.5999999</v>
      </c>
      <c r="DB52">
        <v>1669310767.0999999</v>
      </c>
      <c r="DC52">
        <v>9</v>
      </c>
      <c r="DD52">
        <v>4.2999999999999997E-2</v>
      </c>
      <c r="DE52">
        <v>8.0000000000000002E-3</v>
      </c>
      <c r="DF52">
        <v>-4.9589999999999996</v>
      </c>
      <c r="DG52">
        <v>0.11799999999999999</v>
      </c>
      <c r="DH52">
        <v>1967</v>
      </c>
      <c r="DI52">
        <v>36</v>
      </c>
      <c r="DJ52">
        <v>0.53</v>
      </c>
      <c r="DK52">
        <v>0.27</v>
      </c>
      <c r="DL52">
        <v>-16.44622</v>
      </c>
      <c r="DM52">
        <v>-2.4104960600374921</v>
      </c>
      <c r="DN52">
        <v>0.24733911558829511</v>
      </c>
      <c r="DO52">
        <v>0</v>
      </c>
      <c r="DP52">
        <v>2.5284369999999998</v>
      </c>
      <c r="DQ52">
        <v>-9.7615609756101646E-2</v>
      </c>
      <c r="DR52">
        <v>1.091223538052585E-2</v>
      </c>
      <c r="DS52">
        <v>1</v>
      </c>
      <c r="DT52">
        <v>0</v>
      </c>
      <c r="DU52">
        <v>0</v>
      </c>
      <c r="DV52">
        <v>0</v>
      </c>
      <c r="DW52">
        <v>-1</v>
      </c>
      <c r="DX52">
        <v>1</v>
      </c>
      <c r="DY52">
        <v>2</v>
      </c>
      <c r="DZ52" t="s">
        <v>367</v>
      </c>
      <c r="EA52">
        <v>2.9450400000000001</v>
      </c>
      <c r="EB52">
        <v>2.5975299999999999</v>
      </c>
      <c r="EC52">
        <v>6.0774799999999997E-2</v>
      </c>
      <c r="ED52">
        <v>6.3444399999999998E-2</v>
      </c>
      <c r="EE52">
        <v>0.15057699999999999</v>
      </c>
      <c r="EF52">
        <v>0.14218500000000001</v>
      </c>
      <c r="EG52">
        <v>28325</v>
      </c>
      <c r="EH52">
        <v>28738.7</v>
      </c>
      <c r="EI52">
        <v>28067.5</v>
      </c>
      <c r="EJ52">
        <v>29549.7</v>
      </c>
      <c r="EK52">
        <v>32791.5</v>
      </c>
      <c r="EL52">
        <v>35185.699999999997</v>
      </c>
      <c r="EM52">
        <v>39610.699999999997</v>
      </c>
      <c r="EN52">
        <v>42241</v>
      </c>
      <c r="EO52">
        <v>1.8523799999999999</v>
      </c>
      <c r="EP52">
        <v>1.8652</v>
      </c>
      <c r="EQ52">
        <v>9.9226800000000004E-2</v>
      </c>
      <c r="ER52">
        <v>0</v>
      </c>
      <c r="ES52">
        <v>32.876600000000003</v>
      </c>
      <c r="ET52">
        <v>999.9</v>
      </c>
      <c r="EU52">
        <v>71.900000000000006</v>
      </c>
      <c r="EV52">
        <v>36</v>
      </c>
      <c r="EW52">
        <v>42.517200000000003</v>
      </c>
      <c r="EX52">
        <v>28.779</v>
      </c>
      <c r="EY52">
        <v>1.48638</v>
      </c>
      <c r="EZ52">
        <v>1</v>
      </c>
      <c r="FA52">
        <v>0.70374000000000003</v>
      </c>
      <c r="FB52">
        <v>1.2637400000000001</v>
      </c>
      <c r="FC52">
        <v>20.269500000000001</v>
      </c>
      <c r="FD52">
        <v>5.21774</v>
      </c>
      <c r="FE52">
        <v>12.0099</v>
      </c>
      <c r="FF52">
        <v>4.9862500000000001</v>
      </c>
      <c r="FG52">
        <v>3.2846500000000001</v>
      </c>
      <c r="FH52">
        <v>9999</v>
      </c>
      <c r="FI52">
        <v>9999</v>
      </c>
      <c r="FJ52">
        <v>9999</v>
      </c>
      <c r="FK52">
        <v>999.9</v>
      </c>
      <c r="FL52">
        <v>1.8658399999999999</v>
      </c>
      <c r="FM52">
        <v>1.8621799999999999</v>
      </c>
      <c r="FN52">
        <v>1.8641799999999999</v>
      </c>
      <c r="FO52">
        <v>1.86033</v>
      </c>
      <c r="FP52">
        <v>1.86107</v>
      </c>
      <c r="FQ52">
        <v>1.86019</v>
      </c>
      <c r="FR52">
        <v>1.8618699999999999</v>
      </c>
      <c r="FS52">
        <v>1.8583799999999999</v>
      </c>
      <c r="FT52">
        <v>0</v>
      </c>
      <c r="FU52">
        <v>0</v>
      </c>
      <c r="FV52">
        <v>0</v>
      </c>
      <c r="FW52">
        <v>0</v>
      </c>
      <c r="FX52" t="s">
        <v>358</v>
      </c>
      <c r="FY52" t="s">
        <v>359</v>
      </c>
      <c r="FZ52" t="s">
        <v>360</v>
      </c>
      <c r="GA52" t="s">
        <v>360</v>
      </c>
      <c r="GB52" t="s">
        <v>360</v>
      </c>
      <c r="GC52" t="s">
        <v>360</v>
      </c>
      <c r="GD52">
        <v>0</v>
      </c>
      <c r="GE52">
        <v>100</v>
      </c>
      <c r="GF52">
        <v>100</v>
      </c>
      <c r="GG52">
        <v>-3.0390000000000001</v>
      </c>
      <c r="GH52">
        <v>0.1179</v>
      </c>
      <c r="GI52">
        <v>-2.5125994610834521</v>
      </c>
      <c r="GJ52">
        <v>-2.6733286237328562E-3</v>
      </c>
      <c r="GK52">
        <v>1.605855145177713E-6</v>
      </c>
      <c r="GL52">
        <v>-4.4594414151306022E-10</v>
      </c>
      <c r="GM52">
        <v>0.1178428571428469</v>
      </c>
      <c r="GN52">
        <v>0</v>
      </c>
      <c r="GO52">
        <v>0</v>
      </c>
      <c r="GP52">
        <v>0</v>
      </c>
      <c r="GQ52">
        <v>4</v>
      </c>
      <c r="GR52">
        <v>2095</v>
      </c>
      <c r="GS52">
        <v>4</v>
      </c>
      <c r="GT52">
        <v>35</v>
      </c>
      <c r="GU52">
        <v>80.900000000000006</v>
      </c>
      <c r="GV52">
        <v>81</v>
      </c>
      <c r="GW52">
        <v>0.71899400000000002</v>
      </c>
      <c r="GX52">
        <v>2.6086399999999998</v>
      </c>
      <c r="GY52">
        <v>1.4489700000000001</v>
      </c>
      <c r="GZ52">
        <v>2.32666</v>
      </c>
      <c r="HA52">
        <v>1.5478499999999999</v>
      </c>
      <c r="HB52">
        <v>2.36328</v>
      </c>
      <c r="HC52">
        <v>40.680999999999997</v>
      </c>
      <c r="HD52">
        <v>13.2302</v>
      </c>
      <c r="HE52">
        <v>18</v>
      </c>
      <c r="HF52">
        <v>461.30099999999999</v>
      </c>
      <c r="HG52">
        <v>508</v>
      </c>
      <c r="HH52">
        <v>30.999600000000001</v>
      </c>
      <c r="HI52">
        <v>36.039299999999997</v>
      </c>
      <c r="HJ52">
        <v>30.0002</v>
      </c>
      <c r="HK52">
        <v>35.887999999999998</v>
      </c>
      <c r="HL52">
        <v>35.861600000000003</v>
      </c>
      <c r="HM52">
        <v>14.388</v>
      </c>
      <c r="HN52">
        <v>23.681999999999999</v>
      </c>
      <c r="HO52">
        <v>100</v>
      </c>
      <c r="HP52">
        <v>31</v>
      </c>
      <c r="HQ52">
        <v>250.85300000000001</v>
      </c>
      <c r="HR52">
        <v>36.067500000000003</v>
      </c>
      <c r="HS52">
        <v>98.890699999999995</v>
      </c>
      <c r="HT52">
        <v>97.949299999999994</v>
      </c>
    </row>
    <row r="53" spans="1:228" x14ac:dyDescent="0.2">
      <c r="A53">
        <v>38</v>
      </c>
      <c r="B53">
        <v>1669315630.5999999</v>
      </c>
      <c r="C53">
        <v>148</v>
      </c>
      <c r="D53" t="s">
        <v>434</v>
      </c>
      <c r="E53" t="s">
        <v>435</v>
      </c>
      <c r="F53">
        <v>4</v>
      </c>
      <c r="G53">
        <v>1669315628.5999999</v>
      </c>
      <c r="H53">
        <f t="shared" si="0"/>
        <v>4.8541133070445098E-3</v>
      </c>
      <c r="I53">
        <f t="shared" si="1"/>
        <v>4.8541133070445097</v>
      </c>
      <c r="J53">
        <f t="shared" si="2"/>
        <v>7.0224659267564418</v>
      </c>
      <c r="K53">
        <f t="shared" si="3"/>
        <v>225.42757142857141</v>
      </c>
      <c r="L53">
        <f t="shared" si="4"/>
        <v>182.18787935629754</v>
      </c>
      <c r="M53">
        <f t="shared" si="5"/>
        <v>18.407619400114143</v>
      </c>
      <c r="N53">
        <f t="shared" si="6"/>
        <v>22.776405059493619</v>
      </c>
      <c r="O53">
        <f t="shared" si="7"/>
        <v>0.31622168486399677</v>
      </c>
      <c r="P53">
        <f t="shared" si="8"/>
        <v>2.2451453466472513</v>
      </c>
      <c r="Q53">
        <f t="shared" si="9"/>
        <v>0.29339897342978721</v>
      </c>
      <c r="R53">
        <f t="shared" si="10"/>
        <v>0.18528743695193037</v>
      </c>
      <c r="S53">
        <f t="shared" si="11"/>
        <v>226.11943852137631</v>
      </c>
      <c r="T53">
        <f t="shared" si="12"/>
        <v>34.805734304885448</v>
      </c>
      <c r="U53">
        <f t="shared" si="13"/>
        <v>34.478085714285719</v>
      </c>
      <c r="V53">
        <f t="shared" si="14"/>
        <v>5.487158831075635</v>
      </c>
      <c r="W53">
        <f t="shared" si="15"/>
        <v>70.021039939086222</v>
      </c>
      <c r="X53">
        <f t="shared" si="16"/>
        <v>3.8931659589598788</v>
      </c>
      <c r="Y53">
        <f t="shared" si="17"/>
        <v>5.5599944850100504</v>
      </c>
      <c r="Z53">
        <f t="shared" si="18"/>
        <v>1.5939928721157561</v>
      </c>
      <c r="AA53">
        <f t="shared" si="19"/>
        <v>-214.06639684066289</v>
      </c>
      <c r="AB53">
        <f t="shared" si="20"/>
        <v>28.738419799011414</v>
      </c>
      <c r="AC53">
        <f t="shared" si="21"/>
        <v>2.9776601894322945</v>
      </c>
      <c r="AD53">
        <f t="shared" si="22"/>
        <v>43.76912166915713</v>
      </c>
      <c r="AE53">
        <f t="shared" si="23"/>
        <v>30.458664440230017</v>
      </c>
      <c r="AF53">
        <f t="shared" si="24"/>
        <v>4.8578322838096391</v>
      </c>
      <c r="AG53">
        <f t="shared" si="25"/>
        <v>7.0224659267564418</v>
      </c>
      <c r="AH53">
        <v>249.8055925309975</v>
      </c>
      <c r="AI53">
        <v>236.99901212121219</v>
      </c>
      <c r="AJ53">
        <v>1.694595866443404</v>
      </c>
      <c r="AK53">
        <v>66.4183192119214</v>
      </c>
      <c r="AL53">
        <f t="shared" si="26"/>
        <v>4.8541133070445097</v>
      </c>
      <c r="AM53">
        <v>36.010774717160203</v>
      </c>
      <c r="AN53">
        <v>38.530146060606043</v>
      </c>
      <c r="AO53">
        <v>7.4074941352470806E-6</v>
      </c>
      <c r="AP53">
        <v>80.258073223686637</v>
      </c>
      <c r="AQ53">
        <v>42</v>
      </c>
      <c r="AR53">
        <v>8</v>
      </c>
      <c r="AS53">
        <f t="shared" si="27"/>
        <v>1</v>
      </c>
      <c r="AT53">
        <f t="shared" si="28"/>
        <v>0</v>
      </c>
      <c r="AU53">
        <f t="shared" si="29"/>
        <v>22113.376505341974</v>
      </c>
      <c r="AV53">
        <f t="shared" si="30"/>
        <v>1200.015714285714</v>
      </c>
      <c r="AW53">
        <f t="shared" si="31"/>
        <v>1025.9390707364641</v>
      </c>
      <c r="AX53">
        <f t="shared" si="32"/>
        <v>0.85493802999666091</v>
      </c>
      <c r="AY53">
        <f t="shared" si="33"/>
        <v>0.18843039789355551</v>
      </c>
      <c r="AZ53">
        <v>2.7</v>
      </c>
      <c r="BA53">
        <v>0.5</v>
      </c>
      <c r="BB53" t="s">
        <v>355</v>
      </c>
      <c r="BC53">
        <v>2</v>
      </c>
      <c r="BD53" t="b">
        <v>1</v>
      </c>
      <c r="BE53">
        <v>1669315628.5999999</v>
      </c>
      <c r="BF53">
        <v>225.42757142857141</v>
      </c>
      <c r="BG53">
        <v>242.4611428571429</v>
      </c>
      <c r="BH53">
        <v>38.532285714285713</v>
      </c>
      <c r="BI53">
        <v>36.010942857142858</v>
      </c>
      <c r="BJ53">
        <v>228.47242857142859</v>
      </c>
      <c r="BK53">
        <v>38.41441428571428</v>
      </c>
      <c r="BL53">
        <v>500.16014285714289</v>
      </c>
      <c r="BM53">
        <v>100.93642857142861</v>
      </c>
      <c r="BN53">
        <v>0.100037</v>
      </c>
      <c r="BO53">
        <v>34.715514285714292</v>
      </c>
      <c r="BP53">
        <v>34.478085714285719</v>
      </c>
      <c r="BQ53">
        <v>999.89999999999986</v>
      </c>
      <c r="BR53">
        <v>0</v>
      </c>
      <c r="BS53">
        <v>0</v>
      </c>
      <c r="BT53">
        <v>4487.1428571428569</v>
      </c>
      <c r="BU53">
        <v>0</v>
      </c>
      <c r="BV53">
        <v>1334.475714285714</v>
      </c>
      <c r="BW53">
        <v>-17.033742857142862</v>
      </c>
      <c r="BX53">
        <v>234.46171428571429</v>
      </c>
      <c r="BY53">
        <v>251.51871428571431</v>
      </c>
      <c r="BZ53">
        <v>2.521324285714285</v>
      </c>
      <c r="CA53">
        <v>242.4611428571429</v>
      </c>
      <c r="CB53">
        <v>36.010942857142858</v>
      </c>
      <c r="CC53">
        <v>3.8893057142857139</v>
      </c>
      <c r="CD53">
        <v>3.6348128571428582</v>
      </c>
      <c r="CE53">
        <v>28.422442857142858</v>
      </c>
      <c r="CF53">
        <v>27.26295714285714</v>
      </c>
      <c r="CG53">
        <v>1200.015714285714</v>
      </c>
      <c r="CH53">
        <v>0.49998214285714282</v>
      </c>
      <c r="CI53">
        <v>0.50001785714285707</v>
      </c>
      <c r="CJ53">
        <v>0</v>
      </c>
      <c r="CK53">
        <v>1392.065714285714</v>
      </c>
      <c r="CL53">
        <v>4.9990899999999998</v>
      </c>
      <c r="CM53">
        <v>15489.528571428569</v>
      </c>
      <c r="CN53">
        <v>9557.925714285715</v>
      </c>
      <c r="CO53">
        <v>45.686999999999998</v>
      </c>
      <c r="CP53">
        <v>47.875</v>
      </c>
      <c r="CQ53">
        <v>46.5</v>
      </c>
      <c r="CR53">
        <v>47.125</v>
      </c>
      <c r="CS53">
        <v>47.017714285714291</v>
      </c>
      <c r="CT53">
        <v>597.48714285714289</v>
      </c>
      <c r="CU53">
        <v>597.52857142857135</v>
      </c>
      <c r="CV53">
        <v>0</v>
      </c>
      <c r="CW53">
        <v>1669315638.5</v>
      </c>
      <c r="CX53">
        <v>0</v>
      </c>
      <c r="CY53">
        <v>1669310771.5999999</v>
      </c>
      <c r="CZ53" t="s">
        <v>356</v>
      </c>
      <c r="DA53">
        <v>1669310771.5999999</v>
      </c>
      <c r="DB53">
        <v>1669310767.0999999</v>
      </c>
      <c r="DC53">
        <v>9</v>
      </c>
      <c r="DD53">
        <v>4.2999999999999997E-2</v>
      </c>
      <c r="DE53">
        <v>8.0000000000000002E-3</v>
      </c>
      <c r="DF53">
        <v>-4.9589999999999996</v>
      </c>
      <c r="DG53">
        <v>0.11799999999999999</v>
      </c>
      <c r="DH53">
        <v>1967</v>
      </c>
      <c r="DI53">
        <v>36</v>
      </c>
      <c r="DJ53">
        <v>0.53</v>
      </c>
      <c r="DK53">
        <v>0.27</v>
      </c>
      <c r="DL53">
        <v>-16.621659999999999</v>
      </c>
      <c r="DM53">
        <v>-2.5055752345215758</v>
      </c>
      <c r="DN53">
        <v>0.25484347823713288</v>
      </c>
      <c r="DO53">
        <v>0</v>
      </c>
      <c r="DP53">
        <v>2.5234812500000001</v>
      </c>
      <c r="DQ53">
        <v>-3.1506303939961601E-2</v>
      </c>
      <c r="DR53">
        <v>5.0754123908801473E-3</v>
      </c>
      <c r="DS53">
        <v>1</v>
      </c>
      <c r="DT53">
        <v>0</v>
      </c>
      <c r="DU53">
        <v>0</v>
      </c>
      <c r="DV53">
        <v>0</v>
      </c>
      <c r="DW53">
        <v>-1</v>
      </c>
      <c r="DX53">
        <v>1</v>
      </c>
      <c r="DY53">
        <v>2</v>
      </c>
      <c r="DZ53" t="s">
        <v>367</v>
      </c>
      <c r="EA53">
        <v>2.9445299999999999</v>
      </c>
      <c r="EB53">
        <v>2.5973199999999999</v>
      </c>
      <c r="EC53">
        <v>6.2300599999999998E-2</v>
      </c>
      <c r="ED53">
        <v>6.4963400000000004E-2</v>
      </c>
      <c r="EE53">
        <v>0.15056800000000001</v>
      </c>
      <c r="EF53">
        <v>0.14218500000000001</v>
      </c>
      <c r="EG53">
        <v>28278.799999999999</v>
      </c>
      <c r="EH53">
        <v>28692.1</v>
      </c>
      <c r="EI53">
        <v>28067.3</v>
      </c>
      <c r="EJ53">
        <v>29549.8</v>
      </c>
      <c r="EK53">
        <v>32791.199999999997</v>
      </c>
      <c r="EL53">
        <v>35185.699999999997</v>
      </c>
      <c r="EM53">
        <v>39609.800000000003</v>
      </c>
      <c r="EN53">
        <v>42240.9</v>
      </c>
      <c r="EO53">
        <v>1.8527</v>
      </c>
      <c r="EP53">
        <v>1.86537</v>
      </c>
      <c r="EQ53">
        <v>9.89921E-2</v>
      </c>
      <c r="ER53">
        <v>0</v>
      </c>
      <c r="ES53">
        <v>32.882599999999996</v>
      </c>
      <c r="ET53">
        <v>999.9</v>
      </c>
      <c r="EU53">
        <v>71.900000000000006</v>
      </c>
      <c r="EV53">
        <v>36</v>
      </c>
      <c r="EW53">
        <v>42.519100000000002</v>
      </c>
      <c r="EX53">
        <v>28.869</v>
      </c>
      <c r="EY53">
        <v>2.2475999999999998</v>
      </c>
      <c r="EZ53">
        <v>1</v>
      </c>
      <c r="FA53">
        <v>0.70376499999999997</v>
      </c>
      <c r="FB53">
        <v>1.2629300000000001</v>
      </c>
      <c r="FC53">
        <v>20.269300000000001</v>
      </c>
      <c r="FD53">
        <v>5.2168400000000004</v>
      </c>
      <c r="FE53">
        <v>12.0099</v>
      </c>
      <c r="FF53">
        <v>4.9860499999999996</v>
      </c>
      <c r="FG53">
        <v>3.2845</v>
      </c>
      <c r="FH53">
        <v>9999</v>
      </c>
      <c r="FI53">
        <v>9999</v>
      </c>
      <c r="FJ53">
        <v>9999</v>
      </c>
      <c r="FK53">
        <v>999.9</v>
      </c>
      <c r="FL53">
        <v>1.8658399999999999</v>
      </c>
      <c r="FM53">
        <v>1.8621799999999999</v>
      </c>
      <c r="FN53">
        <v>1.8641799999999999</v>
      </c>
      <c r="FO53">
        <v>1.86033</v>
      </c>
      <c r="FP53">
        <v>1.8610899999999999</v>
      </c>
      <c r="FQ53">
        <v>1.86019</v>
      </c>
      <c r="FR53">
        <v>1.8618600000000001</v>
      </c>
      <c r="FS53">
        <v>1.8583700000000001</v>
      </c>
      <c r="FT53">
        <v>0</v>
      </c>
      <c r="FU53">
        <v>0</v>
      </c>
      <c r="FV53">
        <v>0</v>
      </c>
      <c r="FW53">
        <v>0</v>
      </c>
      <c r="FX53" t="s">
        <v>358</v>
      </c>
      <c r="FY53" t="s">
        <v>359</v>
      </c>
      <c r="FZ53" t="s">
        <v>360</v>
      </c>
      <c r="GA53" t="s">
        <v>360</v>
      </c>
      <c r="GB53" t="s">
        <v>360</v>
      </c>
      <c r="GC53" t="s">
        <v>360</v>
      </c>
      <c r="GD53">
        <v>0</v>
      </c>
      <c r="GE53">
        <v>100</v>
      </c>
      <c r="GF53">
        <v>100</v>
      </c>
      <c r="GG53">
        <v>-3.0510000000000002</v>
      </c>
      <c r="GH53">
        <v>0.1179</v>
      </c>
      <c r="GI53">
        <v>-2.5125994610834521</v>
      </c>
      <c r="GJ53">
        <v>-2.6733286237328562E-3</v>
      </c>
      <c r="GK53">
        <v>1.605855145177713E-6</v>
      </c>
      <c r="GL53">
        <v>-4.4594414151306022E-10</v>
      </c>
      <c r="GM53">
        <v>0.1178428571428469</v>
      </c>
      <c r="GN53">
        <v>0</v>
      </c>
      <c r="GO53">
        <v>0</v>
      </c>
      <c r="GP53">
        <v>0</v>
      </c>
      <c r="GQ53">
        <v>4</v>
      </c>
      <c r="GR53">
        <v>2095</v>
      </c>
      <c r="GS53">
        <v>4</v>
      </c>
      <c r="GT53">
        <v>35</v>
      </c>
      <c r="GU53">
        <v>81</v>
      </c>
      <c r="GV53">
        <v>81.099999999999994</v>
      </c>
      <c r="GW53">
        <v>0.73364300000000005</v>
      </c>
      <c r="GX53">
        <v>2.6110799999999998</v>
      </c>
      <c r="GY53">
        <v>1.4489700000000001</v>
      </c>
      <c r="GZ53">
        <v>2.3278799999999999</v>
      </c>
      <c r="HA53">
        <v>1.5478499999999999</v>
      </c>
      <c r="HB53">
        <v>2.3010299999999999</v>
      </c>
      <c r="HC53">
        <v>40.680999999999997</v>
      </c>
      <c r="HD53">
        <v>13.2127</v>
      </c>
      <c r="HE53">
        <v>18</v>
      </c>
      <c r="HF53">
        <v>461.50099999999998</v>
      </c>
      <c r="HG53">
        <v>508.14499999999998</v>
      </c>
      <c r="HH53">
        <v>30.9998</v>
      </c>
      <c r="HI53">
        <v>36.0396</v>
      </c>
      <c r="HJ53">
        <v>30</v>
      </c>
      <c r="HK53">
        <v>35.887999999999998</v>
      </c>
      <c r="HL53">
        <v>35.863999999999997</v>
      </c>
      <c r="HM53">
        <v>14.6942</v>
      </c>
      <c r="HN53">
        <v>23.681999999999999</v>
      </c>
      <c r="HO53">
        <v>100</v>
      </c>
      <c r="HP53">
        <v>31</v>
      </c>
      <c r="HQ53">
        <v>257.53300000000002</v>
      </c>
      <c r="HR53">
        <v>36.067500000000003</v>
      </c>
      <c r="HS53">
        <v>98.889099999999999</v>
      </c>
      <c r="HT53">
        <v>97.949200000000005</v>
      </c>
    </row>
    <row r="54" spans="1:228" x14ac:dyDescent="0.2">
      <c r="A54">
        <v>39</v>
      </c>
      <c r="B54">
        <v>1669315634.5999999</v>
      </c>
      <c r="C54">
        <v>152</v>
      </c>
      <c r="D54" t="s">
        <v>436</v>
      </c>
      <c r="E54" t="s">
        <v>437</v>
      </c>
      <c r="F54">
        <v>4</v>
      </c>
      <c r="G54">
        <v>1669315632.2874999</v>
      </c>
      <c r="H54">
        <f t="shared" si="0"/>
        <v>4.87276699894665E-3</v>
      </c>
      <c r="I54">
        <f t="shared" si="1"/>
        <v>4.8727669989466502</v>
      </c>
      <c r="J54">
        <f t="shared" si="2"/>
        <v>7.6535681693123809</v>
      </c>
      <c r="K54">
        <f t="shared" si="3"/>
        <v>231.38312500000001</v>
      </c>
      <c r="L54">
        <f t="shared" si="4"/>
        <v>184.69296804323403</v>
      </c>
      <c r="M54">
        <f t="shared" si="5"/>
        <v>18.660781071321313</v>
      </c>
      <c r="N54">
        <f t="shared" si="6"/>
        <v>23.378203756043597</v>
      </c>
      <c r="O54">
        <f t="shared" si="7"/>
        <v>0.31683241622038322</v>
      </c>
      <c r="P54">
        <f t="shared" si="8"/>
        <v>2.2473191893337146</v>
      </c>
      <c r="Q54">
        <f t="shared" si="9"/>
        <v>0.29394532801232243</v>
      </c>
      <c r="R54">
        <f t="shared" si="10"/>
        <v>0.18563418206012805</v>
      </c>
      <c r="S54">
        <f t="shared" si="11"/>
        <v>226.10753286048785</v>
      </c>
      <c r="T54">
        <f t="shared" si="12"/>
        <v>34.806686669175186</v>
      </c>
      <c r="U54">
        <f t="shared" si="13"/>
        <v>34.4889875</v>
      </c>
      <c r="V54">
        <f t="shared" si="14"/>
        <v>5.4904848959519414</v>
      </c>
      <c r="W54">
        <f t="shared" si="15"/>
        <v>69.996361162938769</v>
      </c>
      <c r="X54">
        <f t="shared" si="16"/>
        <v>3.8933648166364785</v>
      </c>
      <c r="Y54">
        <f t="shared" si="17"/>
        <v>5.562238882066219</v>
      </c>
      <c r="Z54">
        <f t="shared" si="18"/>
        <v>1.597120079315463</v>
      </c>
      <c r="AA54">
        <f t="shared" si="19"/>
        <v>-214.88902465354727</v>
      </c>
      <c r="AB54">
        <f t="shared" si="20"/>
        <v>28.326616985247256</v>
      </c>
      <c r="AC54">
        <f t="shared" si="21"/>
        <v>2.932413101664566</v>
      </c>
      <c r="AD54">
        <f t="shared" si="22"/>
        <v>42.477538293852405</v>
      </c>
      <c r="AE54">
        <f t="shared" si="23"/>
        <v>30.835011530010618</v>
      </c>
      <c r="AF54">
        <f t="shared" si="24"/>
        <v>4.8609039174285043</v>
      </c>
      <c r="AG54">
        <f t="shared" si="25"/>
        <v>7.6535681693123809</v>
      </c>
      <c r="AH54">
        <v>256.74279430317318</v>
      </c>
      <c r="AI54">
        <v>243.69190909090901</v>
      </c>
      <c r="AJ54">
        <v>1.6734295160728421</v>
      </c>
      <c r="AK54">
        <v>66.4183192119214</v>
      </c>
      <c r="AL54">
        <f t="shared" si="26"/>
        <v>4.8727669989466502</v>
      </c>
      <c r="AM54">
        <v>36.010751749086559</v>
      </c>
      <c r="AN54">
        <v>38.539466060606067</v>
      </c>
      <c r="AO54">
        <v>1.153178825182207E-4</v>
      </c>
      <c r="AP54">
        <v>80.258073223686637</v>
      </c>
      <c r="AQ54">
        <v>42</v>
      </c>
      <c r="AR54">
        <v>8</v>
      </c>
      <c r="AS54">
        <f t="shared" si="27"/>
        <v>1</v>
      </c>
      <c r="AT54">
        <f t="shared" si="28"/>
        <v>0</v>
      </c>
      <c r="AU54">
        <f t="shared" si="29"/>
        <v>22150.107897363701</v>
      </c>
      <c r="AV54">
        <f t="shared" si="30"/>
        <v>1199.9537499999999</v>
      </c>
      <c r="AW54">
        <f t="shared" si="31"/>
        <v>1025.885976093517</v>
      </c>
      <c r="AX54">
        <f t="shared" si="32"/>
        <v>0.85493793081068081</v>
      </c>
      <c r="AY54">
        <f t="shared" si="33"/>
        <v>0.18843020646461406</v>
      </c>
      <c r="AZ54">
        <v>2.7</v>
      </c>
      <c r="BA54">
        <v>0.5</v>
      </c>
      <c r="BB54" t="s">
        <v>355</v>
      </c>
      <c r="BC54">
        <v>2</v>
      </c>
      <c r="BD54" t="b">
        <v>1</v>
      </c>
      <c r="BE54">
        <v>1669315632.2874999</v>
      </c>
      <c r="BF54">
        <v>231.38312500000001</v>
      </c>
      <c r="BG54">
        <v>248.638375</v>
      </c>
      <c r="BH54">
        <v>38.5341375</v>
      </c>
      <c r="BI54">
        <v>36.010837499999987</v>
      </c>
      <c r="BJ54">
        <v>234.439875</v>
      </c>
      <c r="BK54">
        <v>38.416274999999999</v>
      </c>
      <c r="BL54">
        <v>500.08724999999998</v>
      </c>
      <c r="BM54">
        <v>100.936875</v>
      </c>
      <c r="BN54">
        <v>9.9895750000000005E-2</v>
      </c>
      <c r="BO54">
        <v>34.722787500000003</v>
      </c>
      <c r="BP54">
        <v>34.4889875</v>
      </c>
      <c r="BQ54">
        <v>999.9</v>
      </c>
      <c r="BR54">
        <v>0</v>
      </c>
      <c r="BS54">
        <v>0</v>
      </c>
      <c r="BT54">
        <v>4493.4387500000003</v>
      </c>
      <c r="BU54">
        <v>0</v>
      </c>
      <c r="BV54">
        <v>1332.0025000000001</v>
      </c>
      <c r="BW54">
        <v>-17.25535</v>
      </c>
      <c r="BX54">
        <v>240.65649999999999</v>
      </c>
      <c r="BY54">
        <v>257.92675000000003</v>
      </c>
      <c r="BZ54">
        <v>2.5233024999999998</v>
      </c>
      <c r="CA54">
        <v>248.638375</v>
      </c>
      <c r="CB54">
        <v>36.010837499999987</v>
      </c>
      <c r="CC54">
        <v>3.88951125</v>
      </c>
      <c r="CD54">
        <v>3.6348175</v>
      </c>
      <c r="CE54">
        <v>28.423349999999999</v>
      </c>
      <c r="CF54">
        <v>27.262987500000001</v>
      </c>
      <c r="CG54">
        <v>1199.9537499999999</v>
      </c>
      <c r="CH54">
        <v>0.49998550000000003</v>
      </c>
      <c r="CI54">
        <v>0.50001450000000003</v>
      </c>
      <c r="CJ54">
        <v>0</v>
      </c>
      <c r="CK54">
        <v>1390.8712499999999</v>
      </c>
      <c r="CL54">
        <v>4.9990899999999998</v>
      </c>
      <c r="CM54">
        <v>15480.4625</v>
      </c>
      <c r="CN54">
        <v>9557.4162499999984</v>
      </c>
      <c r="CO54">
        <v>45.686999999999998</v>
      </c>
      <c r="CP54">
        <v>47.875</v>
      </c>
      <c r="CQ54">
        <v>46.5</v>
      </c>
      <c r="CR54">
        <v>47.125</v>
      </c>
      <c r="CS54">
        <v>47</v>
      </c>
      <c r="CT54">
        <v>597.46</v>
      </c>
      <c r="CU54">
        <v>597.49375000000009</v>
      </c>
      <c r="CV54">
        <v>0</v>
      </c>
      <c r="CW54">
        <v>1669315642.7</v>
      </c>
      <c r="CX54">
        <v>0</v>
      </c>
      <c r="CY54">
        <v>1669310771.5999999</v>
      </c>
      <c r="CZ54" t="s">
        <v>356</v>
      </c>
      <c r="DA54">
        <v>1669310771.5999999</v>
      </c>
      <c r="DB54">
        <v>1669310767.0999999</v>
      </c>
      <c r="DC54">
        <v>9</v>
      </c>
      <c r="DD54">
        <v>4.2999999999999997E-2</v>
      </c>
      <c r="DE54">
        <v>8.0000000000000002E-3</v>
      </c>
      <c r="DF54">
        <v>-4.9589999999999996</v>
      </c>
      <c r="DG54">
        <v>0.11799999999999999</v>
      </c>
      <c r="DH54">
        <v>1967</v>
      </c>
      <c r="DI54">
        <v>36</v>
      </c>
      <c r="DJ54">
        <v>0.53</v>
      </c>
      <c r="DK54">
        <v>0.27</v>
      </c>
      <c r="DL54">
        <v>-16.7813725</v>
      </c>
      <c r="DM54">
        <v>-3.1626810506566532</v>
      </c>
      <c r="DN54">
        <v>0.30571719201534953</v>
      </c>
      <c r="DO54">
        <v>0</v>
      </c>
      <c r="DP54">
        <v>2.521334</v>
      </c>
      <c r="DQ54">
        <v>1.480300187611152E-3</v>
      </c>
      <c r="DR54">
        <v>2.353014874581102E-3</v>
      </c>
      <c r="DS54">
        <v>1</v>
      </c>
      <c r="DT54">
        <v>0</v>
      </c>
      <c r="DU54">
        <v>0</v>
      </c>
      <c r="DV54">
        <v>0</v>
      </c>
      <c r="DW54">
        <v>-1</v>
      </c>
      <c r="DX54">
        <v>1</v>
      </c>
      <c r="DY54">
        <v>2</v>
      </c>
      <c r="DZ54" t="s">
        <v>367</v>
      </c>
      <c r="EA54">
        <v>2.9447700000000001</v>
      </c>
      <c r="EB54">
        <v>2.59734</v>
      </c>
      <c r="EC54">
        <v>6.3792699999999994E-2</v>
      </c>
      <c r="ED54">
        <v>6.6475199999999998E-2</v>
      </c>
      <c r="EE54">
        <v>0.150593</v>
      </c>
      <c r="EF54">
        <v>0.142183</v>
      </c>
      <c r="EG54">
        <v>28233.7</v>
      </c>
      <c r="EH54">
        <v>28646.400000000001</v>
      </c>
      <c r="EI54">
        <v>28067.200000000001</v>
      </c>
      <c r="EJ54">
        <v>29550.6</v>
      </c>
      <c r="EK54">
        <v>32790.699999999997</v>
      </c>
      <c r="EL54">
        <v>35186.699999999997</v>
      </c>
      <c r="EM54">
        <v>39610.199999999997</v>
      </c>
      <c r="EN54">
        <v>42241.9</v>
      </c>
      <c r="EO54">
        <v>1.8523000000000001</v>
      </c>
      <c r="EP54">
        <v>1.8653999999999999</v>
      </c>
      <c r="EQ54">
        <v>9.9107600000000004E-2</v>
      </c>
      <c r="ER54">
        <v>0</v>
      </c>
      <c r="ES54">
        <v>32.890700000000002</v>
      </c>
      <c r="ET54">
        <v>999.9</v>
      </c>
      <c r="EU54">
        <v>71.900000000000006</v>
      </c>
      <c r="EV54">
        <v>36</v>
      </c>
      <c r="EW54">
        <v>42.516300000000001</v>
      </c>
      <c r="EX54">
        <v>28.899000000000001</v>
      </c>
      <c r="EY54">
        <v>1.8870199999999999</v>
      </c>
      <c r="EZ54">
        <v>1</v>
      </c>
      <c r="FA54">
        <v>0.70364800000000005</v>
      </c>
      <c r="FB54">
        <v>1.26373</v>
      </c>
      <c r="FC54">
        <v>20.269300000000001</v>
      </c>
      <c r="FD54">
        <v>5.2166899999999998</v>
      </c>
      <c r="FE54">
        <v>12.0099</v>
      </c>
      <c r="FF54">
        <v>4.9854000000000003</v>
      </c>
      <c r="FG54">
        <v>3.2845</v>
      </c>
      <c r="FH54">
        <v>9999</v>
      </c>
      <c r="FI54">
        <v>9999</v>
      </c>
      <c r="FJ54">
        <v>9999</v>
      </c>
      <c r="FK54">
        <v>999.9</v>
      </c>
      <c r="FL54">
        <v>1.8658399999999999</v>
      </c>
      <c r="FM54">
        <v>1.8621799999999999</v>
      </c>
      <c r="FN54">
        <v>1.8641700000000001</v>
      </c>
      <c r="FO54">
        <v>1.8603400000000001</v>
      </c>
      <c r="FP54">
        <v>1.8610800000000001</v>
      </c>
      <c r="FQ54">
        <v>1.8602000000000001</v>
      </c>
      <c r="FR54">
        <v>1.8618699999999999</v>
      </c>
      <c r="FS54">
        <v>1.8583700000000001</v>
      </c>
      <c r="FT54">
        <v>0</v>
      </c>
      <c r="FU54">
        <v>0</v>
      </c>
      <c r="FV54">
        <v>0</v>
      </c>
      <c r="FW54">
        <v>0</v>
      </c>
      <c r="FX54" t="s">
        <v>358</v>
      </c>
      <c r="FY54" t="s">
        <v>359</v>
      </c>
      <c r="FZ54" t="s">
        <v>360</v>
      </c>
      <c r="GA54" t="s">
        <v>360</v>
      </c>
      <c r="GB54" t="s">
        <v>360</v>
      </c>
      <c r="GC54" t="s">
        <v>360</v>
      </c>
      <c r="GD54">
        <v>0</v>
      </c>
      <c r="GE54">
        <v>100</v>
      </c>
      <c r="GF54">
        <v>100</v>
      </c>
      <c r="GG54">
        <v>-3.0640000000000001</v>
      </c>
      <c r="GH54">
        <v>0.1178</v>
      </c>
      <c r="GI54">
        <v>-2.5125994610834521</v>
      </c>
      <c r="GJ54">
        <v>-2.6733286237328562E-3</v>
      </c>
      <c r="GK54">
        <v>1.605855145177713E-6</v>
      </c>
      <c r="GL54">
        <v>-4.4594414151306022E-10</v>
      </c>
      <c r="GM54">
        <v>0.1178428571428469</v>
      </c>
      <c r="GN54">
        <v>0</v>
      </c>
      <c r="GO54">
        <v>0</v>
      </c>
      <c r="GP54">
        <v>0</v>
      </c>
      <c r="GQ54">
        <v>4</v>
      </c>
      <c r="GR54">
        <v>2095</v>
      </c>
      <c r="GS54">
        <v>4</v>
      </c>
      <c r="GT54">
        <v>35</v>
      </c>
      <c r="GU54">
        <v>81</v>
      </c>
      <c r="GV54">
        <v>81.099999999999994</v>
      </c>
      <c r="GW54">
        <v>0.74829100000000004</v>
      </c>
      <c r="GX54">
        <v>2.6110799999999998</v>
      </c>
      <c r="GY54">
        <v>1.4489700000000001</v>
      </c>
      <c r="GZ54">
        <v>2.32666</v>
      </c>
      <c r="HA54">
        <v>1.5478499999999999</v>
      </c>
      <c r="HB54">
        <v>2.2827099999999998</v>
      </c>
      <c r="HC54">
        <v>40.680999999999997</v>
      </c>
      <c r="HD54">
        <v>13.221399999999999</v>
      </c>
      <c r="HE54">
        <v>18</v>
      </c>
      <c r="HF54">
        <v>461.25599999999997</v>
      </c>
      <c r="HG54">
        <v>508.17</v>
      </c>
      <c r="HH54">
        <v>31</v>
      </c>
      <c r="HI54">
        <v>36.0426</v>
      </c>
      <c r="HJ54">
        <v>30</v>
      </c>
      <c r="HK54">
        <v>35.887999999999998</v>
      </c>
      <c r="HL54">
        <v>35.864899999999999</v>
      </c>
      <c r="HM54">
        <v>14.998900000000001</v>
      </c>
      <c r="HN54">
        <v>23.681999999999999</v>
      </c>
      <c r="HO54">
        <v>100</v>
      </c>
      <c r="HP54">
        <v>31</v>
      </c>
      <c r="HQ54">
        <v>264.21199999999999</v>
      </c>
      <c r="HR54">
        <v>36.067500000000003</v>
      </c>
      <c r="HS54">
        <v>98.889600000000002</v>
      </c>
      <c r="HT54">
        <v>97.951599999999999</v>
      </c>
    </row>
    <row r="55" spans="1:228" x14ac:dyDescent="0.2">
      <c r="A55">
        <v>40</v>
      </c>
      <c r="B55">
        <v>1669315638.5999999</v>
      </c>
      <c r="C55">
        <v>156</v>
      </c>
      <c r="D55" t="s">
        <v>438</v>
      </c>
      <c r="E55" t="s">
        <v>439</v>
      </c>
      <c r="F55">
        <v>4</v>
      </c>
      <c r="G55">
        <v>1669315636.5999999</v>
      </c>
      <c r="H55">
        <f t="shared" si="0"/>
        <v>4.8895870282085136E-3</v>
      </c>
      <c r="I55">
        <f t="shared" si="1"/>
        <v>4.8895870282085134</v>
      </c>
      <c r="J55">
        <f t="shared" si="2"/>
        <v>7.7045399995096435</v>
      </c>
      <c r="K55">
        <f t="shared" si="3"/>
        <v>238.37928571428569</v>
      </c>
      <c r="L55">
        <f t="shared" si="4"/>
        <v>191.23328388432171</v>
      </c>
      <c r="M55">
        <f t="shared" si="5"/>
        <v>19.321339288602516</v>
      </c>
      <c r="N55">
        <f t="shared" si="6"/>
        <v>24.084756403840853</v>
      </c>
      <c r="O55">
        <f t="shared" si="7"/>
        <v>0.31692632072869442</v>
      </c>
      <c r="P55">
        <f t="shared" si="8"/>
        <v>2.2494324415023352</v>
      </c>
      <c r="Q55">
        <f t="shared" si="9"/>
        <v>0.29404603839764887</v>
      </c>
      <c r="R55">
        <f t="shared" si="10"/>
        <v>0.18569663775132195</v>
      </c>
      <c r="S55">
        <f t="shared" si="11"/>
        <v>226.10825066391479</v>
      </c>
      <c r="T55">
        <f t="shared" si="12"/>
        <v>34.808575628552305</v>
      </c>
      <c r="U55">
        <f t="shared" si="13"/>
        <v>34.508271428571433</v>
      </c>
      <c r="V55">
        <f t="shared" si="14"/>
        <v>5.4963725912924088</v>
      </c>
      <c r="W55">
        <f t="shared" si="15"/>
        <v>69.985269647812217</v>
      </c>
      <c r="X55">
        <f t="shared" si="16"/>
        <v>3.894367796119095</v>
      </c>
      <c r="Y55">
        <f t="shared" si="17"/>
        <v>5.5645535349320969</v>
      </c>
      <c r="Z55">
        <f t="shared" si="18"/>
        <v>1.6020047951733138</v>
      </c>
      <c r="AA55">
        <f t="shared" si="19"/>
        <v>-215.63078794399544</v>
      </c>
      <c r="AB55">
        <f t="shared" si="20"/>
        <v>26.923983645149107</v>
      </c>
      <c r="AC55">
        <f t="shared" si="21"/>
        <v>2.7849556026757862</v>
      </c>
      <c r="AD55">
        <f t="shared" si="22"/>
        <v>40.186401967744231</v>
      </c>
      <c r="AE55">
        <f t="shared" si="23"/>
        <v>31.228045241205418</v>
      </c>
      <c r="AF55">
        <f t="shared" si="24"/>
        <v>4.8807395047083793</v>
      </c>
      <c r="AG55">
        <f t="shared" si="25"/>
        <v>7.7045399995096435</v>
      </c>
      <c r="AH55">
        <v>263.70046178069799</v>
      </c>
      <c r="AI55">
        <v>250.48519999999979</v>
      </c>
      <c r="AJ55">
        <v>1.6996265676264819</v>
      </c>
      <c r="AK55">
        <v>66.4183192119214</v>
      </c>
      <c r="AL55">
        <f t="shared" si="26"/>
        <v>4.8895870282085134</v>
      </c>
      <c r="AM55">
        <v>36.010919095384708</v>
      </c>
      <c r="AN55">
        <v>38.54820545454546</v>
      </c>
      <c r="AO55">
        <v>1.0553653923555719E-4</v>
      </c>
      <c r="AP55">
        <v>80.258073223686637</v>
      </c>
      <c r="AQ55">
        <v>42</v>
      </c>
      <c r="AR55">
        <v>8</v>
      </c>
      <c r="AS55">
        <f t="shared" si="27"/>
        <v>1</v>
      </c>
      <c r="AT55">
        <f t="shared" si="28"/>
        <v>0</v>
      </c>
      <c r="AU55">
        <f t="shared" si="29"/>
        <v>22185.865092201773</v>
      </c>
      <c r="AV55">
        <f t="shared" si="30"/>
        <v>1199.958571428572</v>
      </c>
      <c r="AW55">
        <f t="shared" si="31"/>
        <v>1025.8899993077282</v>
      </c>
      <c r="AX55">
        <f t="shared" si="32"/>
        <v>0.85493784846787491</v>
      </c>
      <c r="AY55">
        <f t="shared" si="33"/>
        <v>0.18843004754299883</v>
      </c>
      <c r="AZ55">
        <v>2.7</v>
      </c>
      <c r="BA55">
        <v>0.5</v>
      </c>
      <c r="BB55" t="s">
        <v>355</v>
      </c>
      <c r="BC55">
        <v>2</v>
      </c>
      <c r="BD55" t="b">
        <v>1</v>
      </c>
      <c r="BE55">
        <v>1669315636.5999999</v>
      </c>
      <c r="BF55">
        <v>238.37928571428569</v>
      </c>
      <c r="BG55">
        <v>255.86628571428571</v>
      </c>
      <c r="BH55">
        <v>38.54457142857143</v>
      </c>
      <c r="BI55">
        <v>36.011200000000002</v>
      </c>
      <c r="BJ55">
        <v>241.45</v>
      </c>
      <c r="BK55">
        <v>38.426728571428569</v>
      </c>
      <c r="BL55">
        <v>500.1262857142857</v>
      </c>
      <c r="BM55">
        <v>100.9354285714286</v>
      </c>
      <c r="BN55">
        <v>0.10001304285714289</v>
      </c>
      <c r="BO55">
        <v>34.730285714285714</v>
      </c>
      <c r="BP55">
        <v>34.508271428571433</v>
      </c>
      <c r="BQ55">
        <v>999.89999999999986</v>
      </c>
      <c r="BR55">
        <v>0</v>
      </c>
      <c r="BS55">
        <v>0</v>
      </c>
      <c r="BT55">
        <v>4499.6442857142856</v>
      </c>
      <c r="BU55">
        <v>0</v>
      </c>
      <c r="BV55">
        <v>1329.1271428571431</v>
      </c>
      <c r="BW55">
        <v>-17.486814285714281</v>
      </c>
      <c r="BX55">
        <v>247.9358571428572</v>
      </c>
      <c r="BY55">
        <v>265.42457142857148</v>
      </c>
      <c r="BZ55">
        <v>2.5333585714285709</v>
      </c>
      <c r="CA55">
        <v>255.86628571428571</v>
      </c>
      <c r="CB55">
        <v>36.011200000000002</v>
      </c>
      <c r="CC55">
        <v>3.8905128571428569</v>
      </c>
      <c r="CD55">
        <v>3.6348071428571429</v>
      </c>
      <c r="CE55">
        <v>28.427785714285712</v>
      </c>
      <c r="CF55">
        <v>27.262914285714292</v>
      </c>
      <c r="CG55">
        <v>1199.958571428572</v>
      </c>
      <c r="CH55">
        <v>0.49998828571428572</v>
      </c>
      <c r="CI55">
        <v>0.50001171428571423</v>
      </c>
      <c r="CJ55">
        <v>0</v>
      </c>
      <c r="CK55">
        <v>1389.994285714286</v>
      </c>
      <c r="CL55">
        <v>4.9990899999999998</v>
      </c>
      <c r="CM55">
        <v>15471.3</v>
      </c>
      <c r="CN55">
        <v>9557.4928571428591</v>
      </c>
      <c r="CO55">
        <v>45.686999999999998</v>
      </c>
      <c r="CP55">
        <v>47.892714285714291</v>
      </c>
      <c r="CQ55">
        <v>46.5</v>
      </c>
      <c r="CR55">
        <v>47.125</v>
      </c>
      <c r="CS55">
        <v>47</v>
      </c>
      <c r="CT55">
        <v>597.46571428571428</v>
      </c>
      <c r="CU55">
        <v>597.49285714285713</v>
      </c>
      <c r="CV55">
        <v>0</v>
      </c>
      <c r="CW55">
        <v>1669315646.9000001</v>
      </c>
      <c r="CX55">
        <v>0</v>
      </c>
      <c r="CY55">
        <v>1669310771.5999999</v>
      </c>
      <c r="CZ55" t="s">
        <v>356</v>
      </c>
      <c r="DA55">
        <v>1669310771.5999999</v>
      </c>
      <c r="DB55">
        <v>1669310767.0999999</v>
      </c>
      <c r="DC55">
        <v>9</v>
      </c>
      <c r="DD55">
        <v>4.2999999999999997E-2</v>
      </c>
      <c r="DE55">
        <v>8.0000000000000002E-3</v>
      </c>
      <c r="DF55">
        <v>-4.9589999999999996</v>
      </c>
      <c r="DG55">
        <v>0.11799999999999999</v>
      </c>
      <c r="DH55">
        <v>1967</v>
      </c>
      <c r="DI55">
        <v>36</v>
      </c>
      <c r="DJ55">
        <v>0.53</v>
      </c>
      <c r="DK55">
        <v>0.27</v>
      </c>
      <c r="DL55">
        <v>-16.997260000000001</v>
      </c>
      <c r="DM55">
        <v>-3.1792975609755878</v>
      </c>
      <c r="DN55">
        <v>0.30735654035663518</v>
      </c>
      <c r="DO55">
        <v>0</v>
      </c>
      <c r="DP55">
        <v>2.5228837500000001</v>
      </c>
      <c r="DQ55">
        <v>3.7306378986861177E-2</v>
      </c>
      <c r="DR55">
        <v>4.499238650871918E-3</v>
      </c>
      <c r="DS55">
        <v>1</v>
      </c>
      <c r="DT55">
        <v>0</v>
      </c>
      <c r="DU55">
        <v>0</v>
      </c>
      <c r="DV55">
        <v>0</v>
      </c>
      <c r="DW55">
        <v>-1</v>
      </c>
      <c r="DX55">
        <v>1</v>
      </c>
      <c r="DY55">
        <v>2</v>
      </c>
      <c r="DZ55" t="s">
        <v>367</v>
      </c>
      <c r="EA55">
        <v>2.9449299999999998</v>
      </c>
      <c r="EB55">
        <v>2.5974599999999999</v>
      </c>
      <c r="EC55">
        <v>6.5287899999999996E-2</v>
      </c>
      <c r="ED55">
        <v>6.7971799999999999E-2</v>
      </c>
      <c r="EE55">
        <v>0.150617</v>
      </c>
      <c r="EF55">
        <v>0.14218500000000001</v>
      </c>
      <c r="EG55">
        <v>28188.6</v>
      </c>
      <c r="EH55">
        <v>28600.400000000001</v>
      </c>
      <c r="EI55">
        <v>28067.200000000001</v>
      </c>
      <c r="EJ55">
        <v>29550.400000000001</v>
      </c>
      <c r="EK55">
        <v>32789.699999999997</v>
      </c>
      <c r="EL55">
        <v>35187</v>
      </c>
      <c r="EM55">
        <v>39610.1</v>
      </c>
      <c r="EN55">
        <v>42242.2</v>
      </c>
      <c r="EO55">
        <v>1.8526800000000001</v>
      </c>
      <c r="EP55">
        <v>1.8652299999999999</v>
      </c>
      <c r="EQ55">
        <v>0.10001699999999999</v>
      </c>
      <c r="ER55">
        <v>0</v>
      </c>
      <c r="ES55">
        <v>32.9054</v>
      </c>
      <c r="ET55">
        <v>999.9</v>
      </c>
      <c r="EU55">
        <v>71.900000000000006</v>
      </c>
      <c r="EV55">
        <v>36</v>
      </c>
      <c r="EW55">
        <v>42.519300000000001</v>
      </c>
      <c r="EX55">
        <v>28.899000000000001</v>
      </c>
      <c r="EY55">
        <v>1.4182699999999999</v>
      </c>
      <c r="EZ55">
        <v>1</v>
      </c>
      <c r="FA55">
        <v>0.70372500000000004</v>
      </c>
      <c r="FB55">
        <v>1.26389</v>
      </c>
      <c r="FC55">
        <v>20.269200000000001</v>
      </c>
      <c r="FD55">
        <v>5.2171399999999997</v>
      </c>
      <c r="FE55">
        <v>12.0099</v>
      </c>
      <c r="FF55">
        <v>4.9863999999999997</v>
      </c>
      <c r="FG55">
        <v>3.2845</v>
      </c>
      <c r="FH55">
        <v>9999</v>
      </c>
      <c r="FI55">
        <v>9999</v>
      </c>
      <c r="FJ55">
        <v>9999</v>
      </c>
      <c r="FK55">
        <v>999.9</v>
      </c>
      <c r="FL55">
        <v>1.8658399999999999</v>
      </c>
      <c r="FM55">
        <v>1.8621799999999999</v>
      </c>
      <c r="FN55">
        <v>1.8641700000000001</v>
      </c>
      <c r="FO55">
        <v>1.8603499999999999</v>
      </c>
      <c r="FP55">
        <v>1.8610899999999999</v>
      </c>
      <c r="FQ55">
        <v>1.8602000000000001</v>
      </c>
      <c r="FR55">
        <v>1.86188</v>
      </c>
      <c r="FS55">
        <v>1.8583700000000001</v>
      </c>
      <c r="FT55">
        <v>0</v>
      </c>
      <c r="FU55">
        <v>0</v>
      </c>
      <c r="FV55">
        <v>0</v>
      </c>
      <c r="FW55">
        <v>0</v>
      </c>
      <c r="FX55" t="s">
        <v>358</v>
      </c>
      <c r="FY55" t="s">
        <v>359</v>
      </c>
      <c r="FZ55" t="s">
        <v>360</v>
      </c>
      <c r="GA55" t="s">
        <v>360</v>
      </c>
      <c r="GB55" t="s">
        <v>360</v>
      </c>
      <c r="GC55" t="s">
        <v>360</v>
      </c>
      <c r="GD55">
        <v>0</v>
      </c>
      <c r="GE55">
        <v>100</v>
      </c>
      <c r="GF55">
        <v>100</v>
      </c>
      <c r="GG55">
        <v>-3.077</v>
      </c>
      <c r="GH55">
        <v>0.1179</v>
      </c>
      <c r="GI55">
        <v>-2.5125994610834521</v>
      </c>
      <c r="GJ55">
        <v>-2.6733286237328562E-3</v>
      </c>
      <c r="GK55">
        <v>1.605855145177713E-6</v>
      </c>
      <c r="GL55">
        <v>-4.4594414151306022E-10</v>
      </c>
      <c r="GM55">
        <v>0.1178428571428469</v>
      </c>
      <c r="GN55">
        <v>0</v>
      </c>
      <c r="GO55">
        <v>0</v>
      </c>
      <c r="GP55">
        <v>0</v>
      </c>
      <c r="GQ55">
        <v>4</v>
      </c>
      <c r="GR55">
        <v>2095</v>
      </c>
      <c r="GS55">
        <v>4</v>
      </c>
      <c r="GT55">
        <v>35</v>
      </c>
      <c r="GU55">
        <v>81.099999999999994</v>
      </c>
      <c r="GV55">
        <v>81.2</v>
      </c>
      <c r="GW55">
        <v>0.76415999999999995</v>
      </c>
      <c r="GX55">
        <v>2.6037599999999999</v>
      </c>
      <c r="GY55">
        <v>1.4489700000000001</v>
      </c>
      <c r="GZ55">
        <v>2.32666</v>
      </c>
      <c r="HA55">
        <v>1.5478499999999999</v>
      </c>
      <c r="HB55">
        <v>2.3779300000000001</v>
      </c>
      <c r="HC55">
        <v>40.706699999999998</v>
      </c>
      <c r="HD55">
        <v>13.2302</v>
      </c>
      <c r="HE55">
        <v>18</v>
      </c>
      <c r="HF55">
        <v>461.50400000000002</v>
      </c>
      <c r="HG55">
        <v>508.06400000000002</v>
      </c>
      <c r="HH55">
        <v>31</v>
      </c>
      <c r="HI55">
        <v>36.0426</v>
      </c>
      <c r="HJ55">
        <v>30.000299999999999</v>
      </c>
      <c r="HK55">
        <v>35.890799999999999</v>
      </c>
      <c r="HL55">
        <v>35.8673</v>
      </c>
      <c r="HM55">
        <v>15.303000000000001</v>
      </c>
      <c r="HN55">
        <v>23.681999999999999</v>
      </c>
      <c r="HO55">
        <v>100</v>
      </c>
      <c r="HP55">
        <v>31</v>
      </c>
      <c r="HQ55">
        <v>270.892</v>
      </c>
      <c r="HR55">
        <v>36.067500000000003</v>
      </c>
      <c r="HS55">
        <v>98.889399999999995</v>
      </c>
      <c r="HT55">
        <v>97.951800000000006</v>
      </c>
    </row>
    <row r="56" spans="1:228" x14ac:dyDescent="0.2">
      <c r="A56">
        <v>41</v>
      </c>
      <c r="B56">
        <v>1669315642.5999999</v>
      </c>
      <c r="C56">
        <v>160</v>
      </c>
      <c r="D56" t="s">
        <v>440</v>
      </c>
      <c r="E56" t="s">
        <v>441</v>
      </c>
      <c r="F56">
        <v>4</v>
      </c>
      <c r="G56">
        <v>1669315640.2874999</v>
      </c>
      <c r="H56">
        <f t="shared" si="0"/>
        <v>4.909535309974746E-3</v>
      </c>
      <c r="I56">
        <f t="shared" si="1"/>
        <v>4.9095353099747463</v>
      </c>
      <c r="J56">
        <f t="shared" si="2"/>
        <v>8.2434032391894174</v>
      </c>
      <c r="K56">
        <f t="shared" si="3"/>
        <v>244.36075</v>
      </c>
      <c r="L56">
        <f t="shared" si="4"/>
        <v>194.1409032343052</v>
      </c>
      <c r="M56">
        <f t="shared" si="5"/>
        <v>19.61534264435172</v>
      </c>
      <c r="N56">
        <f t="shared" si="6"/>
        <v>24.689386730090146</v>
      </c>
      <c r="O56">
        <f t="shared" si="7"/>
        <v>0.31670708724370167</v>
      </c>
      <c r="P56">
        <f t="shared" si="8"/>
        <v>2.2502720647945282</v>
      </c>
      <c r="Q56">
        <f t="shared" si="9"/>
        <v>0.29386509261265903</v>
      </c>
      <c r="R56">
        <f t="shared" si="10"/>
        <v>0.18558047294907029</v>
      </c>
      <c r="S56">
        <f t="shared" si="11"/>
        <v>226.12036948521981</v>
      </c>
      <c r="T56">
        <f t="shared" si="12"/>
        <v>34.810769661821176</v>
      </c>
      <c r="U56">
        <f t="shared" si="13"/>
        <v>34.535975000000001</v>
      </c>
      <c r="V56">
        <f t="shared" si="14"/>
        <v>5.5048405463307128</v>
      </c>
      <c r="W56">
        <f t="shared" si="15"/>
        <v>69.969468275377508</v>
      </c>
      <c r="X56">
        <f t="shared" si="16"/>
        <v>3.8953687661646303</v>
      </c>
      <c r="Y56">
        <f t="shared" si="17"/>
        <v>5.5672407725519673</v>
      </c>
      <c r="Z56">
        <f t="shared" si="18"/>
        <v>1.6094717801660825</v>
      </c>
      <c r="AA56">
        <f t="shared" si="19"/>
        <v>-216.5105071698863</v>
      </c>
      <c r="AB56">
        <f t="shared" si="20"/>
        <v>24.628799972456573</v>
      </c>
      <c r="AC56">
        <f t="shared" si="21"/>
        <v>2.5470485232282134</v>
      </c>
      <c r="AD56">
        <f t="shared" si="22"/>
        <v>36.785710811018319</v>
      </c>
      <c r="AE56">
        <f t="shared" si="23"/>
        <v>31.564587759279743</v>
      </c>
      <c r="AF56">
        <f t="shared" si="24"/>
        <v>4.8996032551748163</v>
      </c>
      <c r="AG56">
        <f t="shared" si="25"/>
        <v>8.2434032391894174</v>
      </c>
      <c r="AH56">
        <v>270.64734964571448</v>
      </c>
      <c r="AI56">
        <v>257.21133333333319</v>
      </c>
      <c r="AJ56">
        <v>1.68424517010671</v>
      </c>
      <c r="AK56">
        <v>66.4183192119214</v>
      </c>
      <c r="AL56">
        <f t="shared" si="26"/>
        <v>4.9095353099747463</v>
      </c>
      <c r="AM56">
        <v>36.011614494653301</v>
      </c>
      <c r="AN56">
        <v>38.559016969696962</v>
      </c>
      <c r="AO56">
        <v>1.287044038750138E-4</v>
      </c>
      <c r="AP56">
        <v>80.258073223686637</v>
      </c>
      <c r="AQ56">
        <v>42</v>
      </c>
      <c r="AR56">
        <v>8</v>
      </c>
      <c r="AS56">
        <f t="shared" si="27"/>
        <v>1</v>
      </c>
      <c r="AT56">
        <f t="shared" si="28"/>
        <v>0</v>
      </c>
      <c r="AU56">
        <f t="shared" si="29"/>
        <v>22199.582296916833</v>
      </c>
      <c r="AV56">
        <f t="shared" si="30"/>
        <v>1200.0237500000001</v>
      </c>
      <c r="AW56">
        <f t="shared" si="31"/>
        <v>1025.9456385933779</v>
      </c>
      <c r="AX56">
        <f t="shared" si="32"/>
        <v>0.8549377781842884</v>
      </c>
      <c r="AY56">
        <f t="shared" si="33"/>
        <v>0.1884299118956769</v>
      </c>
      <c r="AZ56">
        <v>2.7</v>
      </c>
      <c r="BA56">
        <v>0.5</v>
      </c>
      <c r="BB56" t="s">
        <v>355</v>
      </c>
      <c r="BC56">
        <v>2</v>
      </c>
      <c r="BD56" t="b">
        <v>1</v>
      </c>
      <c r="BE56">
        <v>1669315640.2874999</v>
      </c>
      <c r="BF56">
        <v>244.36075</v>
      </c>
      <c r="BG56">
        <v>262.04725000000002</v>
      </c>
      <c r="BH56">
        <v>38.554025000000003</v>
      </c>
      <c r="BI56">
        <v>36.010950000000001</v>
      </c>
      <c r="BJ56">
        <v>247.44312500000001</v>
      </c>
      <c r="BK56">
        <v>38.436187500000003</v>
      </c>
      <c r="BL56">
        <v>500.13862499999999</v>
      </c>
      <c r="BM56">
        <v>100.93662500000001</v>
      </c>
      <c r="BN56">
        <v>0.1000051875</v>
      </c>
      <c r="BO56">
        <v>34.7389875</v>
      </c>
      <c r="BP56">
        <v>34.535975000000001</v>
      </c>
      <c r="BQ56">
        <v>999.9</v>
      </c>
      <c r="BR56">
        <v>0</v>
      </c>
      <c r="BS56">
        <v>0</v>
      </c>
      <c r="BT56">
        <v>4502.03125</v>
      </c>
      <c r="BU56">
        <v>0</v>
      </c>
      <c r="BV56">
        <v>1327.5787499999999</v>
      </c>
      <c r="BW56">
        <v>-17.6866375</v>
      </c>
      <c r="BX56">
        <v>254.15924999999999</v>
      </c>
      <c r="BY56">
        <v>271.83625000000001</v>
      </c>
      <c r="BZ56">
        <v>2.5430700000000002</v>
      </c>
      <c r="CA56">
        <v>262.04725000000002</v>
      </c>
      <c r="CB56">
        <v>36.010950000000001</v>
      </c>
      <c r="CC56">
        <v>3.8915099999999998</v>
      </c>
      <c r="CD56">
        <v>3.6348212499999999</v>
      </c>
      <c r="CE56">
        <v>28.432187500000001</v>
      </c>
      <c r="CF56">
        <v>27.262987500000001</v>
      </c>
      <c r="CG56">
        <v>1200.0237500000001</v>
      </c>
      <c r="CH56">
        <v>0.49999074999999998</v>
      </c>
      <c r="CI56">
        <v>0.50000924999999996</v>
      </c>
      <c r="CJ56">
        <v>0</v>
      </c>
      <c r="CK56">
        <v>1388.8275000000001</v>
      </c>
      <c r="CL56">
        <v>4.9990899999999998</v>
      </c>
      <c r="CM56">
        <v>15462.625</v>
      </c>
      <c r="CN56">
        <v>9558.02</v>
      </c>
      <c r="CO56">
        <v>45.686999999999998</v>
      </c>
      <c r="CP56">
        <v>47.898249999999997</v>
      </c>
      <c r="CQ56">
        <v>46.5</v>
      </c>
      <c r="CR56">
        <v>47.125</v>
      </c>
      <c r="CS56">
        <v>47</v>
      </c>
      <c r="CT56">
        <v>597.50124999999991</v>
      </c>
      <c r="CU56">
        <v>597.52250000000004</v>
      </c>
      <c r="CV56">
        <v>0</v>
      </c>
      <c r="CW56">
        <v>1669315650.5</v>
      </c>
      <c r="CX56">
        <v>0</v>
      </c>
      <c r="CY56">
        <v>1669310771.5999999</v>
      </c>
      <c r="CZ56" t="s">
        <v>356</v>
      </c>
      <c r="DA56">
        <v>1669310771.5999999</v>
      </c>
      <c r="DB56">
        <v>1669310767.0999999</v>
      </c>
      <c r="DC56">
        <v>9</v>
      </c>
      <c r="DD56">
        <v>4.2999999999999997E-2</v>
      </c>
      <c r="DE56">
        <v>8.0000000000000002E-3</v>
      </c>
      <c r="DF56">
        <v>-4.9589999999999996</v>
      </c>
      <c r="DG56">
        <v>0.11799999999999999</v>
      </c>
      <c r="DH56">
        <v>1967</v>
      </c>
      <c r="DI56">
        <v>36</v>
      </c>
      <c r="DJ56">
        <v>0.53</v>
      </c>
      <c r="DK56">
        <v>0.27</v>
      </c>
      <c r="DL56">
        <v>-17.213392500000001</v>
      </c>
      <c r="DM56">
        <v>-3.0804731707316928</v>
      </c>
      <c r="DN56">
        <v>0.29762693795043133</v>
      </c>
      <c r="DO56">
        <v>0</v>
      </c>
      <c r="DP56">
        <v>2.5272822499999998</v>
      </c>
      <c r="DQ56">
        <v>6.8286191369603705E-2</v>
      </c>
      <c r="DR56">
        <v>7.631192727057797E-3</v>
      </c>
      <c r="DS56">
        <v>1</v>
      </c>
      <c r="DT56">
        <v>0</v>
      </c>
      <c r="DU56">
        <v>0</v>
      </c>
      <c r="DV56">
        <v>0</v>
      </c>
      <c r="DW56">
        <v>-1</v>
      </c>
      <c r="DX56">
        <v>1</v>
      </c>
      <c r="DY56">
        <v>2</v>
      </c>
      <c r="DZ56" t="s">
        <v>367</v>
      </c>
      <c r="EA56">
        <v>2.9445999999999999</v>
      </c>
      <c r="EB56">
        <v>2.5974200000000001</v>
      </c>
      <c r="EC56">
        <v>6.67711E-2</v>
      </c>
      <c r="ED56">
        <v>6.9459699999999999E-2</v>
      </c>
      <c r="EE56">
        <v>0.150648</v>
      </c>
      <c r="EF56">
        <v>0.142182</v>
      </c>
      <c r="EG56">
        <v>28143.3</v>
      </c>
      <c r="EH56">
        <v>28555.4</v>
      </c>
      <c r="EI56">
        <v>28066.7</v>
      </c>
      <c r="EJ56">
        <v>29551.200000000001</v>
      </c>
      <c r="EK56">
        <v>32788.300000000003</v>
      </c>
      <c r="EL56">
        <v>35187.5</v>
      </c>
      <c r="EM56">
        <v>39609.699999999997</v>
      </c>
      <c r="EN56">
        <v>42242.5</v>
      </c>
      <c r="EO56">
        <v>1.8527</v>
      </c>
      <c r="EP56">
        <v>1.8652</v>
      </c>
      <c r="EQ56">
        <v>0.10068000000000001</v>
      </c>
      <c r="ER56">
        <v>0</v>
      </c>
      <c r="ES56">
        <v>32.923200000000001</v>
      </c>
      <c r="ET56">
        <v>999.9</v>
      </c>
      <c r="EU56">
        <v>71.900000000000006</v>
      </c>
      <c r="EV56">
        <v>36</v>
      </c>
      <c r="EW56">
        <v>42.518099999999997</v>
      </c>
      <c r="EX56">
        <v>28.899000000000001</v>
      </c>
      <c r="EY56">
        <v>2.1834899999999999</v>
      </c>
      <c r="EZ56">
        <v>1</v>
      </c>
      <c r="FA56">
        <v>0.703847</v>
      </c>
      <c r="FB56">
        <v>1.2662800000000001</v>
      </c>
      <c r="FC56">
        <v>20.269400000000001</v>
      </c>
      <c r="FD56">
        <v>5.2166899999999998</v>
      </c>
      <c r="FE56">
        <v>12.0099</v>
      </c>
      <c r="FF56">
        <v>4.9858500000000001</v>
      </c>
      <c r="FG56">
        <v>3.2845</v>
      </c>
      <c r="FH56">
        <v>9999</v>
      </c>
      <c r="FI56">
        <v>9999</v>
      </c>
      <c r="FJ56">
        <v>9999</v>
      </c>
      <c r="FK56">
        <v>999.9</v>
      </c>
      <c r="FL56">
        <v>1.8658399999999999</v>
      </c>
      <c r="FM56">
        <v>1.8621799999999999</v>
      </c>
      <c r="FN56">
        <v>1.8641700000000001</v>
      </c>
      <c r="FO56">
        <v>1.8603499999999999</v>
      </c>
      <c r="FP56">
        <v>1.86107</v>
      </c>
      <c r="FQ56">
        <v>1.8602000000000001</v>
      </c>
      <c r="FR56">
        <v>1.86188</v>
      </c>
      <c r="FS56">
        <v>1.8583700000000001</v>
      </c>
      <c r="FT56">
        <v>0</v>
      </c>
      <c r="FU56">
        <v>0</v>
      </c>
      <c r="FV56">
        <v>0</v>
      </c>
      <c r="FW56">
        <v>0</v>
      </c>
      <c r="FX56" t="s">
        <v>358</v>
      </c>
      <c r="FY56" t="s">
        <v>359</v>
      </c>
      <c r="FZ56" t="s">
        <v>360</v>
      </c>
      <c r="GA56" t="s">
        <v>360</v>
      </c>
      <c r="GB56" t="s">
        <v>360</v>
      </c>
      <c r="GC56" t="s">
        <v>360</v>
      </c>
      <c r="GD56">
        <v>0</v>
      </c>
      <c r="GE56">
        <v>100</v>
      </c>
      <c r="GF56">
        <v>100</v>
      </c>
      <c r="GG56">
        <v>-3.09</v>
      </c>
      <c r="GH56">
        <v>0.1178</v>
      </c>
      <c r="GI56">
        <v>-2.5125994610834521</v>
      </c>
      <c r="GJ56">
        <v>-2.6733286237328562E-3</v>
      </c>
      <c r="GK56">
        <v>1.605855145177713E-6</v>
      </c>
      <c r="GL56">
        <v>-4.4594414151306022E-10</v>
      </c>
      <c r="GM56">
        <v>0.1178428571428469</v>
      </c>
      <c r="GN56">
        <v>0</v>
      </c>
      <c r="GO56">
        <v>0</v>
      </c>
      <c r="GP56">
        <v>0</v>
      </c>
      <c r="GQ56">
        <v>4</v>
      </c>
      <c r="GR56">
        <v>2095</v>
      </c>
      <c r="GS56">
        <v>4</v>
      </c>
      <c r="GT56">
        <v>35</v>
      </c>
      <c r="GU56">
        <v>81.2</v>
      </c>
      <c r="GV56">
        <v>81.3</v>
      </c>
      <c r="GW56">
        <v>0.77880899999999997</v>
      </c>
      <c r="GX56">
        <v>2.6122999999999998</v>
      </c>
      <c r="GY56">
        <v>1.4489700000000001</v>
      </c>
      <c r="GZ56">
        <v>2.3278799999999999</v>
      </c>
      <c r="HA56">
        <v>1.5478499999999999</v>
      </c>
      <c r="HB56">
        <v>2.3010299999999999</v>
      </c>
      <c r="HC56">
        <v>40.706699999999998</v>
      </c>
      <c r="HD56">
        <v>13.2127</v>
      </c>
      <c r="HE56">
        <v>18</v>
      </c>
      <c r="HF56">
        <v>461.524</v>
      </c>
      <c r="HG56">
        <v>508.05900000000003</v>
      </c>
      <c r="HH56">
        <v>31.000499999999999</v>
      </c>
      <c r="HI56">
        <v>36.042900000000003</v>
      </c>
      <c r="HJ56">
        <v>30.0001</v>
      </c>
      <c r="HK56">
        <v>35.891599999999997</v>
      </c>
      <c r="HL56">
        <v>35.869100000000003</v>
      </c>
      <c r="HM56">
        <v>15.603999999999999</v>
      </c>
      <c r="HN56">
        <v>23.681999999999999</v>
      </c>
      <c r="HO56">
        <v>100</v>
      </c>
      <c r="HP56">
        <v>31</v>
      </c>
      <c r="HQ56">
        <v>277.57100000000003</v>
      </c>
      <c r="HR56">
        <v>36.067500000000003</v>
      </c>
      <c r="HS56">
        <v>98.888000000000005</v>
      </c>
      <c r="HT56">
        <v>97.953299999999999</v>
      </c>
    </row>
    <row r="57" spans="1:228" x14ac:dyDescent="0.2">
      <c r="A57">
        <v>42</v>
      </c>
      <c r="B57">
        <v>1669315646.5999999</v>
      </c>
      <c r="C57">
        <v>164</v>
      </c>
      <c r="D57" t="s">
        <v>442</v>
      </c>
      <c r="E57" t="s">
        <v>443</v>
      </c>
      <c r="F57">
        <v>4</v>
      </c>
      <c r="G57">
        <v>1669315644.5999999</v>
      </c>
      <c r="H57">
        <f t="shared" si="0"/>
        <v>4.935949354268384E-3</v>
      </c>
      <c r="I57">
        <f t="shared" si="1"/>
        <v>4.9359493542683843</v>
      </c>
      <c r="J57">
        <f t="shared" si="2"/>
        <v>8.3365694698356059</v>
      </c>
      <c r="K57">
        <f t="shared" si="3"/>
        <v>251.39400000000001</v>
      </c>
      <c r="L57">
        <f t="shared" si="4"/>
        <v>200.52763447780822</v>
      </c>
      <c r="M57">
        <f t="shared" si="5"/>
        <v>20.260620109477543</v>
      </c>
      <c r="N57">
        <f t="shared" si="6"/>
        <v>25.399982127479134</v>
      </c>
      <c r="O57">
        <f t="shared" si="7"/>
        <v>0.3171211375582389</v>
      </c>
      <c r="P57">
        <f t="shared" si="8"/>
        <v>2.2522754382847157</v>
      </c>
      <c r="Q57">
        <f t="shared" si="9"/>
        <v>0.29424048627136457</v>
      </c>
      <c r="R57">
        <f t="shared" si="10"/>
        <v>0.18581828134845405</v>
      </c>
      <c r="S57">
        <f t="shared" si="11"/>
        <v>226.11266323562751</v>
      </c>
      <c r="T57">
        <f t="shared" si="12"/>
        <v>34.813072081404997</v>
      </c>
      <c r="U57">
        <f t="shared" si="13"/>
        <v>34.56147142857143</v>
      </c>
      <c r="V57">
        <f t="shared" si="14"/>
        <v>5.5126438795257329</v>
      </c>
      <c r="W57">
        <f t="shared" si="15"/>
        <v>69.949432402649919</v>
      </c>
      <c r="X57">
        <f t="shared" si="16"/>
        <v>3.8966549235748467</v>
      </c>
      <c r="Y57">
        <f t="shared" si="17"/>
        <v>5.570674113757681</v>
      </c>
      <c r="Z57">
        <f t="shared" si="18"/>
        <v>1.6159889559508862</v>
      </c>
      <c r="AA57">
        <f t="shared" si="19"/>
        <v>-217.67536652323574</v>
      </c>
      <c r="AB57">
        <f t="shared" si="20"/>
        <v>22.904162685056651</v>
      </c>
      <c r="AC57">
        <f t="shared" si="21"/>
        <v>2.3670063766299259</v>
      </c>
      <c r="AD57">
        <f t="shared" si="22"/>
        <v>33.708465774078334</v>
      </c>
      <c r="AE57">
        <f t="shared" si="23"/>
        <v>31.904330432972845</v>
      </c>
      <c r="AF57">
        <f t="shared" si="24"/>
        <v>4.9213320017439042</v>
      </c>
      <c r="AG57">
        <f t="shared" si="25"/>
        <v>8.3365694698356059</v>
      </c>
      <c r="AH57">
        <v>277.62819001782537</v>
      </c>
      <c r="AI57">
        <v>264.03798787878787</v>
      </c>
      <c r="AJ57">
        <v>1.703791814436586</v>
      </c>
      <c r="AK57">
        <v>66.4183192119214</v>
      </c>
      <c r="AL57">
        <f t="shared" si="26"/>
        <v>4.9359493542683843</v>
      </c>
      <c r="AM57">
        <v>36.010477770490802</v>
      </c>
      <c r="AN57">
        <v>38.571050303030297</v>
      </c>
      <c r="AO57">
        <v>2.0817670729125141E-4</v>
      </c>
      <c r="AP57">
        <v>80.258073223686637</v>
      </c>
      <c r="AQ57">
        <v>42</v>
      </c>
      <c r="AR57">
        <v>8</v>
      </c>
      <c r="AS57">
        <f t="shared" si="27"/>
        <v>1</v>
      </c>
      <c r="AT57">
        <f t="shared" si="28"/>
        <v>0</v>
      </c>
      <c r="AU57">
        <f t="shared" si="29"/>
        <v>22233.132242894149</v>
      </c>
      <c r="AV57">
        <f t="shared" si="30"/>
        <v>1199.98</v>
      </c>
      <c r="AW57">
        <f t="shared" si="31"/>
        <v>1025.9085135935893</v>
      </c>
      <c r="AX57">
        <f t="shared" si="32"/>
        <v>0.85493801029482941</v>
      </c>
      <c r="AY57">
        <f t="shared" si="33"/>
        <v>0.18843035986902074</v>
      </c>
      <c r="AZ57">
        <v>2.7</v>
      </c>
      <c r="BA57">
        <v>0.5</v>
      </c>
      <c r="BB57" t="s">
        <v>355</v>
      </c>
      <c r="BC57">
        <v>2</v>
      </c>
      <c r="BD57" t="b">
        <v>1</v>
      </c>
      <c r="BE57">
        <v>1669315644.5999999</v>
      </c>
      <c r="BF57">
        <v>251.39400000000001</v>
      </c>
      <c r="BG57">
        <v>269.28542857142861</v>
      </c>
      <c r="BH57">
        <v>38.566785714285722</v>
      </c>
      <c r="BI57">
        <v>36.01247142857143</v>
      </c>
      <c r="BJ57">
        <v>254.49</v>
      </c>
      <c r="BK57">
        <v>38.44894285714286</v>
      </c>
      <c r="BL57">
        <v>500.13957142857151</v>
      </c>
      <c r="BM57">
        <v>100.9365714285714</v>
      </c>
      <c r="BN57">
        <v>9.9977285714285727E-2</v>
      </c>
      <c r="BO57">
        <v>34.750100000000003</v>
      </c>
      <c r="BP57">
        <v>34.56147142857143</v>
      </c>
      <c r="BQ57">
        <v>999.89999999999986</v>
      </c>
      <c r="BR57">
        <v>0</v>
      </c>
      <c r="BS57">
        <v>0</v>
      </c>
      <c r="BT57">
        <v>4507.8571428571431</v>
      </c>
      <c r="BU57">
        <v>0</v>
      </c>
      <c r="BV57">
        <v>1323.735714285714</v>
      </c>
      <c r="BW57">
        <v>-17.891542857142859</v>
      </c>
      <c r="BX57">
        <v>261.47842857142859</v>
      </c>
      <c r="BY57">
        <v>279.34557142857142</v>
      </c>
      <c r="BZ57">
        <v>2.554344285714286</v>
      </c>
      <c r="CA57">
        <v>269.28542857142861</v>
      </c>
      <c r="CB57">
        <v>36.01247142857143</v>
      </c>
      <c r="CC57">
        <v>3.8928057142857151</v>
      </c>
      <c r="CD57">
        <v>3.634975714285714</v>
      </c>
      <c r="CE57">
        <v>28.437914285714289</v>
      </c>
      <c r="CF57">
        <v>27.263728571428569</v>
      </c>
      <c r="CG57">
        <v>1199.98</v>
      </c>
      <c r="CH57">
        <v>0.49998414285714288</v>
      </c>
      <c r="CI57">
        <v>0.50001585714285712</v>
      </c>
      <c r="CJ57">
        <v>0</v>
      </c>
      <c r="CK57">
        <v>1387.5442857142859</v>
      </c>
      <c r="CL57">
        <v>4.9990899999999998</v>
      </c>
      <c r="CM57">
        <v>15450.78571428571</v>
      </c>
      <c r="CN57">
        <v>9557.630000000001</v>
      </c>
      <c r="CO57">
        <v>45.686999999999998</v>
      </c>
      <c r="CP57">
        <v>47.919285714285706</v>
      </c>
      <c r="CQ57">
        <v>46.5</v>
      </c>
      <c r="CR57">
        <v>47.142714285714291</v>
      </c>
      <c r="CS57">
        <v>47</v>
      </c>
      <c r="CT57">
        <v>597.47</v>
      </c>
      <c r="CU57">
        <v>597.51</v>
      </c>
      <c r="CV57">
        <v>0</v>
      </c>
      <c r="CW57">
        <v>1669315654.7</v>
      </c>
      <c r="CX57">
        <v>0</v>
      </c>
      <c r="CY57">
        <v>1669310771.5999999</v>
      </c>
      <c r="CZ57" t="s">
        <v>356</v>
      </c>
      <c r="DA57">
        <v>1669310771.5999999</v>
      </c>
      <c r="DB57">
        <v>1669310767.0999999</v>
      </c>
      <c r="DC57">
        <v>9</v>
      </c>
      <c r="DD57">
        <v>4.2999999999999997E-2</v>
      </c>
      <c r="DE57">
        <v>8.0000000000000002E-3</v>
      </c>
      <c r="DF57">
        <v>-4.9589999999999996</v>
      </c>
      <c r="DG57">
        <v>0.11799999999999999</v>
      </c>
      <c r="DH57">
        <v>1967</v>
      </c>
      <c r="DI57">
        <v>36</v>
      </c>
      <c r="DJ57">
        <v>0.53</v>
      </c>
      <c r="DK57">
        <v>0.27</v>
      </c>
      <c r="DL57">
        <v>-17.416944999999998</v>
      </c>
      <c r="DM57">
        <v>-3.223197748592816</v>
      </c>
      <c r="DN57">
        <v>0.31089481336136798</v>
      </c>
      <c r="DO57">
        <v>0</v>
      </c>
      <c r="DP57">
        <v>2.5332702500000002</v>
      </c>
      <c r="DQ57">
        <v>0.1151258161350822</v>
      </c>
      <c r="DR57">
        <v>1.166893921646265E-2</v>
      </c>
      <c r="DS57">
        <v>0</v>
      </c>
      <c r="DT57">
        <v>0</v>
      </c>
      <c r="DU57">
        <v>0</v>
      </c>
      <c r="DV57">
        <v>0</v>
      </c>
      <c r="DW57">
        <v>-1</v>
      </c>
      <c r="DX57">
        <v>0</v>
      </c>
      <c r="DY57">
        <v>2</v>
      </c>
      <c r="DZ57" t="s">
        <v>357</v>
      </c>
      <c r="EA57">
        <v>2.9447899999999998</v>
      </c>
      <c r="EB57">
        <v>2.5974499999999998</v>
      </c>
      <c r="EC57">
        <v>6.8243100000000001E-2</v>
      </c>
      <c r="ED57">
        <v>7.0926699999999995E-2</v>
      </c>
      <c r="EE57">
        <v>0.150672</v>
      </c>
      <c r="EF57">
        <v>0.14219000000000001</v>
      </c>
      <c r="EG57">
        <v>28099</v>
      </c>
      <c r="EH57">
        <v>28509.8</v>
      </c>
      <c r="EI57">
        <v>28066.7</v>
      </c>
      <c r="EJ57">
        <v>29550.6</v>
      </c>
      <c r="EK57">
        <v>32787.5</v>
      </c>
      <c r="EL57">
        <v>35186.9</v>
      </c>
      <c r="EM57">
        <v>39609.699999999997</v>
      </c>
      <c r="EN57">
        <v>42242.1</v>
      </c>
      <c r="EO57">
        <v>1.8525700000000001</v>
      </c>
      <c r="EP57">
        <v>1.8652299999999999</v>
      </c>
      <c r="EQ57">
        <v>0.100233</v>
      </c>
      <c r="ER57">
        <v>0</v>
      </c>
      <c r="ES57">
        <v>32.944600000000001</v>
      </c>
      <c r="ET57">
        <v>999.9</v>
      </c>
      <c r="EU57">
        <v>71.900000000000006</v>
      </c>
      <c r="EV57">
        <v>36</v>
      </c>
      <c r="EW57">
        <v>42.515500000000003</v>
      </c>
      <c r="EX57">
        <v>28.928999999999998</v>
      </c>
      <c r="EY57">
        <v>1.97916</v>
      </c>
      <c r="EZ57">
        <v>1</v>
      </c>
      <c r="FA57">
        <v>0.70389699999999999</v>
      </c>
      <c r="FB57">
        <v>1.2699100000000001</v>
      </c>
      <c r="FC57">
        <v>20.269200000000001</v>
      </c>
      <c r="FD57">
        <v>5.2171399999999997</v>
      </c>
      <c r="FE57">
        <v>12.0099</v>
      </c>
      <c r="FF57">
        <v>4.9860499999999996</v>
      </c>
      <c r="FG57">
        <v>3.2845</v>
      </c>
      <c r="FH57">
        <v>9999</v>
      </c>
      <c r="FI57">
        <v>9999</v>
      </c>
      <c r="FJ57">
        <v>9999</v>
      </c>
      <c r="FK57">
        <v>999.9</v>
      </c>
      <c r="FL57">
        <v>1.86585</v>
      </c>
      <c r="FM57">
        <v>1.8621799999999999</v>
      </c>
      <c r="FN57">
        <v>1.8641700000000001</v>
      </c>
      <c r="FO57">
        <v>1.86033</v>
      </c>
      <c r="FP57">
        <v>1.86107</v>
      </c>
      <c r="FQ57">
        <v>1.8602000000000001</v>
      </c>
      <c r="FR57">
        <v>1.8618699999999999</v>
      </c>
      <c r="FS57">
        <v>1.8583700000000001</v>
      </c>
      <c r="FT57">
        <v>0</v>
      </c>
      <c r="FU57">
        <v>0</v>
      </c>
      <c r="FV57">
        <v>0</v>
      </c>
      <c r="FW57">
        <v>0</v>
      </c>
      <c r="FX57" t="s">
        <v>358</v>
      </c>
      <c r="FY57" t="s">
        <v>359</v>
      </c>
      <c r="FZ57" t="s">
        <v>360</v>
      </c>
      <c r="GA57" t="s">
        <v>360</v>
      </c>
      <c r="GB57" t="s">
        <v>360</v>
      </c>
      <c r="GC57" t="s">
        <v>360</v>
      </c>
      <c r="GD57">
        <v>0</v>
      </c>
      <c r="GE57">
        <v>100</v>
      </c>
      <c r="GF57">
        <v>100</v>
      </c>
      <c r="GG57">
        <v>-3.1030000000000002</v>
      </c>
      <c r="GH57">
        <v>0.1178</v>
      </c>
      <c r="GI57">
        <v>-2.5125994610834521</v>
      </c>
      <c r="GJ57">
        <v>-2.6733286237328562E-3</v>
      </c>
      <c r="GK57">
        <v>1.605855145177713E-6</v>
      </c>
      <c r="GL57">
        <v>-4.4594414151306022E-10</v>
      </c>
      <c r="GM57">
        <v>0.1178428571428469</v>
      </c>
      <c r="GN57">
        <v>0</v>
      </c>
      <c r="GO57">
        <v>0</v>
      </c>
      <c r="GP57">
        <v>0</v>
      </c>
      <c r="GQ57">
        <v>4</v>
      </c>
      <c r="GR57">
        <v>2095</v>
      </c>
      <c r="GS57">
        <v>4</v>
      </c>
      <c r="GT57">
        <v>35</v>
      </c>
      <c r="GU57">
        <v>81.2</v>
      </c>
      <c r="GV57">
        <v>81.3</v>
      </c>
      <c r="GW57">
        <v>0.79345699999999997</v>
      </c>
      <c r="GX57">
        <v>2.6086399999999998</v>
      </c>
      <c r="GY57">
        <v>1.4489700000000001</v>
      </c>
      <c r="GZ57">
        <v>2.3278799999999999</v>
      </c>
      <c r="HA57">
        <v>1.5478499999999999</v>
      </c>
      <c r="HB57">
        <v>2.2338900000000002</v>
      </c>
      <c r="HC57">
        <v>40.680999999999997</v>
      </c>
      <c r="HD57">
        <v>13.2127</v>
      </c>
      <c r="HE57">
        <v>18</v>
      </c>
      <c r="HF57">
        <v>461.46899999999999</v>
      </c>
      <c r="HG57">
        <v>508.09699999999998</v>
      </c>
      <c r="HH57">
        <v>31.000800000000002</v>
      </c>
      <c r="HI57">
        <v>36.045999999999999</v>
      </c>
      <c r="HJ57">
        <v>30.0002</v>
      </c>
      <c r="HK57">
        <v>35.894599999999997</v>
      </c>
      <c r="HL57">
        <v>35.871600000000001</v>
      </c>
      <c r="HM57">
        <v>15.906000000000001</v>
      </c>
      <c r="HN57">
        <v>23.681999999999999</v>
      </c>
      <c r="HO57">
        <v>100</v>
      </c>
      <c r="HP57">
        <v>31</v>
      </c>
      <c r="HQ57">
        <v>284.25</v>
      </c>
      <c r="HR57">
        <v>36.061199999999999</v>
      </c>
      <c r="HS57">
        <v>98.888099999999994</v>
      </c>
      <c r="HT57">
        <v>97.951899999999995</v>
      </c>
    </row>
    <row r="58" spans="1:228" x14ac:dyDescent="0.2">
      <c r="A58">
        <v>43</v>
      </c>
      <c r="B58">
        <v>1669315650.5999999</v>
      </c>
      <c r="C58">
        <v>168</v>
      </c>
      <c r="D58" t="s">
        <v>444</v>
      </c>
      <c r="E58" t="s">
        <v>445</v>
      </c>
      <c r="F58">
        <v>4</v>
      </c>
      <c r="G58">
        <v>1669315648.2874999</v>
      </c>
      <c r="H58">
        <f t="shared" si="0"/>
        <v>4.9384762343019145E-3</v>
      </c>
      <c r="I58">
        <f t="shared" si="1"/>
        <v>4.9384762343019144</v>
      </c>
      <c r="J58">
        <f t="shared" si="2"/>
        <v>8.7882550882971255</v>
      </c>
      <c r="K58">
        <f t="shared" si="3"/>
        <v>257.40687500000001</v>
      </c>
      <c r="L58">
        <f t="shared" si="4"/>
        <v>204.03031640480779</v>
      </c>
      <c r="M58">
        <f t="shared" si="5"/>
        <v>20.614153571212572</v>
      </c>
      <c r="N58">
        <f t="shared" si="6"/>
        <v>26.00704123306884</v>
      </c>
      <c r="O58">
        <f t="shared" si="7"/>
        <v>0.31746070664774817</v>
      </c>
      <c r="P58">
        <f t="shared" si="8"/>
        <v>2.2499211740052609</v>
      </c>
      <c r="Q58">
        <f t="shared" si="9"/>
        <v>0.29451079449996315</v>
      </c>
      <c r="R58">
        <f t="shared" si="10"/>
        <v>0.18599275883026253</v>
      </c>
      <c r="S58">
        <f t="shared" si="11"/>
        <v>226.11768411104123</v>
      </c>
      <c r="T58">
        <f t="shared" si="12"/>
        <v>34.824173635272295</v>
      </c>
      <c r="U58">
        <f t="shared" si="13"/>
        <v>34.561662499999997</v>
      </c>
      <c r="V58">
        <f t="shared" si="14"/>
        <v>5.5127023943528588</v>
      </c>
      <c r="W58">
        <f t="shared" si="15"/>
        <v>69.917003565985311</v>
      </c>
      <c r="X58">
        <f t="shared" si="16"/>
        <v>3.8974069358074557</v>
      </c>
      <c r="Y58">
        <f t="shared" si="17"/>
        <v>5.5743334768762143</v>
      </c>
      <c r="Z58">
        <f t="shared" si="18"/>
        <v>1.6152954585454031</v>
      </c>
      <c r="AA58">
        <f t="shared" si="19"/>
        <v>-217.78680193271444</v>
      </c>
      <c r="AB58">
        <f t="shared" si="20"/>
        <v>24.292906947936487</v>
      </c>
      <c r="AC58">
        <f t="shared" si="21"/>
        <v>2.5132990515947076</v>
      </c>
      <c r="AD58">
        <f t="shared" si="22"/>
        <v>35.13708817785799</v>
      </c>
      <c r="AE58">
        <f t="shared" si="23"/>
        <v>32.193600836462039</v>
      </c>
      <c r="AF58">
        <f t="shared" si="24"/>
        <v>4.9323964990971536</v>
      </c>
      <c r="AG58">
        <f t="shared" si="25"/>
        <v>8.7882550882971255</v>
      </c>
      <c r="AH58">
        <v>284.58905171124161</v>
      </c>
      <c r="AI58">
        <v>270.80319999999989</v>
      </c>
      <c r="AJ58">
        <v>1.6928113544267049</v>
      </c>
      <c r="AK58">
        <v>66.4183192119214</v>
      </c>
      <c r="AL58">
        <f t="shared" si="26"/>
        <v>4.9384762343019144</v>
      </c>
      <c r="AM58">
        <v>36.014619119446508</v>
      </c>
      <c r="AN58">
        <v>38.577064848484852</v>
      </c>
      <c r="AO58">
        <v>1.36979754347627E-4</v>
      </c>
      <c r="AP58">
        <v>80.258073223686637</v>
      </c>
      <c r="AQ58">
        <v>42</v>
      </c>
      <c r="AR58">
        <v>8</v>
      </c>
      <c r="AS58">
        <f t="shared" si="27"/>
        <v>1</v>
      </c>
      <c r="AT58">
        <f t="shared" si="28"/>
        <v>0</v>
      </c>
      <c r="AU58">
        <f t="shared" si="29"/>
        <v>22191.991872572871</v>
      </c>
      <c r="AV58">
        <f t="shared" si="30"/>
        <v>1200.0037500000001</v>
      </c>
      <c r="AW58">
        <f t="shared" si="31"/>
        <v>1025.9291010938036</v>
      </c>
      <c r="AX58">
        <f t="shared" si="32"/>
        <v>0.85493824589615119</v>
      </c>
      <c r="AY58">
        <f t="shared" si="33"/>
        <v>0.18843081457957211</v>
      </c>
      <c r="AZ58">
        <v>2.7</v>
      </c>
      <c r="BA58">
        <v>0.5</v>
      </c>
      <c r="BB58" t="s">
        <v>355</v>
      </c>
      <c r="BC58">
        <v>2</v>
      </c>
      <c r="BD58" t="b">
        <v>1</v>
      </c>
      <c r="BE58">
        <v>1669315648.2874999</v>
      </c>
      <c r="BF58">
        <v>257.40687500000001</v>
      </c>
      <c r="BG58">
        <v>275.47287499999999</v>
      </c>
      <c r="BH58">
        <v>38.574912500000003</v>
      </c>
      <c r="BI58">
        <v>36.014749999999999</v>
      </c>
      <c r="BJ58">
        <v>260.5145</v>
      </c>
      <c r="BK58">
        <v>38.457062499999999</v>
      </c>
      <c r="BL58">
        <v>500.11475000000002</v>
      </c>
      <c r="BM58">
        <v>100.93474999999999</v>
      </c>
      <c r="BN58">
        <v>0.10000765</v>
      </c>
      <c r="BO58">
        <v>34.761937500000002</v>
      </c>
      <c r="BP58">
        <v>34.561662499999997</v>
      </c>
      <c r="BQ58">
        <v>999.9</v>
      </c>
      <c r="BR58">
        <v>0</v>
      </c>
      <c r="BS58">
        <v>0</v>
      </c>
      <c r="BT58">
        <v>4501.0950000000003</v>
      </c>
      <c r="BU58">
        <v>0</v>
      </c>
      <c r="BV58">
        <v>1321.29125</v>
      </c>
      <c r="BW58">
        <v>-18.06615</v>
      </c>
      <c r="BX58">
        <v>267.73475000000002</v>
      </c>
      <c r="BY58">
        <v>285.76462500000002</v>
      </c>
      <c r="BZ58">
        <v>2.5601512500000001</v>
      </c>
      <c r="CA58">
        <v>275.47287499999999</v>
      </c>
      <c r="CB58">
        <v>36.014749999999999</v>
      </c>
      <c r="CC58">
        <v>3.8935525000000002</v>
      </c>
      <c r="CD58">
        <v>3.6351450000000001</v>
      </c>
      <c r="CE58">
        <v>28.441224999999999</v>
      </c>
      <c r="CF58">
        <v>27.264524999999999</v>
      </c>
      <c r="CG58">
        <v>1200.0037500000001</v>
      </c>
      <c r="CH58">
        <v>0.49997512500000002</v>
      </c>
      <c r="CI58">
        <v>0.50002487500000004</v>
      </c>
      <c r="CJ58">
        <v>0</v>
      </c>
      <c r="CK58">
        <v>1386.6675</v>
      </c>
      <c r="CL58">
        <v>4.9990899999999998</v>
      </c>
      <c r="CM58">
        <v>15441.4625</v>
      </c>
      <c r="CN58">
        <v>9557.7900000000009</v>
      </c>
      <c r="CO58">
        <v>45.686999999999998</v>
      </c>
      <c r="CP58">
        <v>47.921499999999988</v>
      </c>
      <c r="CQ58">
        <v>46.507750000000001</v>
      </c>
      <c r="CR58">
        <v>47.16375</v>
      </c>
      <c r="CS58">
        <v>47</v>
      </c>
      <c r="CT58">
        <v>597.47249999999997</v>
      </c>
      <c r="CU58">
        <v>597.53125</v>
      </c>
      <c r="CV58">
        <v>0</v>
      </c>
      <c r="CW58">
        <v>1669315658.9000001</v>
      </c>
      <c r="CX58">
        <v>0</v>
      </c>
      <c r="CY58">
        <v>1669310771.5999999</v>
      </c>
      <c r="CZ58" t="s">
        <v>356</v>
      </c>
      <c r="DA58">
        <v>1669310771.5999999</v>
      </c>
      <c r="DB58">
        <v>1669310767.0999999</v>
      </c>
      <c r="DC58">
        <v>9</v>
      </c>
      <c r="DD58">
        <v>4.2999999999999997E-2</v>
      </c>
      <c r="DE58">
        <v>8.0000000000000002E-3</v>
      </c>
      <c r="DF58">
        <v>-4.9589999999999996</v>
      </c>
      <c r="DG58">
        <v>0.11799999999999999</v>
      </c>
      <c r="DH58">
        <v>1967</v>
      </c>
      <c r="DI58">
        <v>36</v>
      </c>
      <c r="DJ58">
        <v>0.53</v>
      </c>
      <c r="DK58">
        <v>0.27</v>
      </c>
      <c r="DL58">
        <v>-17.622737499999999</v>
      </c>
      <c r="DM58">
        <v>-3.1209602251406712</v>
      </c>
      <c r="DN58">
        <v>0.30127505761969398</v>
      </c>
      <c r="DO58">
        <v>0</v>
      </c>
      <c r="DP58">
        <v>2.5405314999999988</v>
      </c>
      <c r="DQ58">
        <v>0.14308232645402821</v>
      </c>
      <c r="DR58">
        <v>1.382446193347144E-2</v>
      </c>
      <c r="DS58">
        <v>0</v>
      </c>
      <c r="DT58">
        <v>0</v>
      </c>
      <c r="DU58">
        <v>0</v>
      </c>
      <c r="DV58">
        <v>0</v>
      </c>
      <c r="DW58">
        <v>-1</v>
      </c>
      <c r="DX58">
        <v>0</v>
      </c>
      <c r="DY58">
        <v>2</v>
      </c>
      <c r="DZ58" t="s">
        <v>357</v>
      </c>
      <c r="EA58">
        <v>2.9449299999999998</v>
      </c>
      <c r="EB58">
        <v>2.59741</v>
      </c>
      <c r="EC58">
        <v>6.9699399999999995E-2</v>
      </c>
      <c r="ED58">
        <v>7.2381200000000007E-2</v>
      </c>
      <c r="EE58">
        <v>0.15068899999999999</v>
      </c>
      <c r="EF58">
        <v>0.14218900000000001</v>
      </c>
      <c r="EG58">
        <v>28055.3</v>
      </c>
      <c r="EH58">
        <v>28464.799999999999</v>
      </c>
      <c r="EI58">
        <v>28067</v>
      </c>
      <c r="EJ58">
        <v>29550.3</v>
      </c>
      <c r="EK58">
        <v>32786.9</v>
      </c>
      <c r="EL58">
        <v>35186.9</v>
      </c>
      <c r="EM58">
        <v>39609.699999999997</v>
      </c>
      <c r="EN58">
        <v>42241.9</v>
      </c>
      <c r="EO58">
        <v>1.8527</v>
      </c>
      <c r="EP58">
        <v>1.8653500000000001</v>
      </c>
      <c r="EQ58">
        <v>9.8723900000000003E-2</v>
      </c>
      <c r="ER58">
        <v>0</v>
      </c>
      <c r="ES58">
        <v>32.965800000000002</v>
      </c>
      <c r="ET58">
        <v>999.9</v>
      </c>
      <c r="EU58">
        <v>71.900000000000006</v>
      </c>
      <c r="EV58">
        <v>36</v>
      </c>
      <c r="EW58">
        <v>42.523299999999999</v>
      </c>
      <c r="EX58">
        <v>28.928999999999998</v>
      </c>
      <c r="EY58">
        <v>1.40625</v>
      </c>
      <c r="EZ58">
        <v>1</v>
      </c>
      <c r="FA58">
        <v>0.70411800000000002</v>
      </c>
      <c r="FB58">
        <v>1.2748600000000001</v>
      </c>
      <c r="FC58">
        <v>20.269100000000002</v>
      </c>
      <c r="FD58">
        <v>5.2175900000000004</v>
      </c>
      <c r="FE58">
        <v>12.0099</v>
      </c>
      <c r="FF58">
        <v>4.9863499999999998</v>
      </c>
      <c r="FG58">
        <v>3.2845</v>
      </c>
      <c r="FH58">
        <v>9999</v>
      </c>
      <c r="FI58">
        <v>9999</v>
      </c>
      <c r="FJ58">
        <v>9999</v>
      </c>
      <c r="FK58">
        <v>999.9</v>
      </c>
      <c r="FL58">
        <v>1.8658399999999999</v>
      </c>
      <c r="FM58">
        <v>1.8621799999999999</v>
      </c>
      <c r="FN58">
        <v>1.8641700000000001</v>
      </c>
      <c r="FO58">
        <v>1.86033</v>
      </c>
      <c r="FP58">
        <v>1.8610500000000001</v>
      </c>
      <c r="FQ58">
        <v>1.86019</v>
      </c>
      <c r="FR58">
        <v>1.8618699999999999</v>
      </c>
      <c r="FS58">
        <v>1.8583700000000001</v>
      </c>
      <c r="FT58">
        <v>0</v>
      </c>
      <c r="FU58">
        <v>0</v>
      </c>
      <c r="FV58">
        <v>0</v>
      </c>
      <c r="FW58">
        <v>0</v>
      </c>
      <c r="FX58" t="s">
        <v>358</v>
      </c>
      <c r="FY58" t="s">
        <v>359</v>
      </c>
      <c r="FZ58" t="s">
        <v>360</v>
      </c>
      <c r="GA58" t="s">
        <v>360</v>
      </c>
      <c r="GB58" t="s">
        <v>360</v>
      </c>
      <c r="GC58" t="s">
        <v>360</v>
      </c>
      <c r="GD58">
        <v>0</v>
      </c>
      <c r="GE58">
        <v>100</v>
      </c>
      <c r="GF58">
        <v>100</v>
      </c>
      <c r="GG58">
        <v>-3.1150000000000002</v>
      </c>
      <c r="GH58">
        <v>0.1179</v>
      </c>
      <c r="GI58">
        <v>-2.5125994610834521</v>
      </c>
      <c r="GJ58">
        <v>-2.6733286237328562E-3</v>
      </c>
      <c r="GK58">
        <v>1.605855145177713E-6</v>
      </c>
      <c r="GL58">
        <v>-4.4594414151306022E-10</v>
      </c>
      <c r="GM58">
        <v>0.1178428571428469</v>
      </c>
      <c r="GN58">
        <v>0</v>
      </c>
      <c r="GO58">
        <v>0</v>
      </c>
      <c r="GP58">
        <v>0</v>
      </c>
      <c r="GQ58">
        <v>4</v>
      </c>
      <c r="GR58">
        <v>2095</v>
      </c>
      <c r="GS58">
        <v>4</v>
      </c>
      <c r="GT58">
        <v>35</v>
      </c>
      <c r="GU58">
        <v>81.3</v>
      </c>
      <c r="GV58">
        <v>81.400000000000006</v>
      </c>
      <c r="GW58">
        <v>0.80932599999999999</v>
      </c>
      <c r="GX58">
        <v>2.5988799999999999</v>
      </c>
      <c r="GY58">
        <v>1.4489700000000001</v>
      </c>
      <c r="GZ58">
        <v>2.32666</v>
      </c>
      <c r="HA58">
        <v>1.5478499999999999</v>
      </c>
      <c r="HB58">
        <v>2.3706100000000001</v>
      </c>
      <c r="HC58">
        <v>40.680999999999997</v>
      </c>
      <c r="HD58">
        <v>13.2302</v>
      </c>
      <c r="HE58">
        <v>18</v>
      </c>
      <c r="HF58">
        <v>461.55200000000002</v>
      </c>
      <c r="HG58">
        <v>508.20699999999999</v>
      </c>
      <c r="HH58">
        <v>31.001200000000001</v>
      </c>
      <c r="HI58">
        <v>36.047899999999998</v>
      </c>
      <c r="HJ58">
        <v>30.000299999999999</v>
      </c>
      <c r="HK58">
        <v>35.895699999999998</v>
      </c>
      <c r="HL58">
        <v>35.874000000000002</v>
      </c>
      <c r="HM58">
        <v>16.207599999999999</v>
      </c>
      <c r="HN58">
        <v>23.681999999999999</v>
      </c>
      <c r="HO58">
        <v>100</v>
      </c>
      <c r="HP58">
        <v>31</v>
      </c>
      <c r="HQ58">
        <v>290.928</v>
      </c>
      <c r="HR58">
        <v>36.059600000000003</v>
      </c>
      <c r="HS58">
        <v>98.888599999999997</v>
      </c>
      <c r="HT58">
        <v>97.9512</v>
      </c>
    </row>
    <row r="59" spans="1:228" x14ac:dyDescent="0.2">
      <c r="A59">
        <v>44</v>
      </c>
      <c r="B59">
        <v>1669315654.5999999</v>
      </c>
      <c r="C59">
        <v>172</v>
      </c>
      <c r="D59" t="s">
        <v>446</v>
      </c>
      <c r="E59" t="s">
        <v>447</v>
      </c>
      <c r="F59">
        <v>4</v>
      </c>
      <c r="G59">
        <v>1669315652.5999999</v>
      </c>
      <c r="H59">
        <f t="shared" si="0"/>
        <v>4.9626559120513475E-3</v>
      </c>
      <c r="I59">
        <f t="shared" si="1"/>
        <v>4.9626559120513472</v>
      </c>
      <c r="J59">
        <f t="shared" si="2"/>
        <v>8.6429031751690815</v>
      </c>
      <c r="K59">
        <f t="shared" si="3"/>
        <v>264.4691428571428</v>
      </c>
      <c r="L59">
        <f t="shared" si="4"/>
        <v>211.86786720088074</v>
      </c>
      <c r="M59">
        <f t="shared" si="5"/>
        <v>21.406254163591424</v>
      </c>
      <c r="N59">
        <f t="shared" si="6"/>
        <v>26.720869781822365</v>
      </c>
      <c r="O59">
        <f t="shared" si="7"/>
        <v>0.31889609272872099</v>
      </c>
      <c r="P59">
        <f t="shared" si="8"/>
        <v>2.24965332409566</v>
      </c>
      <c r="Q59">
        <f t="shared" si="9"/>
        <v>0.29574374447422097</v>
      </c>
      <c r="R59">
        <f t="shared" si="10"/>
        <v>0.1867797195436669</v>
      </c>
      <c r="S59">
        <f t="shared" si="11"/>
        <v>226.12047566379528</v>
      </c>
      <c r="T59">
        <f t="shared" si="12"/>
        <v>34.826110634432546</v>
      </c>
      <c r="U59">
        <f t="shared" si="13"/>
        <v>34.568671428571427</v>
      </c>
      <c r="V59">
        <f t="shared" si="14"/>
        <v>5.5148492226778041</v>
      </c>
      <c r="W59">
        <f t="shared" si="15"/>
        <v>69.89687153034285</v>
      </c>
      <c r="X59">
        <f t="shared" si="16"/>
        <v>3.8984199467850718</v>
      </c>
      <c r="Y59">
        <f t="shared" si="17"/>
        <v>5.5773883171476895</v>
      </c>
      <c r="Z59">
        <f t="shared" si="18"/>
        <v>1.6164292758927323</v>
      </c>
      <c r="AA59">
        <f t="shared" si="19"/>
        <v>-218.85312572146444</v>
      </c>
      <c r="AB59">
        <f t="shared" si="20"/>
        <v>24.637838118900007</v>
      </c>
      <c r="AC59">
        <f t="shared" si="21"/>
        <v>2.5494983656266061</v>
      </c>
      <c r="AD59">
        <f t="shared" si="22"/>
        <v>34.454686426857464</v>
      </c>
      <c r="AE59">
        <f t="shared" si="23"/>
        <v>32.418494439258026</v>
      </c>
      <c r="AF59">
        <f t="shared" si="24"/>
        <v>4.9509201003161563</v>
      </c>
      <c r="AG59">
        <f t="shared" si="25"/>
        <v>8.6429031751690815</v>
      </c>
      <c r="AH59">
        <v>291.51531087327038</v>
      </c>
      <c r="AI59">
        <v>277.66849696969689</v>
      </c>
      <c r="AJ59">
        <v>1.720265288322594</v>
      </c>
      <c r="AK59">
        <v>66.4183192119214</v>
      </c>
      <c r="AL59">
        <f t="shared" si="26"/>
        <v>4.9626559120513472</v>
      </c>
      <c r="AM59">
        <v>36.014702213955758</v>
      </c>
      <c r="AN59">
        <v>38.589470909090878</v>
      </c>
      <c r="AO59">
        <v>1.3237358700319949E-4</v>
      </c>
      <c r="AP59">
        <v>80.258073223686637</v>
      </c>
      <c r="AQ59">
        <v>42</v>
      </c>
      <c r="AR59">
        <v>8</v>
      </c>
      <c r="AS59">
        <f t="shared" si="27"/>
        <v>1</v>
      </c>
      <c r="AT59">
        <f t="shared" si="28"/>
        <v>0</v>
      </c>
      <c r="AU59">
        <f t="shared" si="29"/>
        <v>22186.639819928147</v>
      </c>
      <c r="AV59">
        <f t="shared" si="30"/>
        <v>1200.024285714286</v>
      </c>
      <c r="AW59">
        <f t="shared" si="31"/>
        <v>1025.9460993076659</v>
      </c>
      <c r="AX59">
        <f t="shared" si="32"/>
        <v>0.85493778044416491</v>
      </c>
      <c r="AY59">
        <f t="shared" si="33"/>
        <v>0.18842991625723843</v>
      </c>
      <c r="AZ59">
        <v>2.7</v>
      </c>
      <c r="BA59">
        <v>0.5</v>
      </c>
      <c r="BB59" t="s">
        <v>355</v>
      </c>
      <c r="BC59">
        <v>2</v>
      </c>
      <c r="BD59" t="b">
        <v>1</v>
      </c>
      <c r="BE59">
        <v>1669315652.5999999</v>
      </c>
      <c r="BF59">
        <v>264.4691428571428</v>
      </c>
      <c r="BG59">
        <v>282.67642857142857</v>
      </c>
      <c r="BH59">
        <v>38.584514285714278</v>
      </c>
      <c r="BI59">
        <v>36.014985714285707</v>
      </c>
      <c r="BJ59">
        <v>267.59100000000001</v>
      </c>
      <c r="BK59">
        <v>38.466657142857137</v>
      </c>
      <c r="BL59">
        <v>500.15814285714288</v>
      </c>
      <c r="BM59">
        <v>100.9358571428572</v>
      </c>
      <c r="BN59">
        <v>0.1000122714285714</v>
      </c>
      <c r="BO59">
        <v>34.771814285714292</v>
      </c>
      <c r="BP59">
        <v>34.568671428571427</v>
      </c>
      <c r="BQ59">
        <v>999.89999999999986</v>
      </c>
      <c r="BR59">
        <v>0</v>
      </c>
      <c r="BS59">
        <v>0</v>
      </c>
      <c r="BT59">
        <v>4500.267142857143</v>
      </c>
      <c r="BU59">
        <v>0</v>
      </c>
      <c r="BV59">
        <v>1321.1171428571431</v>
      </c>
      <c r="BW59">
        <v>-18.207185714285711</v>
      </c>
      <c r="BX59">
        <v>275.08328571428581</v>
      </c>
      <c r="BY59">
        <v>293.23742857142861</v>
      </c>
      <c r="BZ59">
        <v>2.5695228571428572</v>
      </c>
      <c r="CA59">
        <v>282.67642857142857</v>
      </c>
      <c r="CB59">
        <v>36.014985714285707</v>
      </c>
      <c r="CC59">
        <v>3.894554285714285</v>
      </c>
      <c r="CD59">
        <v>3.635201428571428</v>
      </c>
      <c r="CE59">
        <v>28.445642857142861</v>
      </c>
      <c r="CF59">
        <v>27.264771428571429</v>
      </c>
      <c r="CG59">
        <v>1200.024285714286</v>
      </c>
      <c r="CH59">
        <v>0.49999214285714288</v>
      </c>
      <c r="CI59">
        <v>0.50000785714285712</v>
      </c>
      <c r="CJ59">
        <v>0</v>
      </c>
      <c r="CK59">
        <v>1385.241428571429</v>
      </c>
      <c r="CL59">
        <v>4.9990899999999998</v>
      </c>
      <c r="CM59">
        <v>15430.17142857143</v>
      </c>
      <c r="CN59">
        <v>9558.0028571428575</v>
      </c>
      <c r="CO59">
        <v>45.686999999999998</v>
      </c>
      <c r="CP59">
        <v>47.936999999999998</v>
      </c>
      <c r="CQ59">
        <v>46.5</v>
      </c>
      <c r="CR59">
        <v>47.186999999999998</v>
      </c>
      <c r="CS59">
        <v>47.017714285714291</v>
      </c>
      <c r="CT59">
        <v>597.50142857142862</v>
      </c>
      <c r="CU59">
        <v>597.52285714285711</v>
      </c>
      <c r="CV59">
        <v>0</v>
      </c>
      <c r="CW59">
        <v>1669315662.5</v>
      </c>
      <c r="CX59">
        <v>0</v>
      </c>
      <c r="CY59">
        <v>1669310771.5999999</v>
      </c>
      <c r="CZ59" t="s">
        <v>356</v>
      </c>
      <c r="DA59">
        <v>1669310771.5999999</v>
      </c>
      <c r="DB59">
        <v>1669310767.0999999</v>
      </c>
      <c r="DC59">
        <v>9</v>
      </c>
      <c r="DD59">
        <v>4.2999999999999997E-2</v>
      </c>
      <c r="DE59">
        <v>8.0000000000000002E-3</v>
      </c>
      <c r="DF59">
        <v>-4.9589999999999996</v>
      </c>
      <c r="DG59">
        <v>0.11799999999999999</v>
      </c>
      <c r="DH59">
        <v>1967</v>
      </c>
      <c r="DI59">
        <v>36</v>
      </c>
      <c r="DJ59">
        <v>0.53</v>
      </c>
      <c r="DK59">
        <v>0.27</v>
      </c>
      <c r="DL59">
        <v>-17.821367500000001</v>
      </c>
      <c r="DM59">
        <v>-2.813868292682947</v>
      </c>
      <c r="DN59">
        <v>0.27191040471771211</v>
      </c>
      <c r="DO59">
        <v>0</v>
      </c>
      <c r="DP59">
        <v>2.5495104999999998</v>
      </c>
      <c r="DQ59">
        <v>0.13457741088179631</v>
      </c>
      <c r="DR59">
        <v>1.3037603681275191E-2</v>
      </c>
      <c r="DS59">
        <v>0</v>
      </c>
      <c r="DT59">
        <v>0</v>
      </c>
      <c r="DU59">
        <v>0</v>
      </c>
      <c r="DV59">
        <v>0</v>
      </c>
      <c r="DW59">
        <v>-1</v>
      </c>
      <c r="DX59">
        <v>0</v>
      </c>
      <c r="DY59">
        <v>2</v>
      </c>
      <c r="DZ59" t="s">
        <v>357</v>
      </c>
      <c r="EA59">
        <v>2.9447000000000001</v>
      </c>
      <c r="EB59">
        <v>2.5974699999999999</v>
      </c>
      <c r="EC59">
        <v>7.1165199999999998E-2</v>
      </c>
      <c r="ED59">
        <v>7.3824000000000001E-2</v>
      </c>
      <c r="EE59">
        <v>0.15072199999999999</v>
      </c>
      <c r="EF59">
        <v>0.14219399999999999</v>
      </c>
      <c r="EG59">
        <v>28011.5</v>
      </c>
      <c r="EH59">
        <v>28420.5</v>
      </c>
      <c r="EI59">
        <v>28067.4</v>
      </c>
      <c r="EJ59">
        <v>29550.3</v>
      </c>
      <c r="EK59">
        <v>32786.199999999997</v>
      </c>
      <c r="EL59">
        <v>35186.6</v>
      </c>
      <c r="EM59">
        <v>39610.300000000003</v>
      </c>
      <c r="EN59">
        <v>42241.7</v>
      </c>
      <c r="EO59">
        <v>1.853</v>
      </c>
      <c r="EP59">
        <v>1.8652</v>
      </c>
      <c r="EQ59">
        <v>9.8116700000000001E-2</v>
      </c>
      <c r="ER59">
        <v>0</v>
      </c>
      <c r="ES59">
        <v>32.987900000000003</v>
      </c>
      <c r="ET59">
        <v>999.9</v>
      </c>
      <c r="EU59">
        <v>71.900000000000006</v>
      </c>
      <c r="EV59">
        <v>36</v>
      </c>
      <c r="EW59">
        <v>42.517699999999998</v>
      </c>
      <c r="EX59">
        <v>28.899000000000001</v>
      </c>
      <c r="EY59">
        <v>2.0432700000000001</v>
      </c>
      <c r="EZ59">
        <v>1</v>
      </c>
      <c r="FA59">
        <v>0.70428900000000005</v>
      </c>
      <c r="FB59">
        <v>1.2839700000000001</v>
      </c>
      <c r="FC59">
        <v>20.269100000000002</v>
      </c>
      <c r="FD59">
        <v>5.2174399999999999</v>
      </c>
      <c r="FE59">
        <v>12.0099</v>
      </c>
      <c r="FF59">
        <v>4.9861000000000004</v>
      </c>
      <c r="FG59">
        <v>3.2845</v>
      </c>
      <c r="FH59">
        <v>9999</v>
      </c>
      <c r="FI59">
        <v>9999</v>
      </c>
      <c r="FJ59">
        <v>9999</v>
      </c>
      <c r="FK59">
        <v>999.9</v>
      </c>
      <c r="FL59">
        <v>1.8658399999999999</v>
      </c>
      <c r="FM59">
        <v>1.8621799999999999</v>
      </c>
      <c r="FN59">
        <v>1.8641799999999999</v>
      </c>
      <c r="FO59">
        <v>1.86032</v>
      </c>
      <c r="FP59">
        <v>1.86103</v>
      </c>
      <c r="FQ59">
        <v>1.8601799999999999</v>
      </c>
      <c r="FR59">
        <v>1.86185</v>
      </c>
      <c r="FS59">
        <v>1.8583700000000001</v>
      </c>
      <c r="FT59">
        <v>0</v>
      </c>
      <c r="FU59">
        <v>0</v>
      </c>
      <c r="FV59">
        <v>0</v>
      </c>
      <c r="FW59">
        <v>0</v>
      </c>
      <c r="FX59" t="s">
        <v>358</v>
      </c>
      <c r="FY59" t="s">
        <v>359</v>
      </c>
      <c r="FZ59" t="s">
        <v>360</v>
      </c>
      <c r="GA59" t="s">
        <v>360</v>
      </c>
      <c r="GB59" t="s">
        <v>360</v>
      </c>
      <c r="GC59" t="s">
        <v>360</v>
      </c>
      <c r="GD59">
        <v>0</v>
      </c>
      <c r="GE59">
        <v>100</v>
      </c>
      <c r="GF59">
        <v>100</v>
      </c>
      <c r="GG59">
        <v>-3.1280000000000001</v>
      </c>
      <c r="GH59">
        <v>0.1178</v>
      </c>
      <c r="GI59">
        <v>-2.5125994610834521</v>
      </c>
      <c r="GJ59">
        <v>-2.6733286237328562E-3</v>
      </c>
      <c r="GK59">
        <v>1.605855145177713E-6</v>
      </c>
      <c r="GL59">
        <v>-4.4594414151306022E-10</v>
      </c>
      <c r="GM59">
        <v>0.1178428571428469</v>
      </c>
      <c r="GN59">
        <v>0</v>
      </c>
      <c r="GO59">
        <v>0</v>
      </c>
      <c r="GP59">
        <v>0</v>
      </c>
      <c r="GQ59">
        <v>4</v>
      </c>
      <c r="GR59">
        <v>2095</v>
      </c>
      <c r="GS59">
        <v>4</v>
      </c>
      <c r="GT59">
        <v>35</v>
      </c>
      <c r="GU59">
        <v>81.400000000000006</v>
      </c>
      <c r="GV59">
        <v>81.5</v>
      </c>
      <c r="GW59">
        <v>0.82397500000000001</v>
      </c>
      <c r="GX59">
        <v>2.6098599999999998</v>
      </c>
      <c r="GY59">
        <v>1.4489700000000001</v>
      </c>
      <c r="GZ59">
        <v>2.3278799999999999</v>
      </c>
      <c r="HA59">
        <v>1.5478499999999999</v>
      </c>
      <c r="HB59">
        <v>2.3290999999999999</v>
      </c>
      <c r="HC59">
        <v>40.706699999999998</v>
      </c>
      <c r="HD59">
        <v>13.2127</v>
      </c>
      <c r="HE59">
        <v>18</v>
      </c>
      <c r="HF59">
        <v>461.75200000000001</v>
      </c>
      <c r="HG59">
        <v>508.12400000000002</v>
      </c>
      <c r="HH59">
        <v>31.001999999999999</v>
      </c>
      <c r="HI59">
        <v>36.049599999999998</v>
      </c>
      <c r="HJ59">
        <v>30.000299999999999</v>
      </c>
      <c r="HK59">
        <v>35.898000000000003</v>
      </c>
      <c r="HL59">
        <v>35.877299999999998</v>
      </c>
      <c r="HM59">
        <v>16.508099999999999</v>
      </c>
      <c r="HN59">
        <v>23.681999999999999</v>
      </c>
      <c r="HO59">
        <v>100</v>
      </c>
      <c r="HP59">
        <v>31</v>
      </c>
      <c r="HQ59">
        <v>297.60700000000003</v>
      </c>
      <c r="HR59">
        <v>36.046599999999998</v>
      </c>
      <c r="HS59">
        <v>98.89</v>
      </c>
      <c r="HT59">
        <v>97.950900000000004</v>
      </c>
    </row>
    <row r="60" spans="1:228" x14ac:dyDescent="0.2">
      <c r="A60">
        <v>45</v>
      </c>
      <c r="B60">
        <v>1669315658.5999999</v>
      </c>
      <c r="C60">
        <v>176</v>
      </c>
      <c r="D60" t="s">
        <v>448</v>
      </c>
      <c r="E60" t="s">
        <v>449</v>
      </c>
      <c r="F60">
        <v>4</v>
      </c>
      <c r="G60">
        <v>1669315656.2874999</v>
      </c>
      <c r="H60">
        <f t="shared" si="0"/>
        <v>4.9556250203144038E-3</v>
      </c>
      <c r="I60">
        <f t="shared" si="1"/>
        <v>4.9556250203144039</v>
      </c>
      <c r="J60">
        <f t="shared" si="2"/>
        <v>9.4592049246831778</v>
      </c>
      <c r="K60">
        <f t="shared" si="3"/>
        <v>270.49450000000002</v>
      </c>
      <c r="L60">
        <f t="shared" si="4"/>
        <v>213.22078596413118</v>
      </c>
      <c r="M60">
        <f t="shared" si="5"/>
        <v>21.543267176622745</v>
      </c>
      <c r="N60">
        <f t="shared" si="6"/>
        <v>27.330052541346873</v>
      </c>
      <c r="O60">
        <f t="shared" si="7"/>
        <v>0.31762715058740737</v>
      </c>
      <c r="P60">
        <f t="shared" si="8"/>
        <v>2.2500147788751437</v>
      </c>
      <c r="Q60">
        <f t="shared" si="9"/>
        <v>0.29465498175315324</v>
      </c>
      <c r="R60">
        <f t="shared" si="10"/>
        <v>0.18608467935089254</v>
      </c>
      <c r="S60">
        <f t="shared" si="11"/>
        <v>226.11701323606837</v>
      </c>
      <c r="T60">
        <f t="shared" si="12"/>
        <v>34.835815918418589</v>
      </c>
      <c r="U60">
        <f t="shared" si="13"/>
        <v>34.582400000000007</v>
      </c>
      <c r="V60">
        <f t="shared" si="14"/>
        <v>5.519056377499207</v>
      </c>
      <c r="W60">
        <f t="shared" si="15"/>
        <v>69.877913942141006</v>
      </c>
      <c r="X60">
        <f t="shared" si="16"/>
        <v>3.8989676487399221</v>
      </c>
      <c r="Y60">
        <f t="shared" si="17"/>
        <v>5.5796852378396302</v>
      </c>
      <c r="Z60">
        <f t="shared" si="18"/>
        <v>1.6200887287592849</v>
      </c>
      <c r="AA60">
        <f t="shared" si="19"/>
        <v>-218.5430633958652</v>
      </c>
      <c r="AB60">
        <f t="shared" si="20"/>
        <v>23.876939256993154</v>
      </c>
      <c r="AC60">
        <f t="shared" si="21"/>
        <v>2.4706191526221133</v>
      </c>
      <c r="AD60">
        <f t="shared" si="22"/>
        <v>33.92150824981843</v>
      </c>
      <c r="AE60">
        <f t="shared" si="23"/>
        <v>32.720089464239457</v>
      </c>
      <c r="AF60">
        <f t="shared" si="24"/>
        <v>4.9602014820571743</v>
      </c>
      <c r="AG60">
        <f t="shared" si="25"/>
        <v>9.4592049246831778</v>
      </c>
      <c r="AH60">
        <v>298.49330512672032</v>
      </c>
      <c r="AI60">
        <v>284.39664848484853</v>
      </c>
      <c r="AJ60">
        <v>1.6806979747343069</v>
      </c>
      <c r="AK60">
        <v>66.4183192119214</v>
      </c>
      <c r="AL60">
        <f t="shared" si="26"/>
        <v>4.9556250203144039</v>
      </c>
      <c r="AM60">
        <v>36.015970022679447</v>
      </c>
      <c r="AN60">
        <v>38.590707272727258</v>
      </c>
      <c r="AO60">
        <v>-4.4115451138004299E-4</v>
      </c>
      <c r="AP60">
        <v>80.258073223686637</v>
      </c>
      <c r="AQ60">
        <v>42</v>
      </c>
      <c r="AR60">
        <v>8</v>
      </c>
      <c r="AS60">
        <f t="shared" si="27"/>
        <v>1</v>
      </c>
      <c r="AT60">
        <f t="shared" si="28"/>
        <v>0</v>
      </c>
      <c r="AU60">
        <f t="shared" si="29"/>
        <v>22192.235871766934</v>
      </c>
      <c r="AV60">
        <f t="shared" si="30"/>
        <v>1200</v>
      </c>
      <c r="AW60">
        <f t="shared" si="31"/>
        <v>1025.9259135938178</v>
      </c>
      <c r="AX60">
        <f t="shared" si="32"/>
        <v>0.85493826132818151</v>
      </c>
      <c r="AY60">
        <f t="shared" si="33"/>
        <v>0.1884308443633903</v>
      </c>
      <c r="AZ60">
        <v>2.7</v>
      </c>
      <c r="BA60">
        <v>0.5</v>
      </c>
      <c r="BB60" t="s">
        <v>355</v>
      </c>
      <c r="BC60">
        <v>2</v>
      </c>
      <c r="BD60" t="b">
        <v>1</v>
      </c>
      <c r="BE60">
        <v>1669315656.2874999</v>
      </c>
      <c r="BF60">
        <v>270.49450000000002</v>
      </c>
      <c r="BG60">
        <v>288.88200000000001</v>
      </c>
      <c r="BH60">
        <v>38.5893625</v>
      </c>
      <c r="BI60">
        <v>36.015037500000012</v>
      </c>
      <c r="BJ60">
        <v>273.6275</v>
      </c>
      <c r="BK60">
        <v>38.471512500000003</v>
      </c>
      <c r="BL60">
        <v>500.15962500000001</v>
      </c>
      <c r="BM60">
        <v>100.937375</v>
      </c>
      <c r="BN60">
        <v>9.9993749999999992E-2</v>
      </c>
      <c r="BO60">
        <v>34.779237500000001</v>
      </c>
      <c r="BP60">
        <v>34.582400000000007</v>
      </c>
      <c r="BQ60">
        <v>999.9</v>
      </c>
      <c r="BR60">
        <v>0</v>
      </c>
      <c r="BS60">
        <v>0</v>
      </c>
      <c r="BT60">
        <v>4501.25</v>
      </c>
      <c r="BU60">
        <v>0</v>
      </c>
      <c r="BV60">
        <v>1317.53125</v>
      </c>
      <c r="BW60">
        <v>-18.38775</v>
      </c>
      <c r="BX60">
        <v>281.35174999999998</v>
      </c>
      <c r="BY60">
        <v>299.67512499999998</v>
      </c>
      <c r="BZ60">
        <v>2.5743187500000002</v>
      </c>
      <c r="CA60">
        <v>288.88200000000001</v>
      </c>
      <c r="CB60">
        <v>36.015037500000012</v>
      </c>
      <c r="CC60">
        <v>3.8951074999999999</v>
      </c>
      <c r="CD60">
        <v>3.63526375</v>
      </c>
      <c r="CE60">
        <v>28.4481</v>
      </c>
      <c r="CF60">
        <v>27.265062499999999</v>
      </c>
      <c r="CG60">
        <v>1200</v>
      </c>
      <c r="CH60">
        <v>0.499973375</v>
      </c>
      <c r="CI60">
        <v>0.50002662499999995</v>
      </c>
      <c r="CJ60">
        <v>0</v>
      </c>
      <c r="CK60">
        <v>1384.1224999999999</v>
      </c>
      <c r="CL60">
        <v>4.9990899999999998</v>
      </c>
      <c r="CM60">
        <v>15419.9125</v>
      </c>
      <c r="CN60">
        <v>9557.7537499999999</v>
      </c>
      <c r="CO60">
        <v>45.686999999999998</v>
      </c>
      <c r="CP60">
        <v>47.936999999999998</v>
      </c>
      <c r="CQ60">
        <v>46.507750000000001</v>
      </c>
      <c r="CR60">
        <v>47.186999999999998</v>
      </c>
      <c r="CS60">
        <v>47.046499999999988</v>
      </c>
      <c r="CT60">
        <v>597.47</v>
      </c>
      <c r="CU60">
        <v>597.53</v>
      </c>
      <c r="CV60">
        <v>0</v>
      </c>
      <c r="CW60">
        <v>1669315666.7</v>
      </c>
      <c r="CX60">
        <v>0</v>
      </c>
      <c r="CY60">
        <v>1669310771.5999999</v>
      </c>
      <c r="CZ60" t="s">
        <v>356</v>
      </c>
      <c r="DA60">
        <v>1669310771.5999999</v>
      </c>
      <c r="DB60">
        <v>1669310767.0999999</v>
      </c>
      <c r="DC60">
        <v>9</v>
      </c>
      <c r="DD60">
        <v>4.2999999999999997E-2</v>
      </c>
      <c r="DE60">
        <v>8.0000000000000002E-3</v>
      </c>
      <c r="DF60">
        <v>-4.9589999999999996</v>
      </c>
      <c r="DG60">
        <v>0.11799999999999999</v>
      </c>
      <c r="DH60">
        <v>1967</v>
      </c>
      <c r="DI60">
        <v>36</v>
      </c>
      <c r="DJ60">
        <v>0.53</v>
      </c>
      <c r="DK60">
        <v>0.27</v>
      </c>
      <c r="DL60">
        <v>-18.000262500000002</v>
      </c>
      <c r="DM60">
        <v>-2.6002457786116131</v>
      </c>
      <c r="DN60">
        <v>0.25192076401866909</v>
      </c>
      <c r="DO60">
        <v>0</v>
      </c>
      <c r="DP60">
        <v>2.5580402499999999</v>
      </c>
      <c r="DQ60">
        <v>0.1213856285178183</v>
      </c>
      <c r="DR60">
        <v>1.182631271519154E-2</v>
      </c>
      <c r="DS60">
        <v>0</v>
      </c>
      <c r="DT60">
        <v>0</v>
      </c>
      <c r="DU60">
        <v>0</v>
      </c>
      <c r="DV60">
        <v>0</v>
      </c>
      <c r="DW60">
        <v>-1</v>
      </c>
      <c r="DX60">
        <v>0</v>
      </c>
      <c r="DY60">
        <v>2</v>
      </c>
      <c r="DZ60" t="s">
        <v>357</v>
      </c>
      <c r="EA60">
        <v>2.94468</v>
      </c>
      <c r="EB60">
        <v>2.59735</v>
      </c>
      <c r="EC60">
        <v>7.2590699999999994E-2</v>
      </c>
      <c r="ED60">
        <v>7.5257400000000002E-2</v>
      </c>
      <c r="EE60">
        <v>0.15073400000000001</v>
      </c>
      <c r="EF60">
        <v>0.14218800000000001</v>
      </c>
      <c r="EG60">
        <v>27967.599999999999</v>
      </c>
      <c r="EH60">
        <v>28376.3</v>
      </c>
      <c r="EI60">
        <v>28066.5</v>
      </c>
      <c r="EJ60">
        <v>29550.1</v>
      </c>
      <c r="EK60">
        <v>32785</v>
      </c>
      <c r="EL60">
        <v>35186.699999999997</v>
      </c>
      <c r="EM60">
        <v>39609.300000000003</v>
      </c>
      <c r="EN60">
        <v>42241.4</v>
      </c>
      <c r="EO60">
        <v>1.8529800000000001</v>
      </c>
      <c r="EP60">
        <v>1.8652</v>
      </c>
      <c r="EQ60">
        <v>9.75356E-2</v>
      </c>
      <c r="ER60">
        <v>0</v>
      </c>
      <c r="ES60">
        <v>33.009300000000003</v>
      </c>
      <c r="ET60">
        <v>999.9</v>
      </c>
      <c r="EU60">
        <v>71.900000000000006</v>
      </c>
      <c r="EV60">
        <v>36</v>
      </c>
      <c r="EW60">
        <v>42.514800000000001</v>
      </c>
      <c r="EX60">
        <v>28.838999999999999</v>
      </c>
      <c r="EY60">
        <v>1.97916</v>
      </c>
      <c r="EZ60">
        <v>1</v>
      </c>
      <c r="FA60">
        <v>0.70458299999999996</v>
      </c>
      <c r="FB60">
        <v>1.29173</v>
      </c>
      <c r="FC60">
        <v>20.268799999999999</v>
      </c>
      <c r="FD60">
        <v>5.2172900000000002</v>
      </c>
      <c r="FE60">
        <v>12.0099</v>
      </c>
      <c r="FF60">
        <v>4.9860499999999996</v>
      </c>
      <c r="FG60">
        <v>3.2844799999999998</v>
      </c>
      <c r="FH60">
        <v>9999</v>
      </c>
      <c r="FI60">
        <v>9999</v>
      </c>
      <c r="FJ60">
        <v>9999</v>
      </c>
      <c r="FK60">
        <v>999.9</v>
      </c>
      <c r="FL60">
        <v>1.8658399999999999</v>
      </c>
      <c r="FM60">
        <v>1.8621700000000001</v>
      </c>
      <c r="FN60">
        <v>1.8641700000000001</v>
      </c>
      <c r="FO60">
        <v>1.86033</v>
      </c>
      <c r="FP60">
        <v>1.8610500000000001</v>
      </c>
      <c r="FQ60">
        <v>1.8601799999999999</v>
      </c>
      <c r="FR60">
        <v>1.8618699999999999</v>
      </c>
      <c r="FS60">
        <v>1.8583700000000001</v>
      </c>
      <c r="FT60">
        <v>0</v>
      </c>
      <c r="FU60">
        <v>0</v>
      </c>
      <c r="FV60">
        <v>0</v>
      </c>
      <c r="FW60">
        <v>0</v>
      </c>
      <c r="FX60" t="s">
        <v>358</v>
      </c>
      <c r="FY60" t="s">
        <v>359</v>
      </c>
      <c r="FZ60" t="s">
        <v>360</v>
      </c>
      <c r="GA60" t="s">
        <v>360</v>
      </c>
      <c r="GB60" t="s">
        <v>360</v>
      </c>
      <c r="GC60" t="s">
        <v>360</v>
      </c>
      <c r="GD60">
        <v>0</v>
      </c>
      <c r="GE60">
        <v>100</v>
      </c>
      <c r="GF60">
        <v>100</v>
      </c>
      <c r="GG60">
        <v>-3.14</v>
      </c>
      <c r="GH60">
        <v>0.1178</v>
      </c>
      <c r="GI60">
        <v>-2.5125994610834521</v>
      </c>
      <c r="GJ60">
        <v>-2.6733286237328562E-3</v>
      </c>
      <c r="GK60">
        <v>1.605855145177713E-6</v>
      </c>
      <c r="GL60">
        <v>-4.4594414151306022E-10</v>
      </c>
      <c r="GM60">
        <v>0.1178428571428469</v>
      </c>
      <c r="GN60">
        <v>0</v>
      </c>
      <c r="GO60">
        <v>0</v>
      </c>
      <c r="GP60">
        <v>0</v>
      </c>
      <c r="GQ60">
        <v>4</v>
      </c>
      <c r="GR60">
        <v>2095</v>
      </c>
      <c r="GS60">
        <v>4</v>
      </c>
      <c r="GT60">
        <v>35</v>
      </c>
      <c r="GU60">
        <v>81.5</v>
      </c>
      <c r="GV60">
        <v>81.5</v>
      </c>
      <c r="GW60">
        <v>0.83862300000000001</v>
      </c>
      <c r="GX60">
        <v>2.6098599999999998</v>
      </c>
      <c r="GY60">
        <v>1.4489700000000001</v>
      </c>
      <c r="GZ60">
        <v>2.3278799999999999</v>
      </c>
      <c r="HA60">
        <v>1.5478499999999999</v>
      </c>
      <c r="HB60">
        <v>2.2399900000000001</v>
      </c>
      <c r="HC60">
        <v>40.706699999999998</v>
      </c>
      <c r="HD60">
        <v>13.2127</v>
      </c>
      <c r="HE60">
        <v>18</v>
      </c>
      <c r="HF60">
        <v>461.755</v>
      </c>
      <c r="HG60">
        <v>508.15100000000001</v>
      </c>
      <c r="HH60">
        <v>31.002099999999999</v>
      </c>
      <c r="HI60">
        <v>36.052700000000002</v>
      </c>
      <c r="HJ60">
        <v>30.000299999999999</v>
      </c>
      <c r="HK60">
        <v>35.900700000000001</v>
      </c>
      <c r="HL60">
        <v>35.880600000000001</v>
      </c>
      <c r="HM60">
        <v>16.807700000000001</v>
      </c>
      <c r="HN60">
        <v>23.681999999999999</v>
      </c>
      <c r="HO60">
        <v>100</v>
      </c>
      <c r="HP60">
        <v>31</v>
      </c>
      <c r="HQ60">
        <v>304.28500000000003</v>
      </c>
      <c r="HR60">
        <v>36.035200000000003</v>
      </c>
      <c r="HS60">
        <v>98.887200000000007</v>
      </c>
      <c r="HT60">
        <v>97.950299999999999</v>
      </c>
    </row>
    <row r="61" spans="1:228" x14ac:dyDescent="0.2">
      <c r="A61">
        <v>46</v>
      </c>
      <c r="B61">
        <v>1669315662.0999999</v>
      </c>
      <c r="C61">
        <v>179.5</v>
      </c>
      <c r="D61" t="s">
        <v>450</v>
      </c>
      <c r="E61" t="s">
        <v>451</v>
      </c>
      <c r="F61">
        <v>4</v>
      </c>
      <c r="G61">
        <v>1669315659.7249999</v>
      </c>
      <c r="H61">
        <f t="shared" si="0"/>
        <v>5.0098228712636035E-3</v>
      </c>
      <c r="I61">
        <f t="shared" si="1"/>
        <v>5.0098228712636033</v>
      </c>
      <c r="J61">
        <f t="shared" si="2"/>
        <v>9.2466048486970731</v>
      </c>
      <c r="K61">
        <f t="shared" si="3"/>
        <v>276.10075000000001</v>
      </c>
      <c r="L61">
        <f t="shared" si="4"/>
        <v>220.32569691477411</v>
      </c>
      <c r="M61">
        <f t="shared" si="5"/>
        <v>22.26115146595583</v>
      </c>
      <c r="N61">
        <f t="shared" si="6"/>
        <v>27.896521838719114</v>
      </c>
      <c r="O61">
        <f t="shared" si="7"/>
        <v>0.3212833283596534</v>
      </c>
      <c r="P61">
        <f t="shared" si="8"/>
        <v>2.2475701026130706</v>
      </c>
      <c r="Q61">
        <f t="shared" si="9"/>
        <v>0.29777666515321066</v>
      </c>
      <c r="R61">
        <f t="shared" si="10"/>
        <v>0.18807887312083355</v>
      </c>
      <c r="S61">
        <f t="shared" si="11"/>
        <v>226.11393261051839</v>
      </c>
      <c r="T61">
        <f t="shared" si="12"/>
        <v>34.824913744724796</v>
      </c>
      <c r="U61">
        <f t="shared" si="13"/>
        <v>34.587299999999999</v>
      </c>
      <c r="V61">
        <f t="shared" si="14"/>
        <v>5.5205586701749185</v>
      </c>
      <c r="W61">
        <f t="shared" si="15"/>
        <v>69.868457333703972</v>
      </c>
      <c r="X61">
        <f t="shared" si="16"/>
        <v>3.8999403356442426</v>
      </c>
      <c r="Y61">
        <f t="shared" si="17"/>
        <v>5.5818326101254039</v>
      </c>
      <c r="Z61">
        <f t="shared" si="18"/>
        <v>1.6206183345306759</v>
      </c>
      <c r="AA61">
        <f t="shared" si="19"/>
        <v>-220.93318862272491</v>
      </c>
      <c r="AB61">
        <f t="shared" si="20"/>
        <v>24.097882500121713</v>
      </c>
      <c r="AC61">
        <f t="shared" si="21"/>
        <v>2.4963370345373805</v>
      </c>
      <c r="AD61">
        <f t="shared" si="22"/>
        <v>31.77496352245258</v>
      </c>
      <c r="AE61">
        <f t="shared" si="23"/>
        <v>32.919671205471239</v>
      </c>
      <c r="AF61">
        <f t="shared" si="24"/>
        <v>4.9794866651470207</v>
      </c>
      <c r="AG61">
        <f t="shared" si="25"/>
        <v>9.2466048486970731</v>
      </c>
      <c r="AH61">
        <v>304.5526895588543</v>
      </c>
      <c r="AI61">
        <v>290.40136363636373</v>
      </c>
      <c r="AJ61">
        <v>1.7137155294959621</v>
      </c>
      <c r="AK61">
        <v>66.4183192119214</v>
      </c>
      <c r="AL61">
        <f t="shared" si="26"/>
        <v>5.0098228712636033</v>
      </c>
      <c r="AM61">
        <v>36.013702601178117</v>
      </c>
      <c r="AN61">
        <v>38.606212121212117</v>
      </c>
      <c r="AO61">
        <v>1.219580689013619E-3</v>
      </c>
      <c r="AP61">
        <v>80.258073223686637</v>
      </c>
      <c r="AQ61">
        <v>41</v>
      </c>
      <c r="AR61">
        <v>8</v>
      </c>
      <c r="AS61">
        <f t="shared" si="27"/>
        <v>1</v>
      </c>
      <c r="AT61">
        <f t="shared" si="28"/>
        <v>0</v>
      </c>
      <c r="AU61">
        <f t="shared" si="29"/>
        <v>22149.820540734258</v>
      </c>
      <c r="AV61">
        <f t="shared" si="30"/>
        <v>1199.9875</v>
      </c>
      <c r="AW61">
        <f t="shared" si="31"/>
        <v>1025.9148510935329</v>
      </c>
      <c r="AX61">
        <f t="shared" si="32"/>
        <v>0.85493794818157098</v>
      </c>
      <c r="AY61">
        <f t="shared" si="33"/>
        <v>0.1884302399904319</v>
      </c>
      <c r="AZ61">
        <v>2.7</v>
      </c>
      <c r="BA61">
        <v>0.5</v>
      </c>
      <c r="BB61" t="s">
        <v>355</v>
      </c>
      <c r="BC61">
        <v>2</v>
      </c>
      <c r="BD61" t="b">
        <v>1</v>
      </c>
      <c r="BE61">
        <v>1669315659.7249999</v>
      </c>
      <c r="BF61">
        <v>276.10075000000001</v>
      </c>
      <c r="BG61">
        <v>294.61525</v>
      </c>
      <c r="BH61">
        <v>38.598950000000002</v>
      </c>
      <c r="BI61">
        <v>36.014449999999997</v>
      </c>
      <c r="BJ61">
        <v>279.244125</v>
      </c>
      <c r="BK61">
        <v>38.481112499999988</v>
      </c>
      <c r="BL61">
        <v>500.1225</v>
      </c>
      <c r="BM61">
        <v>100.9375</v>
      </c>
      <c r="BN61">
        <v>9.9972149999999996E-2</v>
      </c>
      <c r="BO61">
        <v>34.786175</v>
      </c>
      <c r="BP61">
        <v>34.587299999999999</v>
      </c>
      <c r="BQ61">
        <v>999.9</v>
      </c>
      <c r="BR61">
        <v>0</v>
      </c>
      <c r="BS61">
        <v>0</v>
      </c>
      <c r="BT61">
        <v>4494.1399999999994</v>
      </c>
      <c r="BU61">
        <v>0</v>
      </c>
      <c r="BV61">
        <v>1317.2237500000001</v>
      </c>
      <c r="BW61">
        <v>-18.514712500000002</v>
      </c>
      <c r="BX61">
        <v>287.18574999999998</v>
      </c>
      <c r="BY61">
        <v>305.62225000000001</v>
      </c>
      <c r="BZ61">
        <v>2.5845099999999999</v>
      </c>
      <c r="CA61">
        <v>294.61525</v>
      </c>
      <c r="CB61">
        <v>36.014449999999997</v>
      </c>
      <c r="CC61">
        <v>3.8960812499999999</v>
      </c>
      <c r="CD61">
        <v>3.6352087499999999</v>
      </c>
      <c r="CE61">
        <v>28.452412500000001</v>
      </c>
      <c r="CF61">
        <v>27.264837499999999</v>
      </c>
      <c r="CG61">
        <v>1199.9875</v>
      </c>
      <c r="CH61">
        <v>0.49998537500000001</v>
      </c>
      <c r="CI61">
        <v>0.50001462499999993</v>
      </c>
      <c r="CJ61">
        <v>0</v>
      </c>
      <c r="CK61">
        <v>1383.1675</v>
      </c>
      <c r="CL61">
        <v>4.9990899999999998</v>
      </c>
      <c r="CM61">
        <v>15411.2</v>
      </c>
      <c r="CN61">
        <v>9557.692500000001</v>
      </c>
      <c r="CO61">
        <v>45.686999999999998</v>
      </c>
      <c r="CP61">
        <v>47.936999999999998</v>
      </c>
      <c r="CQ61">
        <v>46.515500000000003</v>
      </c>
      <c r="CR61">
        <v>47.186999999999998</v>
      </c>
      <c r="CS61">
        <v>47.061999999999998</v>
      </c>
      <c r="CT61">
        <v>597.47625000000005</v>
      </c>
      <c r="CU61">
        <v>597.51125000000002</v>
      </c>
      <c r="CV61">
        <v>0</v>
      </c>
      <c r="CW61">
        <v>1669315670.3</v>
      </c>
      <c r="CX61">
        <v>0</v>
      </c>
      <c r="CY61">
        <v>1669310771.5999999</v>
      </c>
      <c r="CZ61" t="s">
        <v>356</v>
      </c>
      <c r="DA61">
        <v>1669310771.5999999</v>
      </c>
      <c r="DB61">
        <v>1669310767.0999999</v>
      </c>
      <c r="DC61">
        <v>9</v>
      </c>
      <c r="DD61">
        <v>4.2999999999999997E-2</v>
      </c>
      <c r="DE61">
        <v>8.0000000000000002E-3</v>
      </c>
      <c r="DF61">
        <v>-4.9589999999999996</v>
      </c>
      <c r="DG61">
        <v>0.11799999999999999</v>
      </c>
      <c r="DH61">
        <v>1967</v>
      </c>
      <c r="DI61">
        <v>36</v>
      </c>
      <c r="DJ61">
        <v>0.53</v>
      </c>
      <c r="DK61">
        <v>0.27</v>
      </c>
      <c r="DL61">
        <v>-18.175235000000001</v>
      </c>
      <c r="DM61">
        <v>-2.4400660412758119</v>
      </c>
      <c r="DN61">
        <v>0.23618792364344099</v>
      </c>
      <c r="DO61">
        <v>0</v>
      </c>
      <c r="DP61">
        <v>2.5666867500000001</v>
      </c>
      <c r="DQ61">
        <v>0.1175985365853605</v>
      </c>
      <c r="DR61">
        <v>1.146572029736905E-2</v>
      </c>
      <c r="DS61">
        <v>0</v>
      </c>
      <c r="DT61">
        <v>0</v>
      </c>
      <c r="DU61">
        <v>0</v>
      </c>
      <c r="DV61">
        <v>0</v>
      </c>
      <c r="DW61">
        <v>-1</v>
      </c>
      <c r="DX61">
        <v>0</v>
      </c>
      <c r="DY61">
        <v>2</v>
      </c>
      <c r="DZ61" t="s">
        <v>357</v>
      </c>
      <c r="EA61">
        <v>2.9445999999999999</v>
      </c>
      <c r="EB61">
        <v>2.5973299999999999</v>
      </c>
      <c r="EC61">
        <v>7.3849700000000004E-2</v>
      </c>
      <c r="ED61">
        <v>7.6492699999999997E-2</v>
      </c>
      <c r="EE61">
        <v>0.15076300000000001</v>
      </c>
      <c r="EF61">
        <v>0.14219300000000001</v>
      </c>
      <c r="EG61">
        <v>27930.2</v>
      </c>
      <c r="EH61">
        <v>28337.9</v>
      </c>
      <c r="EI61">
        <v>28067.1</v>
      </c>
      <c r="EJ61">
        <v>29549.599999999999</v>
      </c>
      <c r="EK61">
        <v>32784.1</v>
      </c>
      <c r="EL61">
        <v>35186.300000000003</v>
      </c>
      <c r="EM61">
        <v>39609.4</v>
      </c>
      <c r="EN61">
        <v>42241.1</v>
      </c>
      <c r="EO61">
        <v>1.853</v>
      </c>
      <c r="EP61">
        <v>1.8651500000000001</v>
      </c>
      <c r="EQ61">
        <v>9.6641500000000005E-2</v>
      </c>
      <c r="ER61">
        <v>0</v>
      </c>
      <c r="ES61">
        <v>33.028799999999997</v>
      </c>
      <c r="ET61">
        <v>999.9</v>
      </c>
      <c r="EU61">
        <v>71.900000000000006</v>
      </c>
      <c r="EV61">
        <v>36</v>
      </c>
      <c r="EW61">
        <v>42.518799999999999</v>
      </c>
      <c r="EX61">
        <v>28.869</v>
      </c>
      <c r="EY61">
        <v>2.3117000000000001</v>
      </c>
      <c r="EZ61">
        <v>1</v>
      </c>
      <c r="FA61">
        <v>0.70475900000000002</v>
      </c>
      <c r="FB61">
        <v>1.29959</v>
      </c>
      <c r="FC61">
        <v>20.268799999999999</v>
      </c>
      <c r="FD61">
        <v>5.2172900000000002</v>
      </c>
      <c r="FE61">
        <v>12.0099</v>
      </c>
      <c r="FF61">
        <v>4.9862000000000002</v>
      </c>
      <c r="FG61">
        <v>3.28443</v>
      </c>
      <c r="FH61">
        <v>9999</v>
      </c>
      <c r="FI61">
        <v>9999</v>
      </c>
      <c r="FJ61">
        <v>9999</v>
      </c>
      <c r="FK61">
        <v>999.9</v>
      </c>
      <c r="FL61">
        <v>1.8658399999999999</v>
      </c>
      <c r="FM61">
        <v>1.8621700000000001</v>
      </c>
      <c r="FN61">
        <v>1.8641700000000001</v>
      </c>
      <c r="FO61">
        <v>1.86033</v>
      </c>
      <c r="FP61">
        <v>1.86104</v>
      </c>
      <c r="FQ61">
        <v>1.8601700000000001</v>
      </c>
      <c r="FR61">
        <v>1.8618699999999999</v>
      </c>
      <c r="FS61">
        <v>1.8583700000000001</v>
      </c>
      <c r="FT61">
        <v>0</v>
      </c>
      <c r="FU61">
        <v>0</v>
      </c>
      <c r="FV61">
        <v>0</v>
      </c>
      <c r="FW61">
        <v>0</v>
      </c>
      <c r="FX61" t="s">
        <v>358</v>
      </c>
      <c r="FY61" t="s">
        <v>359</v>
      </c>
      <c r="FZ61" t="s">
        <v>360</v>
      </c>
      <c r="GA61" t="s">
        <v>360</v>
      </c>
      <c r="GB61" t="s">
        <v>360</v>
      </c>
      <c r="GC61" t="s">
        <v>360</v>
      </c>
      <c r="GD61">
        <v>0</v>
      </c>
      <c r="GE61">
        <v>100</v>
      </c>
      <c r="GF61">
        <v>100</v>
      </c>
      <c r="GG61">
        <v>-3.1509999999999998</v>
      </c>
      <c r="GH61">
        <v>0.1178</v>
      </c>
      <c r="GI61">
        <v>-2.5125994610834521</v>
      </c>
      <c r="GJ61">
        <v>-2.6733286237328562E-3</v>
      </c>
      <c r="GK61">
        <v>1.605855145177713E-6</v>
      </c>
      <c r="GL61">
        <v>-4.4594414151306022E-10</v>
      </c>
      <c r="GM61">
        <v>0.1178428571428469</v>
      </c>
      <c r="GN61">
        <v>0</v>
      </c>
      <c r="GO61">
        <v>0</v>
      </c>
      <c r="GP61">
        <v>0</v>
      </c>
      <c r="GQ61">
        <v>4</v>
      </c>
      <c r="GR61">
        <v>2095</v>
      </c>
      <c r="GS61">
        <v>4</v>
      </c>
      <c r="GT61">
        <v>35</v>
      </c>
      <c r="GU61">
        <v>81.5</v>
      </c>
      <c r="GV61">
        <v>81.599999999999994</v>
      </c>
      <c r="GW61">
        <v>0.852051</v>
      </c>
      <c r="GX61">
        <v>2.6110799999999998</v>
      </c>
      <c r="GY61">
        <v>1.4489700000000001</v>
      </c>
      <c r="GZ61">
        <v>2.3278799999999999</v>
      </c>
      <c r="HA61">
        <v>1.5478499999999999</v>
      </c>
      <c r="HB61">
        <v>2.21313</v>
      </c>
      <c r="HC61">
        <v>40.706699999999998</v>
      </c>
      <c r="HD61">
        <v>13.1952</v>
      </c>
      <c r="HE61">
        <v>18</v>
      </c>
      <c r="HF61">
        <v>461.78399999999999</v>
      </c>
      <c r="HG61">
        <v>508.13799999999998</v>
      </c>
      <c r="HH61">
        <v>31.002300000000002</v>
      </c>
      <c r="HI61">
        <v>36.055</v>
      </c>
      <c r="HJ61">
        <v>30.000299999999999</v>
      </c>
      <c r="HK61">
        <v>35.902799999999999</v>
      </c>
      <c r="HL61">
        <v>35.883499999999998</v>
      </c>
      <c r="HM61">
        <v>17.077500000000001</v>
      </c>
      <c r="HN61">
        <v>23.681999999999999</v>
      </c>
      <c r="HO61">
        <v>100</v>
      </c>
      <c r="HP61">
        <v>31</v>
      </c>
      <c r="HQ61">
        <v>310.96300000000002</v>
      </c>
      <c r="HR61">
        <v>36.023699999999998</v>
      </c>
      <c r="HS61">
        <v>98.888300000000001</v>
      </c>
      <c r="HT61">
        <v>97.949299999999994</v>
      </c>
    </row>
    <row r="62" spans="1:228" x14ac:dyDescent="0.2">
      <c r="A62">
        <v>47</v>
      </c>
      <c r="B62">
        <v>1669315666.0999999</v>
      </c>
      <c r="C62">
        <v>183.5</v>
      </c>
      <c r="D62" t="s">
        <v>452</v>
      </c>
      <c r="E62" t="s">
        <v>453</v>
      </c>
      <c r="F62">
        <v>4</v>
      </c>
      <c r="G62">
        <v>1669315664.0999999</v>
      </c>
      <c r="H62">
        <f t="shared" si="0"/>
        <v>5.0079544718440415E-3</v>
      </c>
      <c r="I62">
        <f t="shared" si="1"/>
        <v>5.0079544718440419</v>
      </c>
      <c r="J62">
        <f t="shared" si="2"/>
        <v>9.8157170293042828</v>
      </c>
      <c r="K62">
        <f t="shared" si="3"/>
        <v>283.26842857142861</v>
      </c>
      <c r="L62">
        <f t="shared" si="4"/>
        <v>224.13994058838531</v>
      </c>
      <c r="M62">
        <f t="shared" si="5"/>
        <v>22.646552900523357</v>
      </c>
      <c r="N62">
        <f t="shared" si="6"/>
        <v>28.620751106879702</v>
      </c>
      <c r="O62">
        <f t="shared" si="7"/>
        <v>0.32019796295895447</v>
      </c>
      <c r="P62">
        <f t="shared" si="8"/>
        <v>2.2496491468118451</v>
      </c>
      <c r="Q62">
        <f t="shared" si="9"/>
        <v>0.29686356480049264</v>
      </c>
      <c r="R62">
        <f t="shared" si="10"/>
        <v>0.18749432656177606</v>
      </c>
      <c r="S62">
        <f t="shared" si="11"/>
        <v>226.10864409258036</v>
      </c>
      <c r="T62">
        <f t="shared" si="12"/>
        <v>34.834324930348529</v>
      </c>
      <c r="U62">
        <f t="shared" si="13"/>
        <v>34.604757142857139</v>
      </c>
      <c r="V62">
        <f t="shared" si="14"/>
        <v>5.5259137512690231</v>
      </c>
      <c r="W62">
        <f t="shared" si="15"/>
        <v>69.852528160004852</v>
      </c>
      <c r="X62">
        <f t="shared" si="16"/>
        <v>3.9009692930957489</v>
      </c>
      <c r="Y62">
        <f t="shared" si="17"/>
        <v>5.5845785340226373</v>
      </c>
      <c r="Z62">
        <f t="shared" si="18"/>
        <v>1.6249444581732742</v>
      </c>
      <c r="AA62">
        <f t="shared" si="19"/>
        <v>-220.85079220832222</v>
      </c>
      <c r="AB62">
        <f t="shared" si="20"/>
        <v>23.078438422499406</v>
      </c>
      <c r="AC62">
        <f t="shared" si="21"/>
        <v>2.388828340787887</v>
      </c>
      <c r="AD62">
        <f t="shared" si="22"/>
        <v>30.725118647545433</v>
      </c>
      <c r="AE62">
        <f t="shared" si="23"/>
        <v>33.230433931969621</v>
      </c>
      <c r="AF62">
        <f t="shared" si="24"/>
        <v>4.9972376273224342</v>
      </c>
      <c r="AG62">
        <f t="shared" si="25"/>
        <v>9.8157170293042828</v>
      </c>
      <c r="AH62">
        <v>311.52407712249038</v>
      </c>
      <c r="AI62">
        <v>297.17820606060587</v>
      </c>
      <c r="AJ62">
        <v>1.6901660469282349</v>
      </c>
      <c r="AK62">
        <v>66.4183192119214</v>
      </c>
      <c r="AL62">
        <f t="shared" si="26"/>
        <v>5.0079544718440419</v>
      </c>
      <c r="AM62">
        <v>36.016068205673307</v>
      </c>
      <c r="AN62">
        <v>38.611967878787858</v>
      </c>
      <c r="AO62">
        <v>5.0992820104477001E-4</v>
      </c>
      <c r="AP62">
        <v>80.258073223686637</v>
      </c>
      <c r="AQ62">
        <v>42</v>
      </c>
      <c r="AR62">
        <v>8</v>
      </c>
      <c r="AS62">
        <f t="shared" si="27"/>
        <v>1</v>
      </c>
      <c r="AT62">
        <f t="shared" si="28"/>
        <v>0</v>
      </c>
      <c r="AU62">
        <f t="shared" si="29"/>
        <v>22184.819798554188</v>
      </c>
      <c r="AV62">
        <f t="shared" si="30"/>
        <v>1199.96</v>
      </c>
      <c r="AW62">
        <f t="shared" si="31"/>
        <v>1025.8912850220624</v>
      </c>
      <c r="AX62">
        <f t="shared" si="32"/>
        <v>0.85493790211512244</v>
      </c>
      <c r="AY62">
        <f t="shared" si="33"/>
        <v>0.18843015108218636</v>
      </c>
      <c r="AZ62">
        <v>2.7</v>
      </c>
      <c r="BA62">
        <v>0.5</v>
      </c>
      <c r="BB62" t="s">
        <v>355</v>
      </c>
      <c r="BC62">
        <v>2</v>
      </c>
      <c r="BD62" t="b">
        <v>1</v>
      </c>
      <c r="BE62">
        <v>1669315664.0999999</v>
      </c>
      <c r="BF62">
        <v>283.26842857142861</v>
      </c>
      <c r="BG62">
        <v>301.97185714285712</v>
      </c>
      <c r="BH62">
        <v>38.609100000000012</v>
      </c>
      <c r="BI62">
        <v>36.015528571428568</v>
      </c>
      <c r="BJ62">
        <v>286.4255714285714</v>
      </c>
      <c r="BK62">
        <v>38.491285714285723</v>
      </c>
      <c r="BL62">
        <v>500.1445714285714</v>
      </c>
      <c r="BM62">
        <v>100.9375714285714</v>
      </c>
      <c r="BN62">
        <v>9.9989485714285703E-2</v>
      </c>
      <c r="BO62">
        <v>34.79504285714286</v>
      </c>
      <c r="BP62">
        <v>34.604757142857139</v>
      </c>
      <c r="BQ62">
        <v>999.89999999999986</v>
      </c>
      <c r="BR62">
        <v>0</v>
      </c>
      <c r="BS62">
        <v>0</v>
      </c>
      <c r="BT62">
        <v>4500.1785714285716</v>
      </c>
      <c r="BU62">
        <v>0</v>
      </c>
      <c r="BV62">
        <v>1317.808571428571</v>
      </c>
      <c r="BW62">
        <v>-18.703399999999998</v>
      </c>
      <c r="BX62">
        <v>294.64442857142859</v>
      </c>
      <c r="BY62">
        <v>313.25400000000002</v>
      </c>
      <c r="BZ62">
        <v>2.5936114285714291</v>
      </c>
      <c r="CA62">
        <v>301.97185714285712</v>
      </c>
      <c r="CB62">
        <v>36.015528571428568</v>
      </c>
      <c r="CC62">
        <v>3.8971114285714279</v>
      </c>
      <c r="CD62">
        <v>3.6353171428571431</v>
      </c>
      <c r="CE62">
        <v>28.45692857142857</v>
      </c>
      <c r="CF62">
        <v>27.26531428571429</v>
      </c>
      <c r="CG62">
        <v>1199.96</v>
      </c>
      <c r="CH62">
        <v>0.49998799999999999</v>
      </c>
      <c r="CI62">
        <v>0.50001200000000001</v>
      </c>
      <c r="CJ62">
        <v>0</v>
      </c>
      <c r="CK62">
        <v>1381.755714285714</v>
      </c>
      <c r="CL62">
        <v>4.9990899999999998</v>
      </c>
      <c r="CM62">
        <v>15400.242857142861</v>
      </c>
      <c r="CN62">
        <v>9557.4871428571441</v>
      </c>
      <c r="CO62">
        <v>45.722999999999999</v>
      </c>
      <c r="CP62">
        <v>47.954999999999998</v>
      </c>
      <c r="CQ62">
        <v>46.5</v>
      </c>
      <c r="CR62">
        <v>47.213999999999999</v>
      </c>
      <c r="CS62">
        <v>47.061999999999998</v>
      </c>
      <c r="CT62">
        <v>597.46428571428567</v>
      </c>
      <c r="CU62">
        <v>597.49571428571437</v>
      </c>
      <c r="CV62">
        <v>0</v>
      </c>
      <c r="CW62">
        <v>1669315674.5</v>
      </c>
      <c r="CX62">
        <v>0</v>
      </c>
      <c r="CY62">
        <v>1669310771.5999999</v>
      </c>
      <c r="CZ62" t="s">
        <v>356</v>
      </c>
      <c r="DA62">
        <v>1669310771.5999999</v>
      </c>
      <c r="DB62">
        <v>1669310767.0999999</v>
      </c>
      <c r="DC62">
        <v>9</v>
      </c>
      <c r="DD62">
        <v>4.2999999999999997E-2</v>
      </c>
      <c r="DE62">
        <v>8.0000000000000002E-3</v>
      </c>
      <c r="DF62">
        <v>-4.9589999999999996</v>
      </c>
      <c r="DG62">
        <v>0.11799999999999999</v>
      </c>
      <c r="DH62">
        <v>1967</v>
      </c>
      <c r="DI62">
        <v>36</v>
      </c>
      <c r="DJ62">
        <v>0.53</v>
      </c>
      <c r="DK62">
        <v>0.27</v>
      </c>
      <c r="DL62">
        <v>-18.337407500000001</v>
      </c>
      <c r="DM62">
        <v>-2.4089347091932631</v>
      </c>
      <c r="DN62">
        <v>0.23343747598393441</v>
      </c>
      <c r="DO62">
        <v>0</v>
      </c>
      <c r="DP62">
        <v>2.5747789999999999</v>
      </c>
      <c r="DQ62">
        <v>0.12596150093808731</v>
      </c>
      <c r="DR62">
        <v>1.225871604206576E-2</v>
      </c>
      <c r="DS62">
        <v>0</v>
      </c>
      <c r="DT62">
        <v>0</v>
      </c>
      <c r="DU62">
        <v>0</v>
      </c>
      <c r="DV62">
        <v>0</v>
      </c>
      <c r="DW62">
        <v>-1</v>
      </c>
      <c r="DX62">
        <v>0</v>
      </c>
      <c r="DY62">
        <v>2</v>
      </c>
      <c r="DZ62" t="s">
        <v>357</v>
      </c>
      <c r="EA62">
        <v>2.9450400000000001</v>
      </c>
      <c r="EB62">
        <v>2.5975299999999999</v>
      </c>
      <c r="EC62">
        <v>7.5249300000000005E-2</v>
      </c>
      <c r="ED62">
        <v>7.7911300000000003E-2</v>
      </c>
      <c r="EE62">
        <v>0.150782</v>
      </c>
      <c r="EF62">
        <v>0.14219100000000001</v>
      </c>
      <c r="EG62">
        <v>27887.3</v>
      </c>
      <c r="EH62">
        <v>28294.400000000001</v>
      </c>
      <c r="EI62">
        <v>28066.5</v>
      </c>
      <c r="EJ62">
        <v>29549.7</v>
      </c>
      <c r="EK62">
        <v>32782.800000000003</v>
      </c>
      <c r="EL62">
        <v>35186.5</v>
      </c>
      <c r="EM62">
        <v>39608.699999999997</v>
      </c>
      <c r="EN62">
        <v>42241.1</v>
      </c>
      <c r="EO62">
        <v>1.8532200000000001</v>
      </c>
      <c r="EP62">
        <v>1.8650800000000001</v>
      </c>
      <c r="EQ62">
        <v>9.6701099999999998E-2</v>
      </c>
      <c r="ER62">
        <v>0</v>
      </c>
      <c r="ES62">
        <v>33.050199999999997</v>
      </c>
      <c r="ET62">
        <v>999.9</v>
      </c>
      <c r="EU62">
        <v>71.900000000000006</v>
      </c>
      <c r="EV62">
        <v>36</v>
      </c>
      <c r="EW62">
        <v>42.517699999999998</v>
      </c>
      <c r="EX62">
        <v>28.959</v>
      </c>
      <c r="EY62">
        <v>1.52244</v>
      </c>
      <c r="EZ62">
        <v>1</v>
      </c>
      <c r="FA62">
        <v>0.70499199999999995</v>
      </c>
      <c r="FB62">
        <v>1.30759</v>
      </c>
      <c r="FC62">
        <v>20.268899999999999</v>
      </c>
      <c r="FD62">
        <v>5.2175900000000004</v>
      </c>
      <c r="FE62">
        <v>12.0099</v>
      </c>
      <c r="FF62">
        <v>4.9861000000000004</v>
      </c>
      <c r="FG62">
        <v>3.2844799999999998</v>
      </c>
      <c r="FH62">
        <v>9999</v>
      </c>
      <c r="FI62">
        <v>9999</v>
      </c>
      <c r="FJ62">
        <v>9999</v>
      </c>
      <c r="FK62">
        <v>999.9</v>
      </c>
      <c r="FL62">
        <v>1.8658399999999999</v>
      </c>
      <c r="FM62">
        <v>1.8621799999999999</v>
      </c>
      <c r="FN62">
        <v>1.8641700000000001</v>
      </c>
      <c r="FO62">
        <v>1.8603400000000001</v>
      </c>
      <c r="FP62">
        <v>1.86104</v>
      </c>
      <c r="FQ62">
        <v>1.8601700000000001</v>
      </c>
      <c r="FR62">
        <v>1.8618600000000001</v>
      </c>
      <c r="FS62">
        <v>1.8583700000000001</v>
      </c>
      <c r="FT62">
        <v>0</v>
      </c>
      <c r="FU62">
        <v>0</v>
      </c>
      <c r="FV62">
        <v>0</v>
      </c>
      <c r="FW62">
        <v>0</v>
      </c>
      <c r="FX62" t="s">
        <v>358</v>
      </c>
      <c r="FY62" t="s">
        <v>359</v>
      </c>
      <c r="FZ62" t="s">
        <v>360</v>
      </c>
      <c r="GA62" t="s">
        <v>360</v>
      </c>
      <c r="GB62" t="s">
        <v>360</v>
      </c>
      <c r="GC62" t="s">
        <v>360</v>
      </c>
      <c r="GD62">
        <v>0</v>
      </c>
      <c r="GE62">
        <v>100</v>
      </c>
      <c r="GF62">
        <v>100</v>
      </c>
      <c r="GG62">
        <v>-3.1629999999999998</v>
      </c>
      <c r="GH62">
        <v>0.1179</v>
      </c>
      <c r="GI62">
        <v>-2.5125994610834521</v>
      </c>
      <c r="GJ62">
        <v>-2.6733286237328562E-3</v>
      </c>
      <c r="GK62">
        <v>1.605855145177713E-6</v>
      </c>
      <c r="GL62">
        <v>-4.4594414151306022E-10</v>
      </c>
      <c r="GM62">
        <v>0.1178428571428469</v>
      </c>
      <c r="GN62">
        <v>0</v>
      </c>
      <c r="GO62">
        <v>0</v>
      </c>
      <c r="GP62">
        <v>0</v>
      </c>
      <c r="GQ62">
        <v>4</v>
      </c>
      <c r="GR62">
        <v>2095</v>
      </c>
      <c r="GS62">
        <v>4</v>
      </c>
      <c r="GT62">
        <v>35</v>
      </c>
      <c r="GU62">
        <v>81.599999999999994</v>
      </c>
      <c r="GV62">
        <v>81.7</v>
      </c>
      <c r="GW62">
        <v>0.86792000000000002</v>
      </c>
      <c r="GX62">
        <v>2.6000999999999999</v>
      </c>
      <c r="GY62">
        <v>1.4489700000000001</v>
      </c>
      <c r="GZ62">
        <v>2.3278799999999999</v>
      </c>
      <c r="HA62">
        <v>1.5478499999999999</v>
      </c>
      <c r="HB62">
        <v>2.3645</v>
      </c>
      <c r="HC62">
        <v>40.706699999999998</v>
      </c>
      <c r="HD62">
        <v>13.221399999999999</v>
      </c>
      <c r="HE62">
        <v>18</v>
      </c>
      <c r="HF62">
        <v>461.94499999999999</v>
      </c>
      <c r="HG62">
        <v>508.10300000000001</v>
      </c>
      <c r="HH62">
        <v>31.002300000000002</v>
      </c>
      <c r="HI62">
        <v>36.058399999999999</v>
      </c>
      <c r="HJ62">
        <v>30.000399999999999</v>
      </c>
      <c r="HK62">
        <v>35.906100000000002</v>
      </c>
      <c r="HL62">
        <v>35.886000000000003</v>
      </c>
      <c r="HM62">
        <v>17.374700000000001</v>
      </c>
      <c r="HN62">
        <v>23.681999999999999</v>
      </c>
      <c r="HO62">
        <v>100</v>
      </c>
      <c r="HP62">
        <v>31</v>
      </c>
      <c r="HQ62">
        <v>317.642</v>
      </c>
      <c r="HR62">
        <v>36.009700000000002</v>
      </c>
      <c r="HS62">
        <v>98.886200000000002</v>
      </c>
      <c r="HT62">
        <v>97.949399999999997</v>
      </c>
    </row>
    <row r="63" spans="1:228" x14ac:dyDescent="0.2">
      <c r="A63">
        <v>48</v>
      </c>
      <c r="B63">
        <v>1669315670.0999999</v>
      </c>
      <c r="C63">
        <v>187.5</v>
      </c>
      <c r="D63" t="s">
        <v>454</v>
      </c>
      <c r="E63" t="s">
        <v>455</v>
      </c>
      <c r="F63">
        <v>4</v>
      </c>
      <c r="G63">
        <v>1669315667.7874999</v>
      </c>
      <c r="H63">
        <f t="shared" si="0"/>
        <v>5.0177933561035152E-3</v>
      </c>
      <c r="I63">
        <f t="shared" si="1"/>
        <v>5.0177933561035148</v>
      </c>
      <c r="J63">
        <f t="shared" si="2"/>
        <v>10.178473354495743</v>
      </c>
      <c r="K63">
        <f t="shared" si="3"/>
        <v>289.28212500000001</v>
      </c>
      <c r="L63">
        <f t="shared" si="4"/>
        <v>228.04809208226695</v>
      </c>
      <c r="M63">
        <f t="shared" si="5"/>
        <v>23.041418470837428</v>
      </c>
      <c r="N63">
        <f t="shared" si="6"/>
        <v>29.228354586950783</v>
      </c>
      <c r="O63">
        <f t="shared" si="7"/>
        <v>0.32005968831149018</v>
      </c>
      <c r="P63">
        <f t="shared" si="8"/>
        <v>2.2496941325594459</v>
      </c>
      <c r="Q63">
        <f t="shared" si="9"/>
        <v>0.29674508285014012</v>
      </c>
      <c r="R63">
        <f t="shared" si="10"/>
        <v>0.1874186766860122</v>
      </c>
      <c r="S63">
        <f t="shared" si="11"/>
        <v>226.12705873546983</v>
      </c>
      <c r="T63">
        <f t="shared" si="12"/>
        <v>34.83895205721862</v>
      </c>
      <c r="U63">
        <f t="shared" si="13"/>
        <v>34.619062499999998</v>
      </c>
      <c r="V63">
        <f t="shared" si="14"/>
        <v>5.5303053694050037</v>
      </c>
      <c r="W63">
        <f t="shared" si="15"/>
        <v>69.833169781061855</v>
      </c>
      <c r="X63">
        <f t="shared" si="16"/>
        <v>3.9015608597033342</v>
      </c>
      <c r="Y63">
        <f t="shared" si="17"/>
        <v>5.5869737431873006</v>
      </c>
      <c r="Z63">
        <f t="shared" si="18"/>
        <v>1.6287445097016695</v>
      </c>
      <c r="AA63">
        <f t="shared" si="19"/>
        <v>-221.28468700416502</v>
      </c>
      <c r="AB63">
        <f t="shared" si="20"/>
        <v>22.281664269569653</v>
      </c>
      <c r="AC63">
        <f t="shared" si="21"/>
        <v>2.3065566092903538</v>
      </c>
      <c r="AD63">
        <f t="shared" si="22"/>
        <v>29.43059261016483</v>
      </c>
      <c r="AE63">
        <f t="shared" si="23"/>
        <v>33.585899716339448</v>
      </c>
      <c r="AF63">
        <f t="shared" si="24"/>
        <v>5.0095285254768767</v>
      </c>
      <c r="AG63">
        <f t="shared" si="25"/>
        <v>10.178473354495743</v>
      </c>
      <c r="AH63">
        <v>318.52825715726868</v>
      </c>
      <c r="AI63">
        <v>303.96224242424228</v>
      </c>
      <c r="AJ63">
        <v>1.693506794365403</v>
      </c>
      <c r="AK63">
        <v>66.4183192119214</v>
      </c>
      <c r="AL63">
        <f t="shared" si="26"/>
        <v>5.0177933561035148</v>
      </c>
      <c r="AM63">
        <v>36.015238563758047</v>
      </c>
      <c r="AN63">
        <v>38.616850909090893</v>
      </c>
      <c r="AO63">
        <v>4.0456932227332507E-4</v>
      </c>
      <c r="AP63">
        <v>80.258073223686637</v>
      </c>
      <c r="AQ63">
        <v>41</v>
      </c>
      <c r="AR63">
        <v>8</v>
      </c>
      <c r="AS63">
        <f t="shared" si="27"/>
        <v>1</v>
      </c>
      <c r="AT63">
        <f t="shared" si="28"/>
        <v>0</v>
      </c>
      <c r="AU63">
        <f t="shared" si="29"/>
        <v>22185.036758737533</v>
      </c>
      <c r="AV63">
        <f t="shared" si="30"/>
        <v>1200.0574999999999</v>
      </c>
      <c r="AW63">
        <f t="shared" si="31"/>
        <v>1025.9746635935078</v>
      </c>
      <c r="AX63">
        <f t="shared" si="32"/>
        <v>0.85493792055256335</v>
      </c>
      <c r="AY63">
        <f t="shared" si="33"/>
        <v>0.18843018666644712</v>
      </c>
      <c r="AZ63">
        <v>2.7</v>
      </c>
      <c r="BA63">
        <v>0.5</v>
      </c>
      <c r="BB63" t="s">
        <v>355</v>
      </c>
      <c r="BC63">
        <v>2</v>
      </c>
      <c r="BD63" t="b">
        <v>1</v>
      </c>
      <c r="BE63">
        <v>1669315667.7874999</v>
      </c>
      <c r="BF63">
        <v>289.28212500000001</v>
      </c>
      <c r="BG63">
        <v>308.19524999999999</v>
      </c>
      <c r="BH63">
        <v>38.614962499999997</v>
      </c>
      <c r="BI63">
        <v>36.015075000000003</v>
      </c>
      <c r="BJ63">
        <v>292.45049999999998</v>
      </c>
      <c r="BK63">
        <v>38.497137499999987</v>
      </c>
      <c r="BL63">
        <v>500.15362499999998</v>
      </c>
      <c r="BM63">
        <v>100.9375</v>
      </c>
      <c r="BN63">
        <v>0.10004107499999999</v>
      </c>
      <c r="BO63">
        <v>34.802774999999997</v>
      </c>
      <c r="BP63">
        <v>34.619062499999998</v>
      </c>
      <c r="BQ63">
        <v>999.9</v>
      </c>
      <c r="BR63">
        <v>0</v>
      </c>
      <c r="BS63">
        <v>0</v>
      </c>
      <c r="BT63">
        <v>4500.3125</v>
      </c>
      <c r="BU63">
        <v>0</v>
      </c>
      <c r="BV63">
        <v>1317.72875</v>
      </c>
      <c r="BW63">
        <v>-18.913174999999999</v>
      </c>
      <c r="BX63">
        <v>300.9015</v>
      </c>
      <c r="BY63">
        <v>319.70974999999999</v>
      </c>
      <c r="BZ63">
        <v>2.5999112499999999</v>
      </c>
      <c r="CA63">
        <v>308.19524999999999</v>
      </c>
      <c r="CB63">
        <v>36.015075000000003</v>
      </c>
      <c r="CC63">
        <v>3.8977024999999998</v>
      </c>
      <c r="CD63">
        <v>3.6352737500000001</v>
      </c>
      <c r="CE63">
        <v>28.459562500000001</v>
      </c>
      <c r="CF63">
        <v>27.265112500000001</v>
      </c>
      <c r="CG63">
        <v>1200.0574999999999</v>
      </c>
      <c r="CH63">
        <v>0.49998687499999989</v>
      </c>
      <c r="CI63">
        <v>0.50001312500000006</v>
      </c>
      <c r="CJ63">
        <v>0</v>
      </c>
      <c r="CK63">
        <v>1380.5574999999999</v>
      </c>
      <c r="CL63">
        <v>4.9990899999999998</v>
      </c>
      <c r="CM63">
        <v>15392.9125</v>
      </c>
      <c r="CN63">
        <v>9558.28125</v>
      </c>
      <c r="CO63">
        <v>45.75</v>
      </c>
      <c r="CP63">
        <v>47.976374999999997</v>
      </c>
      <c r="CQ63">
        <v>46.515500000000003</v>
      </c>
      <c r="CR63">
        <v>47.25</v>
      </c>
      <c r="CS63">
        <v>47.061999999999998</v>
      </c>
      <c r="CT63">
        <v>597.51250000000005</v>
      </c>
      <c r="CU63">
        <v>597.54500000000007</v>
      </c>
      <c r="CV63">
        <v>0</v>
      </c>
      <c r="CW63">
        <v>1669315678.0999999</v>
      </c>
      <c r="CX63">
        <v>0</v>
      </c>
      <c r="CY63">
        <v>1669310771.5999999</v>
      </c>
      <c r="CZ63" t="s">
        <v>356</v>
      </c>
      <c r="DA63">
        <v>1669310771.5999999</v>
      </c>
      <c r="DB63">
        <v>1669310767.0999999</v>
      </c>
      <c r="DC63">
        <v>9</v>
      </c>
      <c r="DD63">
        <v>4.2999999999999997E-2</v>
      </c>
      <c r="DE63">
        <v>8.0000000000000002E-3</v>
      </c>
      <c r="DF63">
        <v>-4.9589999999999996</v>
      </c>
      <c r="DG63">
        <v>0.11799999999999999</v>
      </c>
      <c r="DH63">
        <v>1967</v>
      </c>
      <c r="DI63">
        <v>36</v>
      </c>
      <c r="DJ63">
        <v>0.53</v>
      </c>
      <c r="DK63">
        <v>0.27</v>
      </c>
      <c r="DL63">
        <v>-18.511872499999999</v>
      </c>
      <c r="DM63">
        <v>-2.6296851782364139</v>
      </c>
      <c r="DN63">
        <v>0.2553692228788545</v>
      </c>
      <c r="DO63">
        <v>0</v>
      </c>
      <c r="DP63">
        <v>2.5828592499999998</v>
      </c>
      <c r="DQ63">
        <v>0.1270828142589073</v>
      </c>
      <c r="DR63">
        <v>1.236477787659368E-2</v>
      </c>
      <c r="DS63">
        <v>0</v>
      </c>
      <c r="DT63">
        <v>0</v>
      </c>
      <c r="DU63">
        <v>0</v>
      </c>
      <c r="DV63">
        <v>0</v>
      </c>
      <c r="DW63">
        <v>-1</v>
      </c>
      <c r="DX63">
        <v>0</v>
      </c>
      <c r="DY63">
        <v>2</v>
      </c>
      <c r="DZ63" t="s">
        <v>357</v>
      </c>
      <c r="EA63">
        <v>2.9446500000000002</v>
      </c>
      <c r="EB63">
        <v>2.59735</v>
      </c>
      <c r="EC63">
        <v>7.6650399999999994E-2</v>
      </c>
      <c r="ED63">
        <v>7.9311300000000001E-2</v>
      </c>
      <c r="EE63">
        <v>0.15079799999999999</v>
      </c>
      <c r="EF63">
        <v>0.14218500000000001</v>
      </c>
      <c r="EG63">
        <v>27845</v>
      </c>
      <c r="EH63">
        <v>28251.4</v>
      </c>
      <c r="EI63">
        <v>28066.400000000001</v>
      </c>
      <c r="EJ63">
        <v>29549.599999999999</v>
      </c>
      <c r="EK63">
        <v>32782.6</v>
      </c>
      <c r="EL63">
        <v>35186.6</v>
      </c>
      <c r="EM63">
        <v>39609.1</v>
      </c>
      <c r="EN63">
        <v>42240.9</v>
      </c>
      <c r="EO63">
        <v>1.85338</v>
      </c>
      <c r="EP63">
        <v>1.8651</v>
      </c>
      <c r="EQ63">
        <v>9.5911300000000005E-2</v>
      </c>
      <c r="ER63">
        <v>0</v>
      </c>
      <c r="ES63">
        <v>33.071300000000001</v>
      </c>
      <c r="ET63">
        <v>999.9</v>
      </c>
      <c r="EU63">
        <v>71.900000000000006</v>
      </c>
      <c r="EV63">
        <v>36</v>
      </c>
      <c r="EW63">
        <v>42.515900000000002</v>
      </c>
      <c r="EX63">
        <v>28.779</v>
      </c>
      <c r="EY63">
        <v>2.0392600000000001</v>
      </c>
      <c r="EZ63">
        <v>1</v>
      </c>
      <c r="FA63">
        <v>0.70540599999999998</v>
      </c>
      <c r="FB63">
        <v>1.3147800000000001</v>
      </c>
      <c r="FC63">
        <v>20.268799999999999</v>
      </c>
      <c r="FD63">
        <v>5.2186399999999997</v>
      </c>
      <c r="FE63">
        <v>12.0099</v>
      </c>
      <c r="FF63">
        <v>4.9867499999999998</v>
      </c>
      <c r="FG63">
        <v>3.2846500000000001</v>
      </c>
      <c r="FH63">
        <v>9999</v>
      </c>
      <c r="FI63">
        <v>9999</v>
      </c>
      <c r="FJ63">
        <v>9999</v>
      </c>
      <c r="FK63">
        <v>999.9</v>
      </c>
      <c r="FL63">
        <v>1.8658399999999999</v>
      </c>
      <c r="FM63">
        <v>1.8621799999999999</v>
      </c>
      <c r="FN63">
        <v>1.8641700000000001</v>
      </c>
      <c r="FO63">
        <v>1.8603499999999999</v>
      </c>
      <c r="FP63">
        <v>1.86103</v>
      </c>
      <c r="FQ63">
        <v>1.8601799999999999</v>
      </c>
      <c r="FR63">
        <v>1.86188</v>
      </c>
      <c r="FS63">
        <v>1.8583700000000001</v>
      </c>
      <c r="FT63">
        <v>0</v>
      </c>
      <c r="FU63">
        <v>0</v>
      </c>
      <c r="FV63">
        <v>0</v>
      </c>
      <c r="FW63">
        <v>0</v>
      </c>
      <c r="FX63" t="s">
        <v>358</v>
      </c>
      <c r="FY63" t="s">
        <v>359</v>
      </c>
      <c r="FZ63" t="s">
        <v>360</v>
      </c>
      <c r="GA63" t="s">
        <v>360</v>
      </c>
      <c r="GB63" t="s">
        <v>360</v>
      </c>
      <c r="GC63" t="s">
        <v>360</v>
      </c>
      <c r="GD63">
        <v>0</v>
      </c>
      <c r="GE63">
        <v>100</v>
      </c>
      <c r="GF63">
        <v>100</v>
      </c>
      <c r="GG63">
        <v>-3.1749999999999998</v>
      </c>
      <c r="GH63">
        <v>0.1178</v>
      </c>
      <c r="GI63">
        <v>-2.5125994610834521</v>
      </c>
      <c r="GJ63">
        <v>-2.6733286237328562E-3</v>
      </c>
      <c r="GK63">
        <v>1.605855145177713E-6</v>
      </c>
      <c r="GL63">
        <v>-4.4594414151306022E-10</v>
      </c>
      <c r="GM63">
        <v>0.1178428571428469</v>
      </c>
      <c r="GN63">
        <v>0</v>
      </c>
      <c r="GO63">
        <v>0</v>
      </c>
      <c r="GP63">
        <v>0</v>
      </c>
      <c r="GQ63">
        <v>4</v>
      </c>
      <c r="GR63">
        <v>2095</v>
      </c>
      <c r="GS63">
        <v>4</v>
      </c>
      <c r="GT63">
        <v>35</v>
      </c>
      <c r="GU63">
        <v>81.599999999999994</v>
      </c>
      <c r="GV63">
        <v>81.7</v>
      </c>
      <c r="GW63">
        <v>0.88256800000000002</v>
      </c>
      <c r="GX63">
        <v>2.6049799999999999</v>
      </c>
      <c r="GY63">
        <v>1.4489700000000001</v>
      </c>
      <c r="GZ63">
        <v>2.32666</v>
      </c>
      <c r="HA63">
        <v>1.5478499999999999</v>
      </c>
      <c r="HB63">
        <v>2.34863</v>
      </c>
      <c r="HC63">
        <v>40.706699999999998</v>
      </c>
      <c r="HD63">
        <v>13.2127</v>
      </c>
      <c r="HE63">
        <v>18</v>
      </c>
      <c r="HF63">
        <v>462.05900000000003</v>
      </c>
      <c r="HG63">
        <v>508.154</v>
      </c>
      <c r="HH63">
        <v>31.002099999999999</v>
      </c>
      <c r="HI63">
        <v>36.061700000000002</v>
      </c>
      <c r="HJ63">
        <v>30.000499999999999</v>
      </c>
      <c r="HK63">
        <v>35.909399999999998</v>
      </c>
      <c r="HL63">
        <v>35.890099999999997</v>
      </c>
      <c r="HM63">
        <v>17.670400000000001</v>
      </c>
      <c r="HN63">
        <v>23.681999999999999</v>
      </c>
      <c r="HO63">
        <v>100</v>
      </c>
      <c r="HP63">
        <v>31</v>
      </c>
      <c r="HQ63">
        <v>324.322</v>
      </c>
      <c r="HR63">
        <v>35.989400000000003</v>
      </c>
      <c r="HS63">
        <v>98.886700000000005</v>
      </c>
      <c r="HT63">
        <v>97.948899999999995</v>
      </c>
    </row>
    <row r="64" spans="1:228" x14ac:dyDescent="0.2">
      <c r="A64">
        <v>49</v>
      </c>
      <c r="B64">
        <v>1669315674.0999999</v>
      </c>
      <c r="C64">
        <v>191.5</v>
      </c>
      <c r="D64" t="s">
        <v>456</v>
      </c>
      <c r="E64" t="s">
        <v>457</v>
      </c>
      <c r="F64">
        <v>4</v>
      </c>
      <c r="G64">
        <v>1669315672.0999999</v>
      </c>
      <c r="H64">
        <f t="shared" si="0"/>
        <v>5.03429678293055E-3</v>
      </c>
      <c r="I64">
        <f t="shared" si="1"/>
        <v>5.0342967829305501</v>
      </c>
      <c r="J64">
        <f t="shared" si="2"/>
        <v>10.455256835524844</v>
      </c>
      <c r="K64">
        <f t="shared" si="3"/>
        <v>296.29014285714283</v>
      </c>
      <c r="L64">
        <f t="shared" si="4"/>
        <v>233.59958179486543</v>
      </c>
      <c r="M64">
        <f t="shared" si="5"/>
        <v>23.602633275228115</v>
      </c>
      <c r="N64">
        <f t="shared" si="6"/>
        <v>29.936815516489954</v>
      </c>
      <c r="O64">
        <f t="shared" si="7"/>
        <v>0.32123253135551638</v>
      </c>
      <c r="P64">
        <f t="shared" si="8"/>
        <v>2.247704690407359</v>
      </c>
      <c r="Q64">
        <f t="shared" si="9"/>
        <v>0.29773430618359731</v>
      </c>
      <c r="R64">
        <f t="shared" si="10"/>
        <v>0.18805172108565518</v>
      </c>
      <c r="S64">
        <f t="shared" si="11"/>
        <v>226.12791909045851</v>
      </c>
      <c r="T64">
        <f t="shared" si="12"/>
        <v>34.84959890355735</v>
      </c>
      <c r="U64">
        <f t="shared" si="13"/>
        <v>34.621200000000002</v>
      </c>
      <c r="V64">
        <f t="shared" si="14"/>
        <v>5.530961823473465</v>
      </c>
      <c r="W64">
        <f t="shared" si="15"/>
        <v>69.783876802753213</v>
      </c>
      <c r="X64">
        <f t="shared" si="16"/>
        <v>3.9022791904742871</v>
      </c>
      <c r="Y64">
        <f t="shared" si="17"/>
        <v>5.5919495580680154</v>
      </c>
      <c r="Z64">
        <f t="shared" si="18"/>
        <v>1.6286826329991779</v>
      </c>
      <c r="AA64">
        <f t="shared" si="19"/>
        <v>-222.01248812723725</v>
      </c>
      <c r="AB64">
        <f t="shared" si="20"/>
        <v>23.948285477068104</v>
      </c>
      <c r="AC64">
        <f t="shared" si="21"/>
        <v>2.4814964547458058</v>
      </c>
      <c r="AD64">
        <f t="shared" si="22"/>
        <v>30.545212895035171</v>
      </c>
      <c r="AE64">
        <f t="shared" si="23"/>
        <v>33.929951403243486</v>
      </c>
      <c r="AF64">
        <f t="shared" si="24"/>
        <v>5.0265102539004456</v>
      </c>
      <c r="AG64">
        <f t="shared" si="25"/>
        <v>10.455256835524844</v>
      </c>
      <c r="AH64">
        <v>325.47348031820297</v>
      </c>
      <c r="AI64">
        <v>310.74050909090897</v>
      </c>
      <c r="AJ64">
        <v>1.695345459219596</v>
      </c>
      <c r="AK64">
        <v>66.4183192119214</v>
      </c>
      <c r="AL64">
        <f t="shared" si="26"/>
        <v>5.0342967829305501</v>
      </c>
      <c r="AM64">
        <v>36.012540610715213</v>
      </c>
      <c r="AN64">
        <v>38.62517212121211</v>
      </c>
      <c r="AO64">
        <v>8.8139646510447463E-5</v>
      </c>
      <c r="AP64">
        <v>80.258073223686637</v>
      </c>
      <c r="AQ64">
        <v>41</v>
      </c>
      <c r="AR64">
        <v>8</v>
      </c>
      <c r="AS64">
        <f t="shared" si="27"/>
        <v>1</v>
      </c>
      <c r="AT64">
        <f t="shared" si="28"/>
        <v>0</v>
      </c>
      <c r="AU64">
        <f t="shared" si="29"/>
        <v>22149.713028786802</v>
      </c>
      <c r="AV64">
        <f t="shared" si="30"/>
        <v>1200.0771428571429</v>
      </c>
      <c r="AW64">
        <f t="shared" si="31"/>
        <v>1025.9899850209631</v>
      </c>
      <c r="AX64">
        <f t="shared" si="32"/>
        <v>0.85493669396809502</v>
      </c>
      <c r="AY64">
        <f t="shared" si="33"/>
        <v>0.18842781935842332</v>
      </c>
      <c r="AZ64">
        <v>2.7</v>
      </c>
      <c r="BA64">
        <v>0.5</v>
      </c>
      <c r="BB64" t="s">
        <v>355</v>
      </c>
      <c r="BC64">
        <v>2</v>
      </c>
      <c r="BD64" t="b">
        <v>1</v>
      </c>
      <c r="BE64">
        <v>1669315672.0999999</v>
      </c>
      <c r="BF64">
        <v>296.29014285714283</v>
      </c>
      <c r="BG64">
        <v>315.41414285714291</v>
      </c>
      <c r="BH64">
        <v>38.621571428571428</v>
      </c>
      <c r="BI64">
        <v>36.012414285714279</v>
      </c>
      <c r="BJ64">
        <v>299.47128571428573</v>
      </c>
      <c r="BK64">
        <v>38.50375714285714</v>
      </c>
      <c r="BL64">
        <v>500.06271428571432</v>
      </c>
      <c r="BM64">
        <v>100.93899999999999</v>
      </c>
      <c r="BN64">
        <v>9.9850728571428585E-2</v>
      </c>
      <c r="BO64">
        <v>34.818828571428583</v>
      </c>
      <c r="BP64">
        <v>34.621200000000002</v>
      </c>
      <c r="BQ64">
        <v>999.89999999999986</v>
      </c>
      <c r="BR64">
        <v>0</v>
      </c>
      <c r="BS64">
        <v>0</v>
      </c>
      <c r="BT64">
        <v>4494.4642857142853</v>
      </c>
      <c r="BU64">
        <v>0</v>
      </c>
      <c r="BV64">
        <v>1318.444285714286</v>
      </c>
      <c r="BW64">
        <v>-19.124028571428571</v>
      </c>
      <c r="BX64">
        <v>308.19299999999998</v>
      </c>
      <c r="BY64">
        <v>327.19742857142859</v>
      </c>
      <c r="BZ64">
        <v>2.6091600000000001</v>
      </c>
      <c r="CA64">
        <v>315.41414285714291</v>
      </c>
      <c r="CB64">
        <v>36.012414285714279</v>
      </c>
      <c r="CC64">
        <v>3.8984257142857142</v>
      </c>
      <c r="CD64">
        <v>3.6350585714285719</v>
      </c>
      <c r="CE64">
        <v>28.46274285714285</v>
      </c>
      <c r="CF64">
        <v>27.264128571428571</v>
      </c>
      <c r="CG64">
        <v>1200.0771428571429</v>
      </c>
      <c r="CH64">
        <v>0.50002928571428562</v>
      </c>
      <c r="CI64">
        <v>0.49997071428571432</v>
      </c>
      <c r="CJ64">
        <v>0</v>
      </c>
      <c r="CK64">
        <v>1379.52</v>
      </c>
      <c r="CL64">
        <v>4.9990899999999998</v>
      </c>
      <c r="CM64">
        <v>15383.67142857143</v>
      </c>
      <c r="CN64">
        <v>9558.5614285714291</v>
      </c>
      <c r="CO64">
        <v>45.75</v>
      </c>
      <c r="CP64">
        <v>48</v>
      </c>
      <c r="CQ64">
        <v>46.553142857142859</v>
      </c>
      <c r="CR64">
        <v>47.25</v>
      </c>
      <c r="CS64">
        <v>47.061999999999998</v>
      </c>
      <c r="CT64">
        <v>597.57142857142856</v>
      </c>
      <c r="CU64">
        <v>597.50571428571425</v>
      </c>
      <c r="CV64">
        <v>0</v>
      </c>
      <c r="CW64">
        <v>1669315682.3</v>
      </c>
      <c r="CX64">
        <v>0</v>
      </c>
      <c r="CY64">
        <v>1669310771.5999999</v>
      </c>
      <c r="CZ64" t="s">
        <v>356</v>
      </c>
      <c r="DA64">
        <v>1669310771.5999999</v>
      </c>
      <c r="DB64">
        <v>1669310767.0999999</v>
      </c>
      <c r="DC64">
        <v>9</v>
      </c>
      <c r="DD64">
        <v>4.2999999999999997E-2</v>
      </c>
      <c r="DE64">
        <v>8.0000000000000002E-3</v>
      </c>
      <c r="DF64">
        <v>-4.9589999999999996</v>
      </c>
      <c r="DG64">
        <v>0.11799999999999999</v>
      </c>
      <c r="DH64">
        <v>1967</v>
      </c>
      <c r="DI64">
        <v>36</v>
      </c>
      <c r="DJ64">
        <v>0.53</v>
      </c>
      <c r="DK64">
        <v>0.27</v>
      </c>
      <c r="DL64">
        <v>-18.693917500000001</v>
      </c>
      <c r="DM64">
        <v>-2.8708649155722248</v>
      </c>
      <c r="DN64">
        <v>0.27786671884871361</v>
      </c>
      <c r="DO64">
        <v>0</v>
      </c>
      <c r="DP64">
        <v>2.5911627500000001</v>
      </c>
      <c r="DQ64">
        <v>0.12592131332082421</v>
      </c>
      <c r="DR64">
        <v>1.224862869620511E-2</v>
      </c>
      <c r="DS64">
        <v>0</v>
      </c>
      <c r="DT64">
        <v>0</v>
      </c>
      <c r="DU64">
        <v>0</v>
      </c>
      <c r="DV64">
        <v>0</v>
      </c>
      <c r="DW64">
        <v>-1</v>
      </c>
      <c r="DX64">
        <v>0</v>
      </c>
      <c r="DY64">
        <v>2</v>
      </c>
      <c r="DZ64" t="s">
        <v>357</v>
      </c>
      <c r="EA64">
        <v>2.9445100000000002</v>
      </c>
      <c r="EB64">
        <v>2.5973099999999998</v>
      </c>
      <c r="EC64">
        <v>7.8030600000000006E-2</v>
      </c>
      <c r="ED64">
        <v>8.0694699999999994E-2</v>
      </c>
      <c r="EE64">
        <v>0.15081600000000001</v>
      </c>
      <c r="EF64">
        <v>0.142184</v>
      </c>
      <c r="EG64">
        <v>27802.799999999999</v>
      </c>
      <c r="EH64">
        <v>28208.7</v>
      </c>
      <c r="EI64">
        <v>28065.9</v>
      </c>
      <c r="EJ64">
        <v>29549.5</v>
      </c>
      <c r="EK64">
        <v>32781.300000000003</v>
      </c>
      <c r="EL64">
        <v>35186.699999999997</v>
      </c>
      <c r="EM64">
        <v>39608.199999999997</v>
      </c>
      <c r="EN64">
        <v>42240.800000000003</v>
      </c>
      <c r="EO64">
        <v>1.8528500000000001</v>
      </c>
      <c r="EP64">
        <v>1.8651800000000001</v>
      </c>
      <c r="EQ64">
        <v>9.4905500000000004E-2</v>
      </c>
      <c r="ER64">
        <v>0</v>
      </c>
      <c r="ES64">
        <v>33.094900000000003</v>
      </c>
      <c r="ET64">
        <v>999.9</v>
      </c>
      <c r="EU64">
        <v>71.900000000000006</v>
      </c>
      <c r="EV64">
        <v>36</v>
      </c>
      <c r="EW64">
        <v>42.516500000000001</v>
      </c>
      <c r="EX64">
        <v>28.899000000000001</v>
      </c>
      <c r="EY64">
        <v>2.2916599999999998</v>
      </c>
      <c r="EZ64">
        <v>1</v>
      </c>
      <c r="FA64">
        <v>0.70571600000000001</v>
      </c>
      <c r="FB64">
        <v>1.32213</v>
      </c>
      <c r="FC64">
        <v>20.2683</v>
      </c>
      <c r="FD64">
        <v>5.2142900000000001</v>
      </c>
      <c r="FE64">
        <v>12.0099</v>
      </c>
      <c r="FF64">
        <v>4.9855</v>
      </c>
      <c r="FG64">
        <v>3.2839800000000001</v>
      </c>
      <c r="FH64">
        <v>9999</v>
      </c>
      <c r="FI64">
        <v>9999</v>
      </c>
      <c r="FJ64">
        <v>9999</v>
      </c>
      <c r="FK64">
        <v>999.9</v>
      </c>
      <c r="FL64">
        <v>1.8658399999999999</v>
      </c>
      <c r="FM64">
        <v>1.8621799999999999</v>
      </c>
      <c r="FN64">
        <v>1.8641700000000001</v>
      </c>
      <c r="FO64">
        <v>1.8603499999999999</v>
      </c>
      <c r="FP64">
        <v>1.8610500000000001</v>
      </c>
      <c r="FQ64">
        <v>1.8601799999999999</v>
      </c>
      <c r="FR64">
        <v>1.86188</v>
      </c>
      <c r="FS64">
        <v>1.8583799999999999</v>
      </c>
      <c r="FT64">
        <v>0</v>
      </c>
      <c r="FU64">
        <v>0</v>
      </c>
      <c r="FV64">
        <v>0</v>
      </c>
      <c r="FW64">
        <v>0</v>
      </c>
      <c r="FX64" t="s">
        <v>358</v>
      </c>
      <c r="FY64" t="s">
        <v>359</v>
      </c>
      <c r="FZ64" t="s">
        <v>360</v>
      </c>
      <c r="GA64" t="s">
        <v>360</v>
      </c>
      <c r="GB64" t="s">
        <v>360</v>
      </c>
      <c r="GC64" t="s">
        <v>360</v>
      </c>
      <c r="GD64">
        <v>0</v>
      </c>
      <c r="GE64">
        <v>100</v>
      </c>
      <c r="GF64">
        <v>100</v>
      </c>
      <c r="GG64">
        <v>-3.1869999999999998</v>
      </c>
      <c r="GH64">
        <v>0.1179</v>
      </c>
      <c r="GI64">
        <v>-2.5125994610834521</v>
      </c>
      <c r="GJ64">
        <v>-2.6733286237328562E-3</v>
      </c>
      <c r="GK64">
        <v>1.605855145177713E-6</v>
      </c>
      <c r="GL64">
        <v>-4.4594414151306022E-10</v>
      </c>
      <c r="GM64">
        <v>0.1178428571428469</v>
      </c>
      <c r="GN64">
        <v>0</v>
      </c>
      <c r="GO64">
        <v>0</v>
      </c>
      <c r="GP64">
        <v>0</v>
      </c>
      <c r="GQ64">
        <v>4</v>
      </c>
      <c r="GR64">
        <v>2095</v>
      </c>
      <c r="GS64">
        <v>4</v>
      </c>
      <c r="GT64">
        <v>35</v>
      </c>
      <c r="GU64">
        <v>81.7</v>
      </c>
      <c r="GV64">
        <v>81.8</v>
      </c>
      <c r="GW64">
        <v>0.89721700000000004</v>
      </c>
      <c r="GX64">
        <v>2.6086399999999998</v>
      </c>
      <c r="GY64">
        <v>1.4489700000000001</v>
      </c>
      <c r="GZ64">
        <v>2.3278799999999999</v>
      </c>
      <c r="HA64">
        <v>1.5478499999999999</v>
      </c>
      <c r="HB64">
        <v>2.21313</v>
      </c>
      <c r="HC64">
        <v>40.706699999999998</v>
      </c>
      <c r="HD64">
        <v>13.1952</v>
      </c>
      <c r="HE64">
        <v>18</v>
      </c>
      <c r="HF64">
        <v>461.75900000000001</v>
      </c>
      <c r="HG64">
        <v>508.238</v>
      </c>
      <c r="HH64">
        <v>31.002099999999999</v>
      </c>
      <c r="HI64">
        <v>36.064999999999998</v>
      </c>
      <c r="HJ64">
        <v>30.000499999999999</v>
      </c>
      <c r="HK64">
        <v>35.912700000000001</v>
      </c>
      <c r="HL64">
        <v>35.893900000000002</v>
      </c>
      <c r="HM64">
        <v>17.965499999999999</v>
      </c>
      <c r="HN64">
        <v>23.681999999999999</v>
      </c>
      <c r="HO64">
        <v>100</v>
      </c>
      <c r="HP64">
        <v>31</v>
      </c>
      <c r="HQ64">
        <v>331.00099999999998</v>
      </c>
      <c r="HR64">
        <v>36.084099999999999</v>
      </c>
      <c r="HS64">
        <v>98.884699999999995</v>
      </c>
      <c r="HT64">
        <v>97.948599999999999</v>
      </c>
    </row>
    <row r="65" spans="1:228" x14ac:dyDescent="0.2">
      <c r="A65">
        <v>50</v>
      </c>
      <c r="B65">
        <v>1669315678.0999999</v>
      </c>
      <c r="C65">
        <v>195.5</v>
      </c>
      <c r="D65" t="s">
        <v>458</v>
      </c>
      <c r="E65" t="s">
        <v>459</v>
      </c>
      <c r="F65">
        <v>4</v>
      </c>
      <c r="G65">
        <v>1669315675.7874999</v>
      </c>
      <c r="H65">
        <f t="shared" si="0"/>
        <v>5.0580921061808889E-3</v>
      </c>
      <c r="I65">
        <f t="shared" si="1"/>
        <v>5.0580921061808892</v>
      </c>
      <c r="J65">
        <f t="shared" si="2"/>
        <v>10.822602160637926</v>
      </c>
      <c r="K65">
        <f t="shared" si="3"/>
        <v>302.28775000000002</v>
      </c>
      <c r="L65">
        <f t="shared" si="4"/>
        <v>237.66597008284151</v>
      </c>
      <c r="M65">
        <f t="shared" si="5"/>
        <v>24.013345050681352</v>
      </c>
      <c r="N65">
        <f t="shared" si="6"/>
        <v>30.542614253163404</v>
      </c>
      <c r="O65">
        <f t="shared" si="7"/>
        <v>0.32227244982523851</v>
      </c>
      <c r="P65">
        <f t="shared" si="8"/>
        <v>2.2450253126462232</v>
      </c>
      <c r="Q65">
        <f t="shared" si="9"/>
        <v>0.29860183961539644</v>
      </c>
      <c r="R65">
        <f t="shared" si="10"/>
        <v>0.18860777281110946</v>
      </c>
      <c r="S65">
        <f t="shared" si="11"/>
        <v>226.11598423439492</v>
      </c>
      <c r="T65">
        <f t="shared" si="12"/>
        <v>34.850172131300695</v>
      </c>
      <c r="U65">
        <f t="shared" si="13"/>
        <v>34.633899999999997</v>
      </c>
      <c r="V65">
        <f t="shared" si="14"/>
        <v>5.5348635558051811</v>
      </c>
      <c r="W65">
        <f t="shared" si="15"/>
        <v>69.769112711609822</v>
      </c>
      <c r="X65">
        <f t="shared" si="16"/>
        <v>3.9032893231301506</v>
      </c>
      <c r="Y65">
        <f t="shared" si="17"/>
        <v>5.5945807126204574</v>
      </c>
      <c r="Z65">
        <f t="shared" si="18"/>
        <v>1.6315742326750304</v>
      </c>
      <c r="AA65">
        <f t="shared" si="19"/>
        <v>-223.0618618825772</v>
      </c>
      <c r="AB65">
        <f t="shared" si="20"/>
        <v>23.409450742909407</v>
      </c>
      <c r="AC65">
        <f t="shared" si="21"/>
        <v>2.4288087001542005</v>
      </c>
      <c r="AD65">
        <f t="shared" si="22"/>
        <v>28.892381794881324</v>
      </c>
      <c r="AE65">
        <f t="shared" si="23"/>
        <v>34.2427307419145</v>
      </c>
      <c r="AF65">
        <f t="shared" si="24"/>
        <v>5.0471671896758661</v>
      </c>
      <c r="AG65">
        <f t="shared" si="25"/>
        <v>10.822602160637926</v>
      </c>
      <c r="AH65">
        <v>332.43018926197828</v>
      </c>
      <c r="AI65">
        <v>317.50470303030289</v>
      </c>
      <c r="AJ65">
        <v>1.693547278397574</v>
      </c>
      <c r="AK65">
        <v>66.4183192119214</v>
      </c>
      <c r="AL65">
        <f t="shared" si="26"/>
        <v>5.0580921061808892</v>
      </c>
      <c r="AM65">
        <v>36.01358245631021</v>
      </c>
      <c r="AN65">
        <v>38.635780606060578</v>
      </c>
      <c r="AO65">
        <v>4.2653704783111168E-4</v>
      </c>
      <c r="AP65">
        <v>80.258073223686637</v>
      </c>
      <c r="AQ65">
        <v>41</v>
      </c>
      <c r="AR65">
        <v>8</v>
      </c>
      <c r="AS65">
        <f t="shared" si="27"/>
        <v>1</v>
      </c>
      <c r="AT65">
        <f t="shared" si="28"/>
        <v>0</v>
      </c>
      <c r="AU65">
        <f t="shared" si="29"/>
        <v>22103.214398089116</v>
      </c>
      <c r="AV65">
        <f t="shared" si="30"/>
        <v>1200.0062499999999</v>
      </c>
      <c r="AW65">
        <f t="shared" si="31"/>
        <v>1025.9301135929504</v>
      </c>
      <c r="AX65">
        <f t="shared" si="32"/>
        <v>0.85493730852897687</v>
      </c>
      <c r="AY65">
        <f t="shared" si="33"/>
        <v>0.18842900546092567</v>
      </c>
      <c r="AZ65">
        <v>2.7</v>
      </c>
      <c r="BA65">
        <v>0.5</v>
      </c>
      <c r="BB65" t="s">
        <v>355</v>
      </c>
      <c r="BC65">
        <v>2</v>
      </c>
      <c r="BD65" t="b">
        <v>1</v>
      </c>
      <c r="BE65">
        <v>1669315675.7874999</v>
      </c>
      <c r="BF65">
        <v>302.28775000000002</v>
      </c>
      <c r="BG65">
        <v>321.59575000000001</v>
      </c>
      <c r="BH65">
        <v>38.631812500000002</v>
      </c>
      <c r="BI65">
        <v>36.012574999999998</v>
      </c>
      <c r="BJ65">
        <v>305.47949999999997</v>
      </c>
      <c r="BK65">
        <v>38.513975000000002</v>
      </c>
      <c r="BL65">
        <v>500.18</v>
      </c>
      <c r="BM65">
        <v>100.938125</v>
      </c>
      <c r="BN65">
        <v>0.1000886</v>
      </c>
      <c r="BO65">
        <v>34.827312499999998</v>
      </c>
      <c r="BP65">
        <v>34.633899999999997</v>
      </c>
      <c r="BQ65">
        <v>999.9</v>
      </c>
      <c r="BR65">
        <v>0</v>
      </c>
      <c r="BS65">
        <v>0</v>
      </c>
      <c r="BT65">
        <v>4486.71875</v>
      </c>
      <c r="BU65">
        <v>0</v>
      </c>
      <c r="BV65">
        <v>1319.6387500000001</v>
      </c>
      <c r="BW65">
        <v>-19.308325</v>
      </c>
      <c r="BX65">
        <v>314.435</v>
      </c>
      <c r="BY65">
        <v>333.61012499999998</v>
      </c>
      <c r="BZ65">
        <v>2.6192362500000002</v>
      </c>
      <c r="CA65">
        <v>321.59575000000001</v>
      </c>
      <c r="CB65">
        <v>36.012574999999998</v>
      </c>
      <c r="CC65">
        <v>3.8994225</v>
      </c>
      <c r="CD65">
        <v>3.63504125</v>
      </c>
      <c r="CE65">
        <v>28.46715</v>
      </c>
      <c r="CF65">
        <v>27.264050000000001</v>
      </c>
      <c r="CG65">
        <v>1200.0062499999999</v>
      </c>
      <c r="CH65">
        <v>0.50000587500000004</v>
      </c>
      <c r="CI65">
        <v>0.49999412500000001</v>
      </c>
      <c r="CJ65">
        <v>0</v>
      </c>
      <c r="CK65">
        <v>1378.605</v>
      </c>
      <c r="CL65">
        <v>4.9990899999999998</v>
      </c>
      <c r="CM65">
        <v>15374.95</v>
      </c>
      <c r="CN65">
        <v>9557.9387500000012</v>
      </c>
      <c r="CO65">
        <v>45.75</v>
      </c>
      <c r="CP65">
        <v>48</v>
      </c>
      <c r="CQ65">
        <v>46.554250000000003</v>
      </c>
      <c r="CR65">
        <v>47.25</v>
      </c>
      <c r="CS65">
        <v>47.061999999999998</v>
      </c>
      <c r="CT65">
        <v>597.51125000000002</v>
      </c>
      <c r="CU65">
        <v>597.495</v>
      </c>
      <c r="CV65">
        <v>0</v>
      </c>
      <c r="CW65">
        <v>1669315686.5</v>
      </c>
      <c r="CX65">
        <v>0</v>
      </c>
      <c r="CY65">
        <v>1669310771.5999999</v>
      </c>
      <c r="CZ65" t="s">
        <v>356</v>
      </c>
      <c r="DA65">
        <v>1669310771.5999999</v>
      </c>
      <c r="DB65">
        <v>1669310767.0999999</v>
      </c>
      <c r="DC65">
        <v>9</v>
      </c>
      <c r="DD65">
        <v>4.2999999999999997E-2</v>
      </c>
      <c r="DE65">
        <v>8.0000000000000002E-3</v>
      </c>
      <c r="DF65">
        <v>-4.9589999999999996</v>
      </c>
      <c r="DG65">
        <v>0.11799999999999999</v>
      </c>
      <c r="DH65">
        <v>1967</v>
      </c>
      <c r="DI65">
        <v>36</v>
      </c>
      <c r="DJ65">
        <v>0.53</v>
      </c>
      <c r="DK65">
        <v>0.27</v>
      </c>
      <c r="DL65">
        <v>-18.886215</v>
      </c>
      <c r="DM65">
        <v>-2.9813178236397029</v>
      </c>
      <c r="DN65">
        <v>0.2881158513081154</v>
      </c>
      <c r="DO65">
        <v>0</v>
      </c>
      <c r="DP65">
        <v>2.6000572499999999</v>
      </c>
      <c r="DQ65">
        <v>0.12750787992494969</v>
      </c>
      <c r="DR65">
        <v>1.2367910491974769E-2</v>
      </c>
      <c r="DS65">
        <v>0</v>
      </c>
      <c r="DT65">
        <v>0</v>
      </c>
      <c r="DU65">
        <v>0</v>
      </c>
      <c r="DV65">
        <v>0</v>
      </c>
      <c r="DW65">
        <v>-1</v>
      </c>
      <c r="DX65">
        <v>0</v>
      </c>
      <c r="DY65">
        <v>2</v>
      </c>
      <c r="DZ65" t="s">
        <v>357</v>
      </c>
      <c r="EA65">
        <v>2.9452199999999999</v>
      </c>
      <c r="EB65">
        <v>2.5975100000000002</v>
      </c>
      <c r="EC65">
        <v>7.9404299999999997E-2</v>
      </c>
      <c r="ED65">
        <v>8.20684E-2</v>
      </c>
      <c r="EE65">
        <v>0.15084400000000001</v>
      </c>
      <c r="EF65">
        <v>0.142181</v>
      </c>
      <c r="EG65">
        <v>27761.3</v>
      </c>
      <c r="EH65">
        <v>28166.799999999999</v>
      </c>
      <c r="EI65">
        <v>28065.8</v>
      </c>
      <c r="EJ65">
        <v>29549.8</v>
      </c>
      <c r="EK65">
        <v>32780</v>
      </c>
      <c r="EL65">
        <v>35187.300000000003</v>
      </c>
      <c r="EM65">
        <v>39607.9</v>
      </c>
      <c r="EN65">
        <v>42241.2</v>
      </c>
      <c r="EO65">
        <v>1.8535999999999999</v>
      </c>
      <c r="EP65">
        <v>1.8648800000000001</v>
      </c>
      <c r="EQ65">
        <v>9.3936900000000004E-2</v>
      </c>
      <c r="ER65">
        <v>0</v>
      </c>
      <c r="ES65">
        <v>33.117400000000004</v>
      </c>
      <c r="ET65">
        <v>999.9</v>
      </c>
      <c r="EU65">
        <v>71.900000000000006</v>
      </c>
      <c r="EV65">
        <v>36</v>
      </c>
      <c r="EW65">
        <v>42.516300000000001</v>
      </c>
      <c r="EX65">
        <v>28.928999999999998</v>
      </c>
      <c r="EY65">
        <v>1.48638</v>
      </c>
      <c r="EZ65">
        <v>1</v>
      </c>
      <c r="FA65">
        <v>0.70610499999999998</v>
      </c>
      <c r="FB65">
        <v>1.32826</v>
      </c>
      <c r="FC65">
        <v>20.268599999999999</v>
      </c>
      <c r="FD65">
        <v>5.2180400000000002</v>
      </c>
      <c r="FE65">
        <v>12.0099</v>
      </c>
      <c r="FF65">
        <v>4.9862500000000001</v>
      </c>
      <c r="FG65">
        <v>3.2846500000000001</v>
      </c>
      <c r="FH65">
        <v>9999</v>
      </c>
      <c r="FI65">
        <v>9999</v>
      </c>
      <c r="FJ65">
        <v>9999</v>
      </c>
      <c r="FK65">
        <v>999.9</v>
      </c>
      <c r="FL65">
        <v>1.8658399999999999</v>
      </c>
      <c r="FM65">
        <v>1.8621799999999999</v>
      </c>
      <c r="FN65">
        <v>1.8641700000000001</v>
      </c>
      <c r="FO65">
        <v>1.8603499999999999</v>
      </c>
      <c r="FP65">
        <v>1.8610599999999999</v>
      </c>
      <c r="FQ65">
        <v>1.8601700000000001</v>
      </c>
      <c r="FR65">
        <v>1.8618600000000001</v>
      </c>
      <c r="FS65">
        <v>1.8583700000000001</v>
      </c>
      <c r="FT65">
        <v>0</v>
      </c>
      <c r="FU65">
        <v>0</v>
      </c>
      <c r="FV65">
        <v>0</v>
      </c>
      <c r="FW65">
        <v>0</v>
      </c>
      <c r="FX65" t="s">
        <v>358</v>
      </c>
      <c r="FY65" t="s">
        <v>359</v>
      </c>
      <c r="FZ65" t="s">
        <v>360</v>
      </c>
      <c r="GA65" t="s">
        <v>360</v>
      </c>
      <c r="GB65" t="s">
        <v>360</v>
      </c>
      <c r="GC65" t="s">
        <v>360</v>
      </c>
      <c r="GD65">
        <v>0</v>
      </c>
      <c r="GE65">
        <v>100</v>
      </c>
      <c r="GF65">
        <v>100</v>
      </c>
      <c r="GG65">
        <v>-3.1989999999999998</v>
      </c>
      <c r="GH65">
        <v>0.1178</v>
      </c>
      <c r="GI65">
        <v>-2.5125994610834521</v>
      </c>
      <c r="GJ65">
        <v>-2.6733286237328562E-3</v>
      </c>
      <c r="GK65">
        <v>1.605855145177713E-6</v>
      </c>
      <c r="GL65">
        <v>-4.4594414151306022E-10</v>
      </c>
      <c r="GM65">
        <v>0.1178428571428469</v>
      </c>
      <c r="GN65">
        <v>0</v>
      </c>
      <c r="GO65">
        <v>0</v>
      </c>
      <c r="GP65">
        <v>0</v>
      </c>
      <c r="GQ65">
        <v>4</v>
      </c>
      <c r="GR65">
        <v>2095</v>
      </c>
      <c r="GS65">
        <v>4</v>
      </c>
      <c r="GT65">
        <v>35</v>
      </c>
      <c r="GU65">
        <v>81.8</v>
      </c>
      <c r="GV65">
        <v>81.8</v>
      </c>
      <c r="GW65">
        <v>0.91186500000000004</v>
      </c>
      <c r="GX65">
        <v>2.5976599999999999</v>
      </c>
      <c r="GY65">
        <v>1.4489700000000001</v>
      </c>
      <c r="GZ65">
        <v>2.3278799999999999</v>
      </c>
      <c r="HA65">
        <v>1.5478499999999999</v>
      </c>
      <c r="HB65">
        <v>2.3730500000000001</v>
      </c>
      <c r="HC65">
        <v>40.732300000000002</v>
      </c>
      <c r="HD65">
        <v>13.221399999999999</v>
      </c>
      <c r="HE65">
        <v>18</v>
      </c>
      <c r="HF65">
        <v>462.24200000000002</v>
      </c>
      <c r="HG65">
        <v>508.05099999999999</v>
      </c>
      <c r="HH65">
        <v>31.001899999999999</v>
      </c>
      <c r="HI65">
        <v>36.068399999999997</v>
      </c>
      <c r="HJ65">
        <v>30.000499999999999</v>
      </c>
      <c r="HK65">
        <v>35.915999999999997</v>
      </c>
      <c r="HL65">
        <v>35.897599999999997</v>
      </c>
      <c r="HM65">
        <v>18.2577</v>
      </c>
      <c r="HN65">
        <v>23.681999999999999</v>
      </c>
      <c r="HO65">
        <v>100</v>
      </c>
      <c r="HP65">
        <v>31</v>
      </c>
      <c r="HQ65">
        <v>337.67899999999997</v>
      </c>
      <c r="HR65">
        <v>36.095799999999997</v>
      </c>
      <c r="HS65">
        <v>98.884100000000004</v>
      </c>
      <c r="HT65">
        <v>97.949600000000004</v>
      </c>
    </row>
    <row r="66" spans="1:228" x14ac:dyDescent="0.2">
      <c r="A66">
        <v>51</v>
      </c>
      <c r="B66">
        <v>1669315682.0999999</v>
      </c>
      <c r="C66">
        <v>199.5</v>
      </c>
      <c r="D66" t="s">
        <v>460</v>
      </c>
      <c r="E66" t="s">
        <v>461</v>
      </c>
      <c r="F66">
        <v>4</v>
      </c>
      <c r="G66">
        <v>1669315680.0999999</v>
      </c>
      <c r="H66">
        <f t="shared" si="0"/>
        <v>5.0716577914237983E-3</v>
      </c>
      <c r="I66">
        <f t="shared" si="1"/>
        <v>5.0716577914237986</v>
      </c>
      <c r="J66">
        <f t="shared" si="2"/>
        <v>11.129474761337656</v>
      </c>
      <c r="K66">
        <f t="shared" si="3"/>
        <v>309.32657142857141</v>
      </c>
      <c r="L66">
        <f t="shared" si="4"/>
        <v>242.97443697374723</v>
      </c>
      <c r="M66">
        <f t="shared" si="5"/>
        <v>24.549974770192883</v>
      </c>
      <c r="N66">
        <f t="shared" si="6"/>
        <v>31.254150102803624</v>
      </c>
      <c r="O66">
        <f t="shared" si="7"/>
        <v>0.32267011047247079</v>
      </c>
      <c r="P66">
        <f t="shared" si="8"/>
        <v>2.2479239145116585</v>
      </c>
      <c r="Q66">
        <f t="shared" si="9"/>
        <v>0.29897153968665807</v>
      </c>
      <c r="R66">
        <f t="shared" si="10"/>
        <v>0.18884118379200199</v>
      </c>
      <c r="S66">
        <f t="shared" si="11"/>
        <v>226.12352057731056</v>
      </c>
      <c r="T66">
        <f t="shared" si="12"/>
        <v>34.846288133900153</v>
      </c>
      <c r="U66">
        <f t="shared" si="13"/>
        <v>34.644542857142852</v>
      </c>
      <c r="V66">
        <f t="shared" si="14"/>
        <v>5.5381351290028604</v>
      </c>
      <c r="W66">
        <f t="shared" si="15"/>
        <v>69.78367005625978</v>
      </c>
      <c r="X66">
        <f t="shared" si="16"/>
        <v>3.9042247368161935</v>
      </c>
      <c r="Y66">
        <f t="shared" si="17"/>
        <v>5.5947540931404109</v>
      </c>
      <c r="Z66">
        <f t="shared" si="18"/>
        <v>1.6339103921866669</v>
      </c>
      <c r="AA66">
        <f t="shared" si="19"/>
        <v>-223.66010860178952</v>
      </c>
      <c r="AB66">
        <f t="shared" si="20"/>
        <v>22.217603152254217</v>
      </c>
      <c r="AC66">
        <f t="shared" si="21"/>
        <v>2.3023038213209115</v>
      </c>
      <c r="AD66">
        <f t="shared" si="22"/>
        <v>26.983318949096176</v>
      </c>
      <c r="AE66">
        <f t="shared" si="23"/>
        <v>34.620182084229207</v>
      </c>
      <c r="AF66">
        <f t="shared" si="24"/>
        <v>5.0645192884372392</v>
      </c>
      <c r="AG66">
        <f t="shared" si="25"/>
        <v>11.129474761337656</v>
      </c>
      <c r="AH66">
        <v>339.43181341346468</v>
      </c>
      <c r="AI66">
        <v>324.30644242424239</v>
      </c>
      <c r="AJ66">
        <v>1.6987360341793729</v>
      </c>
      <c r="AK66">
        <v>66.4183192119214</v>
      </c>
      <c r="AL66">
        <f t="shared" si="26"/>
        <v>5.0716577914237986</v>
      </c>
      <c r="AM66">
        <v>36.012351869007233</v>
      </c>
      <c r="AN66">
        <v>38.642763636363632</v>
      </c>
      <c r="AO66">
        <v>2.5993059987257882E-4</v>
      </c>
      <c r="AP66">
        <v>80.258073223686637</v>
      </c>
      <c r="AQ66">
        <v>41</v>
      </c>
      <c r="AR66">
        <v>8</v>
      </c>
      <c r="AS66">
        <f t="shared" si="27"/>
        <v>1</v>
      </c>
      <c r="AT66">
        <f t="shared" si="28"/>
        <v>0</v>
      </c>
      <c r="AU66">
        <f t="shared" si="29"/>
        <v>22152.807676764922</v>
      </c>
      <c r="AV66">
        <f t="shared" si="30"/>
        <v>1200.037142857143</v>
      </c>
      <c r="AW66">
        <f t="shared" si="31"/>
        <v>1025.9574137706272</v>
      </c>
      <c r="AX66">
        <f t="shared" si="32"/>
        <v>0.85493804910733595</v>
      </c>
      <c r="AY66">
        <f t="shared" si="33"/>
        <v>0.18843043477715854</v>
      </c>
      <c r="AZ66">
        <v>2.7</v>
      </c>
      <c r="BA66">
        <v>0.5</v>
      </c>
      <c r="BB66" t="s">
        <v>355</v>
      </c>
      <c r="BC66">
        <v>2</v>
      </c>
      <c r="BD66" t="b">
        <v>1</v>
      </c>
      <c r="BE66">
        <v>1669315680.0999999</v>
      </c>
      <c r="BF66">
        <v>309.32657142857141</v>
      </c>
      <c r="BG66">
        <v>328.86142857142858</v>
      </c>
      <c r="BH66">
        <v>38.640642857142858</v>
      </c>
      <c r="BI66">
        <v>36.01228571428571</v>
      </c>
      <c r="BJ66">
        <v>312.53128571428567</v>
      </c>
      <c r="BK66">
        <v>38.522799999999997</v>
      </c>
      <c r="BL66">
        <v>500.15357142857152</v>
      </c>
      <c r="BM66">
        <v>100.9392857142857</v>
      </c>
      <c r="BN66">
        <v>0.1000461428571429</v>
      </c>
      <c r="BO66">
        <v>34.827871428571427</v>
      </c>
      <c r="BP66">
        <v>34.644542857142852</v>
      </c>
      <c r="BQ66">
        <v>999.89999999999986</v>
      </c>
      <c r="BR66">
        <v>0</v>
      </c>
      <c r="BS66">
        <v>0</v>
      </c>
      <c r="BT66">
        <v>4495.0885714285714</v>
      </c>
      <c r="BU66">
        <v>0</v>
      </c>
      <c r="BV66">
        <v>1322.3714285714291</v>
      </c>
      <c r="BW66">
        <v>-19.534885714285711</v>
      </c>
      <c r="BX66">
        <v>321.75957142857141</v>
      </c>
      <c r="BY66">
        <v>341.14671428571432</v>
      </c>
      <c r="BZ66">
        <v>2.6283557142857141</v>
      </c>
      <c r="CA66">
        <v>328.86142857142858</v>
      </c>
      <c r="CB66">
        <v>36.01228571428571</v>
      </c>
      <c r="CC66">
        <v>3.9003571428571431</v>
      </c>
      <c r="CD66">
        <v>3.6350528571428571</v>
      </c>
      <c r="CE66">
        <v>28.471271428571431</v>
      </c>
      <c r="CF66">
        <v>27.264114285714289</v>
      </c>
      <c r="CG66">
        <v>1200.037142857143</v>
      </c>
      <c r="CH66">
        <v>0.49998214285714299</v>
      </c>
      <c r="CI66">
        <v>0.50001785714285707</v>
      </c>
      <c r="CJ66">
        <v>0</v>
      </c>
      <c r="CK66">
        <v>1377.3742857142861</v>
      </c>
      <c r="CL66">
        <v>4.9990899999999998</v>
      </c>
      <c r="CM66">
        <v>15367.17142857143</v>
      </c>
      <c r="CN66">
        <v>9558.0785714285721</v>
      </c>
      <c r="CO66">
        <v>45.75</v>
      </c>
      <c r="CP66">
        <v>48</v>
      </c>
      <c r="CQ66">
        <v>46.561999999999998</v>
      </c>
      <c r="CR66">
        <v>47.267714285714291</v>
      </c>
      <c r="CS66">
        <v>47.061999999999998</v>
      </c>
      <c r="CT66">
        <v>597.49857142857138</v>
      </c>
      <c r="CU66">
        <v>597.54142857142858</v>
      </c>
      <c r="CV66">
        <v>0</v>
      </c>
      <c r="CW66">
        <v>1669315690.0999999</v>
      </c>
      <c r="CX66">
        <v>0</v>
      </c>
      <c r="CY66">
        <v>1669310771.5999999</v>
      </c>
      <c r="CZ66" t="s">
        <v>356</v>
      </c>
      <c r="DA66">
        <v>1669310771.5999999</v>
      </c>
      <c r="DB66">
        <v>1669310767.0999999</v>
      </c>
      <c r="DC66">
        <v>9</v>
      </c>
      <c r="DD66">
        <v>4.2999999999999997E-2</v>
      </c>
      <c r="DE66">
        <v>8.0000000000000002E-3</v>
      </c>
      <c r="DF66">
        <v>-4.9589999999999996</v>
      </c>
      <c r="DG66">
        <v>0.11799999999999999</v>
      </c>
      <c r="DH66">
        <v>1967</v>
      </c>
      <c r="DI66">
        <v>36</v>
      </c>
      <c r="DJ66">
        <v>0.53</v>
      </c>
      <c r="DK66">
        <v>0.27</v>
      </c>
      <c r="DL66">
        <v>-19.085335000000001</v>
      </c>
      <c r="DM66">
        <v>-3.1296112570356391</v>
      </c>
      <c r="DN66">
        <v>0.30154259612034912</v>
      </c>
      <c r="DO66">
        <v>0</v>
      </c>
      <c r="DP66">
        <v>2.6088102499999999</v>
      </c>
      <c r="DQ66">
        <v>0.1325760225140683</v>
      </c>
      <c r="DR66">
        <v>1.282991552729401E-2</v>
      </c>
      <c r="DS66">
        <v>0</v>
      </c>
      <c r="DT66">
        <v>0</v>
      </c>
      <c r="DU66">
        <v>0</v>
      </c>
      <c r="DV66">
        <v>0</v>
      </c>
      <c r="DW66">
        <v>-1</v>
      </c>
      <c r="DX66">
        <v>0</v>
      </c>
      <c r="DY66">
        <v>2</v>
      </c>
      <c r="DZ66" t="s">
        <v>357</v>
      </c>
      <c r="EA66">
        <v>2.9446500000000002</v>
      </c>
      <c r="EB66">
        <v>2.5974200000000001</v>
      </c>
      <c r="EC66">
        <v>8.07726E-2</v>
      </c>
      <c r="ED66">
        <v>8.3420499999999995E-2</v>
      </c>
      <c r="EE66">
        <v>0.15085999999999999</v>
      </c>
      <c r="EF66">
        <v>0.14218</v>
      </c>
      <c r="EG66">
        <v>27719.9</v>
      </c>
      <c r="EH66">
        <v>28125</v>
      </c>
      <c r="EI66">
        <v>28065.7</v>
      </c>
      <c r="EJ66">
        <v>29549.5</v>
      </c>
      <c r="EK66">
        <v>32779.1</v>
      </c>
      <c r="EL66">
        <v>35187.199999999997</v>
      </c>
      <c r="EM66">
        <v>39607.4</v>
      </c>
      <c r="EN66">
        <v>42241.1</v>
      </c>
      <c r="EO66">
        <v>1.8537999999999999</v>
      </c>
      <c r="EP66">
        <v>1.8650199999999999</v>
      </c>
      <c r="EQ66">
        <v>9.3482399999999993E-2</v>
      </c>
      <c r="ER66">
        <v>0</v>
      </c>
      <c r="ES66">
        <v>33.138199999999998</v>
      </c>
      <c r="ET66">
        <v>999.9</v>
      </c>
      <c r="EU66">
        <v>71.900000000000006</v>
      </c>
      <c r="EV66">
        <v>36</v>
      </c>
      <c r="EW66">
        <v>42.514400000000002</v>
      </c>
      <c r="EX66">
        <v>28.959</v>
      </c>
      <c r="EY66">
        <v>2.1274000000000002</v>
      </c>
      <c r="EZ66">
        <v>1</v>
      </c>
      <c r="FA66">
        <v>0.70638000000000001</v>
      </c>
      <c r="FB66">
        <v>1.33524</v>
      </c>
      <c r="FC66">
        <v>20.268699999999999</v>
      </c>
      <c r="FD66">
        <v>5.2183400000000004</v>
      </c>
      <c r="FE66">
        <v>12.0099</v>
      </c>
      <c r="FF66">
        <v>4.9865000000000004</v>
      </c>
      <c r="FG66">
        <v>3.2846500000000001</v>
      </c>
      <c r="FH66">
        <v>9999</v>
      </c>
      <c r="FI66">
        <v>9999</v>
      </c>
      <c r="FJ66">
        <v>9999</v>
      </c>
      <c r="FK66">
        <v>999.9</v>
      </c>
      <c r="FL66">
        <v>1.8658399999999999</v>
      </c>
      <c r="FM66">
        <v>1.8621799999999999</v>
      </c>
      <c r="FN66">
        <v>1.8641700000000001</v>
      </c>
      <c r="FO66">
        <v>1.86032</v>
      </c>
      <c r="FP66">
        <v>1.86104</v>
      </c>
      <c r="FQ66">
        <v>1.86016</v>
      </c>
      <c r="FR66">
        <v>1.8618600000000001</v>
      </c>
      <c r="FS66">
        <v>1.8583700000000001</v>
      </c>
      <c r="FT66">
        <v>0</v>
      </c>
      <c r="FU66">
        <v>0</v>
      </c>
      <c r="FV66">
        <v>0</v>
      </c>
      <c r="FW66">
        <v>0</v>
      </c>
      <c r="FX66" t="s">
        <v>358</v>
      </c>
      <c r="FY66" t="s">
        <v>359</v>
      </c>
      <c r="FZ66" t="s">
        <v>360</v>
      </c>
      <c r="GA66" t="s">
        <v>360</v>
      </c>
      <c r="GB66" t="s">
        <v>360</v>
      </c>
      <c r="GC66" t="s">
        <v>360</v>
      </c>
      <c r="GD66">
        <v>0</v>
      </c>
      <c r="GE66">
        <v>100</v>
      </c>
      <c r="GF66">
        <v>100</v>
      </c>
      <c r="GG66">
        <v>-3.2109999999999999</v>
      </c>
      <c r="GH66">
        <v>0.1179</v>
      </c>
      <c r="GI66">
        <v>-2.5125994610834521</v>
      </c>
      <c r="GJ66">
        <v>-2.6733286237328562E-3</v>
      </c>
      <c r="GK66">
        <v>1.605855145177713E-6</v>
      </c>
      <c r="GL66">
        <v>-4.4594414151306022E-10</v>
      </c>
      <c r="GM66">
        <v>0.1178428571428469</v>
      </c>
      <c r="GN66">
        <v>0</v>
      </c>
      <c r="GO66">
        <v>0</v>
      </c>
      <c r="GP66">
        <v>0</v>
      </c>
      <c r="GQ66">
        <v>4</v>
      </c>
      <c r="GR66">
        <v>2095</v>
      </c>
      <c r="GS66">
        <v>4</v>
      </c>
      <c r="GT66">
        <v>35</v>
      </c>
      <c r="GU66">
        <v>81.8</v>
      </c>
      <c r="GV66">
        <v>81.900000000000006</v>
      </c>
      <c r="GW66">
        <v>0.92651399999999995</v>
      </c>
      <c r="GX66">
        <v>2.6049799999999999</v>
      </c>
      <c r="GY66">
        <v>1.4489700000000001</v>
      </c>
      <c r="GZ66">
        <v>2.3278799999999999</v>
      </c>
      <c r="HA66">
        <v>1.5478499999999999</v>
      </c>
      <c r="HB66">
        <v>2.3327599999999999</v>
      </c>
      <c r="HC66">
        <v>40.732300000000002</v>
      </c>
      <c r="HD66">
        <v>13.203900000000001</v>
      </c>
      <c r="HE66">
        <v>18</v>
      </c>
      <c r="HF66">
        <v>462.38799999999998</v>
      </c>
      <c r="HG66">
        <v>508.18599999999998</v>
      </c>
      <c r="HH66">
        <v>31.001999999999999</v>
      </c>
      <c r="HI66">
        <v>36.0732</v>
      </c>
      <c r="HJ66">
        <v>30.000499999999999</v>
      </c>
      <c r="HK66">
        <v>35.9193</v>
      </c>
      <c r="HL66">
        <v>35.900799999999997</v>
      </c>
      <c r="HM66">
        <v>18.5535</v>
      </c>
      <c r="HN66">
        <v>23.4056</v>
      </c>
      <c r="HO66">
        <v>100</v>
      </c>
      <c r="HP66">
        <v>31</v>
      </c>
      <c r="HQ66">
        <v>344.358</v>
      </c>
      <c r="HR66">
        <v>36.113999999999997</v>
      </c>
      <c r="HS66">
        <v>98.883200000000002</v>
      </c>
      <c r="HT66">
        <v>97.948999999999998</v>
      </c>
    </row>
    <row r="67" spans="1:228" x14ac:dyDescent="0.2">
      <c r="A67">
        <v>52</v>
      </c>
      <c r="B67">
        <v>1669315686.0999999</v>
      </c>
      <c r="C67">
        <v>203.5</v>
      </c>
      <c r="D67" t="s">
        <v>462</v>
      </c>
      <c r="E67" t="s">
        <v>463</v>
      </c>
      <c r="F67">
        <v>4</v>
      </c>
      <c r="G67">
        <v>1669315683.7874999</v>
      </c>
      <c r="H67">
        <f t="shared" si="0"/>
        <v>5.0851873171268453E-3</v>
      </c>
      <c r="I67">
        <f t="shared" si="1"/>
        <v>5.0851873171268451</v>
      </c>
      <c r="J67">
        <f t="shared" si="2"/>
        <v>11.406265465733947</v>
      </c>
      <c r="K67">
        <f t="shared" si="3"/>
        <v>315.323125</v>
      </c>
      <c r="L67">
        <f t="shared" si="4"/>
        <v>247.48360102644546</v>
      </c>
      <c r="M67">
        <f t="shared" si="5"/>
        <v>25.006024653114569</v>
      </c>
      <c r="N67">
        <f t="shared" si="6"/>
        <v>31.860607348300864</v>
      </c>
      <c r="O67">
        <f t="shared" si="7"/>
        <v>0.32332962328523174</v>
      </c>
      <c r="P67">
        <f t="shared" si="8"/>
        <v>2.2530003680928909</v>
      </c>
      <c r="Q67">
        <f t="shared" si="9"/>
        <v>0.29958729380766391</v>
      </c>
      <c r="R67">
        <f t="shared" si="10"/>
        <v>0.189229722238763</v>
      </c>
      <c r="S67">
        <f t="shared" si="11"/>
        <v>226.11672403434068</v>
      </c>
      <c r="T67">
        <f t="shared" si="12"/>
        <v>34.849901768761967</v>
      </c>
      <c r="U67">
        <f t="shared" si="13"/>
        <v>34.649562500000002</v>
      </c>
      <c r="V67">
        <f t="shared" si="14"/>
        <v>5.5396787311437619</v>
      </c>
      <c r="W67">
        <f t="shared" si="15"/>
        <v>69.761761415123345</v>
      </c>
      <c r="X67">
        <f t="shared" si="16"/>
        <v>3.9047638225065131</v>
      </c>
      <c r="Y67">
        <f t="shared" si="17"/>
        <v>5.5972838748592961</v>
      </c>
      <c r="Z67">
        <f t="shared" si="18"/>
        <v>1.6349149086372488</v>
      </c>
      <c r="AA67">
        <f t="shared" si="19"/>
        <v>-224.25676068529387</v>
      </c>
      <c r="AB67">
        <f t="shared" si="20"/>
        <v>22.648435574177892</v>
      </c>
      <c r="AC67">
        <f t="shared" si="21"/>
        <v>2.341811152919361</v>
      </c>
      <c r="AD67">
        <f t="shared" si="22"/>
        <v>26.850210076144048</v>
      </c>
      <c r="AE67">
        <f t="shared" si="23"/>
        <v>34.791243845089483</v>
      </c>
      <c r="AF67">
        <f t="shared" si="24"/>
        <v>5.0582175230548536</v>
      </c>
      <c r="AG67">
        <f t="shared" si="25"/>
        <v>11.406265465733947</v>
      </c>
      <c r="AH67">
        <v>346.30332767068882</v>
      </c>
      <c r="AI67">
        <v>331.06678181818182</v>
      </c>
      <c r="AJ67">
        <v>1.6903528174815401</v>
      </c>
      <c r="AK67">
        <v>66.4183192119214</v>
      </c>
      <c r="AL67">
        <f t="shared" si="26"/>
        <v>5.0851873171268451</v>
      </c>
      <c r="AM67">
        <v>36.010360051241179</v>
      </c>
      <c r="AN67">
        <v>38.64888787878786</v>
      </c>
      <c r="AO67">
        <v>8.6381741572097971E-5</v>
      </c>
      <c r="AP67">
        <v>80.258073223686637</v>
      </c>
      <c r="AQ67">
        <v>41</v>
      </c>
      <c r="AR67">
        <v>8</v>
      </c>
      <c r="AS67">
        <f t="shared" si="27"/>
        <v>1</v>
      </c>
      <c r="AT67">
        <f t="shared" si="28"/>
        <v>0</v>
      </c>
      <c r="AU67">
        <f t="shared" si="29"/>
        <v>22239.156269730618</v>
      </c>
      <c r="AV67">
        <f t="shared" si="30"/>
        <v>1200</v>
      </c>
      <c r="AW67">
        <f t="shared" si="31"/>
        <v>1025.9257637483631</v>
      </c>
      <c r="AX67">
        <f t="shared" si="32"/>
        <v>0.85493813645696926</v>
      </c>
      <c r="AY67">
        <f t="shared" si="33"/>
        <v>0.18843060336195055</v>
      </c>
      <c r="AZ67">
        <v>2.7</v>
      </c>
      <c r="BA67">
        <v>0.5</v>
      </c>
      <c r="BB67" t="s">
        <v>355</v>
      </c>
      <c r="BC67">
        <v>2</v>
      </c>
      <c r="BD67" t="b">
        <v>1</v>
      </c>
      <c r="BE67">
        <v>1669315683.7874999</v>
      </c>
      <c r="BF67">
        <v>315.323125</v>
      </c>
      <c r="BG67">
        <v>334.96575000000001</v>
      </c>
      <c r="BH67">
        <v>38.645287499999988</v>
      </c>
      <c r="BI67">
        <v>36.020200000000003</v>
      </c>
      <c r="BJ67">
        <v>318.53862500000002</v>
      </c>
      <c r="BK67">
        <v>38.527437499999998</v>
      </c>
      <c r="BL67">
        <v>500.15100000000001</v>
      </c>
      <c r="BM67">
        <v>100.941125</v>
      </c>
      <c r="BN67">
        <v>0.100012875</v>
      </c>
      <c r="BO67">
        <v>34.836024999999999</v>
      </c>
      <c r="BP67">
        <v>34.649562500000002</v>
      </c>
      <c r="BQ67">
        <v>999.9</v>
      </c>
      <c r="BR67">
        <v>0</v>
      </c>
      <c r="BS67">
        <v>0</v>
      </c>
      <c r="BT67">
        <v>4509.7612499999996</v>
      </c>
      <c r="BU67">
        <v>0</v>
      </c>
      <c r="BV67">
        <v>1325.4275</v>
      </c>
      <c r="BW67">
        <v>-19.642637499999999</v>
      </c>
      <c r="BX67">
        <v>327.99849999999998</v>
      </c>
      <c r="BY67">
        <v>347.481875</v>
      </c>
      <c r="BZ67">
        <v>2.6250849999999999</v>
      </c>
      <c r="CA67">
        <v>334.96575000000001</v>
      </c>
      <c r="CB67">
        <v>36.020200000000003</v>
      </c>
      <c r="CC67">
        <v>3.9009049999999998</v>
      </c>
      <c r="CD67">
        <v>3.6359224999999999</v>
      </c>
      <c r="CE67">
        <v>28.4736875</v>
      </c>
      <c r="CF67">
        <v>27.268174999999999</v>
      </c>
      <c r="CG67">
        <v>1200</v>
      </c>
      <c r="CH67">
        <v>0.49997849999999999</v>
      </c>
      <c r="CI67">
        <v>0.50002150000000001</v>
      </c>
      <c r="CJ67">
        <v>0</v>
      </c>
      <c r="CK67">
        <v>1376.4324999999999</v>
      </c>
      <c r="CL67">
        <v>4.9990899999999998</v>
      </c>
      <c r="CM67">
        <v>15360.4125</v>
      </c>
      <c r="CN67">
        <v>9557.7799999999988</v>
      </c>
      <c r="CO67">
        <v>45.75</v>
      </c>
      <c r="CP67">
        <v>48.023249999999997</v>
      </c>
      <c r="CQ67">
        <v>46.561999999999998</v>
      </c>
      <c r="CR67">
        <v>47.296499999999988</v>
      </c>
      <c r="CS67">
        <v>47.061999999999998</v>
      </c>
      <c r="CT67">
        <v>597.47624999999994</v>
      </c>
      <c r="CU67">
        <v>597.52625</v>
      </c>
      <c r="CV67">
        <v>0</v>
      </c>
      <c r="CW67">
        <v>1669315694.3</v>
      </c>
      <c r="CX67">
        <v>0</v>
      </c>
      <c r="CY67">
        <v>1669310771.5999999</v>
      </c>
      <c r="CZ67" t="s">
        <v>356</v>
      </c>
      <c r="DA67">
        <v>1669310771.5999999</v>
      </c>
      <c r="DB67">
        <v>1669310767.0999999</v>
      </c>
      <c r="DC67">
        <v>9</v>
      </c>
      <c r="DD67">
        <v>4.2999999999999997E-2</v>
      </c>
      <c r="DE67">
        <v>8.0000000000000002E-3</v>
      </c>
      <c r="DF67">
        <v>-4.9589999999999996</v>
      </c>
      <c r="DG67">
        <v>0.11799999999999999</v>
      </c>
      <c r="DH67">
        <v>1967</v>
      </c>
      <c r="DI67">
        <v>36</v>
      </c>
      <c r="DJ67">
        <v>0.53</v>
      </c>
      <c r="DK67">
        <v>0.27</v>
      </c>
      <c r="DL67">
        <v>-19.2790125</v>
      </c>
      <c r="DM67">
        <v>-2.8197962476547791</v>
      </c>
      <c r="DN67">
        <v>0.27247855070399568</v>
      </c>
      <c r="DO67">
        <v>0</v>
      </c>
      <c r="DP67">
        <v>2.6158890000000001</v>
      </c>
      <c r="DQ67">
        <v>0.1116718198874305</v>
      </c>
      <c r="DR67">
        <v>1.1590151595212201E-2</v>
      </c>
      <c r="DS67">
        <v>0</v>
      </c>
      <c r="DT67">
        <v>0</v>
      </c>
      <c r="DU67">
        <v>0</v>
      </c>
      <c r="DV67">
        <v>0</v>
      </c>
      <c r="DW67">
        <v>-1</v>
      </c>
      <c r="DX67">
        <v>0</v>
      </c>
      <c r="DY67">
        <v>2</v>
      </c>
      <c r="DZ67" t="s">
        <v>357</v>
      </c>
      <c r="EA67">
        <v>2.94469</v>
      </c>
      <c r="EB67">
        <v>2.5974499999999998</v>
      </c>
      <c r="EC67">
        <v>8.2115599999999997E-2</v>
      </c>
      <c r="ED67">
        <v>8.4761900000000001E-2</v>
      </c>
      <c r="EE67">
        <v>0.15088199999999999</v>
      </c>
      <c r="EF67">
        <v>0.142263</v>
      </c>
      <c r="EG67">
        <v>27679.5</v>
      </c>
      <c r="EH67">
        <v>28083.4</v>
      </c>
      <c r="EI67">
        <v>28065.8</v>
      </c>
      <c r="EJ67">
        <v>29549.1</v>
      </c>
      <c r="EK67">
        <v>32778.6</v>
      </c>
      <c r="EL67">
        <v>35183.599999999999</v>
      </c>
      <c r="EM67">
        <v>39607.699999999997</v>
      </c>
      <c r="EN67">
        <v>42240.6</v>
      </c>
      <c r="EO67">
        <v>1.85368</v>
      </c>
      <c r="EP67">
        <v>1.8650500000000001</v>
      </c>
      <c r="EQ67">
        <v>9.2990699999999996E-2</v>
      </c>
      <c r="ER67">
        <v>0</v>
      </c>
      <c r="ES67">
        <v>33.157699999999998</v>
      </c>
      <c r="ET67">
        <v>999.9</v>
      </c>
      <c r="EU67">
        <v>71.8</v>
      </c>
      <c r="EV67">
        <v>36</v>
      </c>
      <c r="EW67">
        <v>42.453800000000001</v>
      </c>
      <c r="EX67">
        <v>28.928999999999998</v>
      </c>
      <c r="EY67">
        <v>2.0352600000000001</v>
      </c>
      <c r="EZ67">
        <v>1</v>
      </c>
      <c r="FA67">
        <v>0.70670999999999995</v>
      </c>
      <c r="FB67">
        <v>1.34291</v>
      </c>
      <c r="FC67">
        <v>20.268699999999999</v>
      </c>
      <c r="FD67">
        <v>5.2181899999999999</v>
      </c>
      <c r="FE67">
        <v>12.0099</v>
      </c>
      <c r="FF67">
        <v>4.9865500000000003</v>
      </c>
      <c r="FG67">
        <v>3.2846500000000001</v>
      </c>
      <c r="FH67">
        <v>9999</v>
      </c>
      <c r="FI67">
        <v>9999</v>
      </c>
      <c r="FJ67">
        <v>9999</v>
      </c>
      <c r="FK67">
        <v>999.9</v>
      </c>
      <c r="FL67">
        <v>1.86585</v>
      </c>
      <c r="FM67">
        <v>1.8621799999999999</v>
      </c>
      <c r="FN67">
        <v>1.8641799999999999</v>
      </c>
      <c r="FO67">
        <v>1.8603400000000001</v>
      </c>
      <c r="FP67">
        <v>1.8610500000000001</v>
      </c>
      <c r="FQ67">
        <v>1.8601799999999999</v>
      </c>
      <c r="FR67">
        <v>1.86188</v>
      </c>
      <c r="FS67">
        <v>1.8583700000000001</v>
      </c>
      <c r="FT67">
        <v>0</v>
      </c>
      <c r="FU67">
        <v>0</v>
      </c>
      <c r="FV67">
        <v>0</v>
      </c>
      <c r="FW67">
        <v>0</v>
      </c>
      <c r="FX67" t="s">
        <v>358</v>
      </c>
      <c r="FY67" t="s">
        <v>359</v>
      </c>
      <c r="FZ67" t="s">
        <v>360</v>
      </c>
      <c r="GA67" t="s">
        <v>360</v>
      </c>
      <c r="GB67" t="s">
        <v>360</v>
      </c>
      <c r="GC67" t="s">
        <v>360</v>
      </c>
      <c r="GD67">
        <v>0</v>
      </c>
      <c r="GE67">
        <v>100</v>
      </c>
      <c r="GF67">
        <v>100</v>
      </c>
      <c r="GG67">
        <v>-3.2229999999999999</v>
      </c>
      <c r="GH67">
        <v>0.1179</v>
      </c>
      <c r="GI67">
        <v>-2.5125994610834521</v>
      </c>
      <c r="GJ67">
        <v>-2.6733286237328562E-3</v>
      </c>
      <c r="GK67">
        <v>1.605855145177713E-6</v>
      </c>
      <c r="GL67">
        <v>-4.4594414151306022E-10</v>
      </c>
      <c r="GM67">
        <v>0.1178428571428469</v>
      </c>
      <c r="GN67">
        <v>0</v>
      </c>
      <c r="GO67">
        <v>0</v>
      </c>
      <c r="GP67">
        <v>0</v>
      </c>
      <c r="GQ67">
        <v>4</v>
      </c>
      <c r="GR67">
        <v>2095</v>
      </c>
      <c r="GS67">
        <v>4</v>
      </c>
      <c r="GT67">
        <v>35</v>
      </c>
      <c r="GU67">
        <v>81.900000000000006</v>
      </c>
      <c r="GV67">
        <v>82</v>
      </c>
      <c r="GW67">
        <v>0.94116200000000005</v>
      </c>
      <c r="GX67">
        <v>2.6025399999999999</v>
      </c>
      <c r="GY67">
        <v>1.4489700000000001</v>
      </c>
      <c r="GZ67">
        <v>2.3278799999999999</v>
      </c>
      <c r="HA67">
        <v>1.5478499999999999</v>
      </c>
      <c r="HB67">
        <v>2.2570800000000002</v>
      </c>
      <c r="HC67">
        <v>40.732300000000002</v>
      </c>
      <c r="HD67">
        <v>13.203900000000001</v>
      </c>
      <c r="HE67">
        <v>18</v>
      </c>
      <c r="HF67">
        <v>462.33300000000003</v>
      </c>
      <c r="HG67">
        <v>508.23700000000002</v>
      </c>
      <c r="HH67">
        <v>31.002099999999999</v>
      </c>
      <c r="HI67">
        <v>36.076700000000002</v>
      </c>
      <c r="HJ67">
        <v>30.000499999999999</v>
      </c>
      <c r="HK67">
        <v>35.922600000000003</v>
      </c>
      <c r="HL67">
        <v>35.905000000000001</v>
      </c>
      <c r="HM67">
        <v>18.848099999999999</v>
      </c>
      <c r="HN67">
        <v>23.4056</v>
      </c>
      <c r="HO67">
        <v>100</v>
      </c>
      <c r="HP67">
        <v>31</v>
      </c>
      <c r="HQ67">
        <v>351.036</v>
      </c>
      <c r="HR67">
        <v>36.120899999999999</v>
      </c>
      <c r="HS67">
        <v>98.883899999999997</v>
      </c>
      <c r="HT67">
        <v>97.947900000000004</v>
      </c>
    </row>
    <row r="68" spans="1:228" x14ac:dyDescent="0.2">
      <c r="A68">
        <v>53</v>
      </c>
      <c r="B68">
        <v>1669315690.0999999</v>
      </c>
      <c r="C68">
        <v>207.5</v>
      </c>
      <c r="D68" t="s">
        <v>464</v>
      </c>
      <c r="E68" t="s">
        <v>465</v>
      </c>
      <c r="F68">
        <v>4</v>
      </c>
      <c r="G68">
        <v>1669315688.0999999</v>
      </c>
      <c r="H68">
        <f t="shared" si="0"/>
        <v>5.0462731897610476E-3</v>
      </c>
      <c r="I68">
        <f t="shared" si="1"/>
        <v>5.046273189761048</v>
      </c>
      <c r="J68">
        <f t="shared" si="2"/>
        <v>11.595856451236219</v>
      </c>
      <c r="K68">
        <f t="shared" si="3"/>
        <v>322.34485714285722</v>
      </c>
      <c r="L68">
        <f t="shared" si="4"/>
        <v>252.68804586291915</v>
      </c>
      <c r="M68">
        <f t="shared" si="5"/>
        <v>25.53184778105464</v>
      </c>
      <c r="N68">
        <f t="shared" si="6"/>
        <v>32.570040254464438</v>
      </c>
      <c r="O68">
        <f t="shared" si="7"/>
        <v>0.31984015466136162</v>
      </c>
      <c r="P68">
        <f t="shared" si="8"/>
        <v>2.2501023476979767</v>
      </c>
      <c r="Q68">
        <f t="shared" si="9"/>
        <v>0.29656016988327133</v>
      </c>
      <c r="R68">
        <f t="shared" si="10"/>
        <v>0.18730031955723592</v>
      </c>
      <c r="S68">
        <f t="shared" si="11"/>
        <v>226.12433276457452</v>
      </c>
      <c r="T68">
        <f t="shared" si="12"/>
        <v>34.867825291759139</v>
      </c>
      <c r="U68">
        <f t="shared" si="13"/>
        <v>34.666071428571421</v>
      </c>
      <c r="V68">
        <f t="shared" si="14"/>
        <v>5.5447580685257059</v>
      </c>
      <c r="W68">
        <f t="shared" si="15"/>
        <v>69.761679594523898</v>
      </c>
      <c r="X68">
        <f t="shared" si="16"/>
        <v>3.90584878243097</v>
      </c>
      <c r="Y68">
        <f t="shared" si="17"/>
        <v>5.5988456773589048</v>
      </c>
      <c r="Z68">
        <f t="shared" si="18"/>
        <v>1.6389092860947359</v>
      </c>
      <c r="AA68">
        <f t="shared" si="19"/>
        <v>-222.54064766846219</v>
      </c>
      <c r="AB68">
        <f t="shared" si="20"/>
        <v>21.227082645052235</v>
      </c>
      <c r="AC68">
        <f t="shared" si="21"/>
        <v>2.197903169554654</v>
      </c>
      <c r="AD68">
        <f t="shared" si="22"/>
        <v>27.008670910719218</v>
      </c>
      <c r="AE68">
        <f t="shared" si="23"/>
        <v>35.173489666581816</v>
      </c>
      <c r="AF68">
        <f t="shared" si="24"/>
        <v>5.0144017332596773</v>
      </c>
      <c r="AG68">
        <f t="shared" si="25"/>
        <v>11.595856451236219</v>
      </c>
      <c r="AH68">
        <v>353.2597768438709</v>
      </c>
      <c r="AI68">
        <v>337.86241818181821</v>
      </c>
      <c r="AJ68">
        <v>1.700685599772279</v>
      </c>
      <c r="AK68">
        <v>66.4183192119214</v>
      </c>
      <c r="AL68">
        <f t="shared" si="26"/>
        <v>5.046273189761048</v>
      </c>
      <c r="AM68">
        <v>36.043553799081337</v>
      </c>
      <c r="AN68">
        <v>38.662092121212119</v>
      </c>
      <c r="AO68">
        <v>6.1039356898799193E-5</v>
      </c>
      <c r="AP68">
        <v>80.258073223686637</v>
      </c>
      <c r="AQ68">
        <v>41</v>
      </c>
      <c r="AR68">
        <v>8</v>
      </c>
      <c r="AS68">
        <f t="shared" si="27"/>
        <v>1</v>
      </c>
      <c r="AT68">
        <f t="shared" si="28"/>
        <v>0</v>
      </c>
      <c r="AU68">
        <f t="shared" si="29"/>
        <v>22189.123768854381</v>
      </c>
      <c r="AV68">
        <f t="shared" si="30"/>
        <v>1200.052857142857</v>
      </c>
      <c r="AW68">
        <f t="shared" si="31"/>
        <v>1025.9697351111784</v>
      </c>
      <c r="AX68">
        <f t="shared" si="32"/>
        <v>0.85493712131468613</v>
      </c>
      <c r="AY68">
        <f t="shared" si="33"/>
        <v>0.18842864413734417</v>
      </c>
      <c r="AZ68">
        <v>2.7</v>
      </c>
      <c r="BA68">
        <v>0.5</v>
      </c>
      <c r="BB68" t="s">
        <v>355</v>
      </c>
      <c r="BC68">
        <v>2</v>
      </c>
      <c r="BD68" t="b">
        <v>1</v>
      </c>
      <c r="BE68">
        <v>1669315688.0999999</v>
      </c>
      <c r="BF68">
        <v>322.34485714285722</v>
      </c>
      <c r="BG68">
        <v>342.20600000000002</v>
      </c>
      <c r="BH68">
        <v>38.656085714285723</v>
      </c>
      <c r="BI68">
        <v>36.053685714285713</v>
      </c>
      <c r="BJ68">
        <v>325.5732857142857</v>
      </c>
      <c r="BK68">
        <v>38.538214285714282</v>
      </c>
      <c r="BL68">
        <v>500.13542857142858</v>
      </c>
      <c r="BM68">
        <v>100.941</v>
      </c>
      <c r="BN68">
        <v>9.9979971428571415E-2</v>
      </c>
      <c r="BO68">
        <v>34.841057142857139</v>
      </c>
      <c r="BP68">
        <v>34.666071428571421</v>
      </c>
      <c r="BQ68">
        <v>999.89999999999986</v>
      </c>
      <c r="BR68">
        <v>0</v>
      </c>
      <c r="BS68">
        <v>0</v>
      </c>
      <c r="BT68">
        <v>4501.3428571428576</v>
      </c>
      <c r="BU68">
        <v>0</v>
      </c>
      <c r="BV68">
        <v>1329.1357142857139</v>
      </c>
      <c r="BW68">
        <v>-19.861057142857138</v>
      </c>
      <c r="BX68">
        <v>335.30657142857137</v>
      </c>
      <c r="BY68">
        <v>355.00557142857139</v>
      </c>
      <c r="BZ68">
        <v>2.6024214285714291</v>
      </c>
      <c r="CA68">
        <v>342.20600000000002</v>
      </c>
      <c r="CB68">
        <v>36.053685714285713</v>
      </c>
      <c r="CC68">
        <v>3.901977142857143</v>
      </c>
      <c r="CD68">
        <v>3.6392871428571429</v>
      </c>
      <c r="CE68">
        <v>28.47841428571428</v>
      </c>
      <c r="CF68">
        <v>27.28395714285714</v>
      </c>
      <c r="CG68">
        <v>1200.052857142857</v>
      </c>
      <c r="CH68">
        <v>0.50001357142857139</v>
      </c>
      <c r="CI68">
        <v>0.49998642857142861</v>
      </c>
      <c r="CJ68">
        <v>0</v>
      </c>
      <c r="CK68">
        <v>1375.6185714285709</v>
      </c>
      <c r="CL68">
        <v>4.9990899999999998</v>
      </c>
      <c r="CM68">
        <v>15355.028571428569</v>
      </c>
      <c r="CN68">
        <v>9558.3257142857146</v>
      </c>
      <c r="CO68">
        <v>45.75</v>
      </c>
      <c r="CP68">
        <v>48.053142857142859</v>
      </c>
      <c r="CQ68">
        <v>46.561999999999998</v>
      </c>
      <c r="CR68">
        <v>47.311999999999998</v>
      </c>
      <c r="CS68">
        <v>47.071000000000012</v>
      </c>
      <c r="CT68">
        <v>597.5428571428572</v>
      </c>
      <c r="CU68">
        <v>597.51142857142861</v>
      </c>
      <c r="CV68">
        <v>0</v>
      </c>
      <c r="CW68">
        <v>1669315697.9000001</v>
      </c>
      <c r="CX68">
        <v>0</v>
      </c>
      <c r="CY68">
        <v>1669310771.5999999</v>
      </c>
      <c r="CZ68" t="s">
        <v>356</v>
      </c>
      <c r="DA68">
        <v>1669310771.5999999</v>
      </c>
      <c r="DB68">
        <v>1669310767.0999999</v>
      </c>
      <c r="DC68">
        <v>9</v>
      </c>
      <c r="DD68">
        <v>4.2999999999999997E-2</v>
      </c>
      <c r="DE68">
        <v>8.0000000000000002E-3</v>
      </c>
      <c r="DF68">
        <v>-4.9589999999999996</v>
      </c>
      <c r="DG68">
        <v>0.11799999999999999</v>
      </c>
      <c r="DH68">
        <v>1967</v>
      </c>
      <c r="DI68">
        <v>36</v>
      </c>
      <c r="DJ68">
        <v>0.53</v>
      </c>
      <c r="DK68">
        <v>0.27</v>
      </c>
      <c r="DL68">
        <v>-19.4635775</v>
      </c>
      <c r="DM68">
        <v>-2.6878570356472609</v>
      </c>
      <c r="DN68">
        <v>0.25981700049024892</v>
      </c>
      <c r="DO68">
        <v>0</v>
      </c>
      <c r="DP68">
        <v>2.6168434999999999</v>
      </c>
      <c r="DQ68">
        <v>3.302589118199627E-3</v>
      </c>
      <c r="DR68">
        <v>1.0450421654172631E-2</v>
      </c>
      <c r="DS68">
        <v>1</v>
      </c>
      <c r="DT68">
        <v>0</v>
      </c>
      <c r="DU68">
        <v>0</v>
      </c>
      <c r="DV68">
        <v>0</v>
      </c>
      <c r="DW68">
        <v>-1</v>
      </c>
      <c r="DX68">
        <v>1</v>
      </c>
      <c r="DY68">
        <v>2</v>
      </c>
      <c r="DZ68" t="s">
        <v>367</v>
      </c>
      <c r="EA68">
        <v>2.9448799999999999</v>
      </c>
      <c r="EB68">
        <v>2.5973899999999999</v>
      </c>
      <c r="EC68">
        <v>8.3454899999999999E-2</v>
      </c>
      <c r="ED68">
        <v>8.6113700000000001E-2</v>
      </c>
      <c r="EE68">
        <v>0.15091399999999999</v>
      </c>
      <c r="EF68">
        <v>0.14229700000000001</v>
      </c>
      <c r="EG68">
        <v>27639</v>
      </c>
      <c r="EH68">
        <v>28041.3</v>
      </c>
      <c r="EI68">
        <v>28065.8</v>
      </c>
      <c r="EJ68">
        <v>29548.5</v>
      </c>
      <c r="EK68">
        <v>32777.699999999997</v>
      </c>
      <c r="EL68">
        <v>35181.4</v>
      </c>
      <c r="EM68">
        <v>39608</v>
      </c>
      <c r="EN68">
        <v>42239.6</v>
      </c>
      <c r="EO68">
        <v>1.85375</v>
      </c>
      <c r="EP68">
        <v>1.86513</v>
      </c>
      <c r="EQ68">
        <v>9.1821E-2</v>
      </c>
      <c r="ER68">
        <v>0</v>
      </c>
      <c r="ES68">
        <v>33.1755</v>
      </c>
      <c r="ET68">
        <v>999.9</v>
      </c>
      <c r="EU68">
        <v>71.8</v>
      </c>
      <c r="EV68">
        <v>36</v>
      </c>
      <c r="EW68">
        <v>42.456600000000002</v>
      </c>
      <c r="EX68">
        <v>28.869</v>
      </c>
      <c r="EY68">
        <v>1.51041</v>
      </c>
      <c r="EZ68">
        <v>1</v>
      </c>
      <c r="FA68">
        <v>0.70717200000000002</v>
      </c>
      <c r="FB68">
        <v>1.3508899999999999</v>
      </c>
      <c r="FC68">
        <v>20.268599999999999</v>
      </c>
      <c r="FD68">
        <v>5.21699</v>
      </c>
      <c r="FE68">
        <v>12.0099</v>
      </c>
      <c r="FF68">
        <v>4.9859499999999999</v>
      </c>
      <c r="FG68">
        <v>3.2844799999999998</v>
      </c>
      <c r="FH68">
        <v>9999</v>
      </c>
      <c r="FI68">
        <v>9999</v>
      </c>
      <c r="FJ68">
        <v>9999</v>
      </c>
      <c r="FK68">
        <v>999.9</v>
      </c>
      <c r="FL68">
        <v>1.8658399999999999</v>
      </c>
      <c r="FM68">
        <v>1.8621799999999999</v>
      </c>
      <c r="FN68">
        <v>1.8641700000000001</v>
      </c>
      <c r="FO68">
        <v>1.8603499999999999</v>
      </c>
      <c r="FP68">
        <v>1.8610599999999999</v>
      </c>
      <c r="FQ68">
        <v>1.8602000000000001</v>
      </c>
      <c r="FR68">
        <v>1.8618699999999999</v>
      </c>
      <c r="FS68">
        <v>1.8583799999999999</v>
      </c>
      <c r="FT68">
        <v>0</v>
      </c>
      <c r="FU68">
        <v>0</v>
      </c>
      <c r="FV68">
        <v>0</v>
      </c>
      <c r="FW68">
        <v>0</v>
      </c>
      <c r="FX68" t="s">
        <v>358</v>
      </c>
      <c r="FY68" t="s">
        <v>359</v>
      </c>
      <c r="FZ68" t="s">
        <v>360</v>
      </c>
      <c r="GA68" t="s">
        <v>360</v>
      </c>
      <c r="GB68" t="s">
        <v>360</v>
      </c>
      <c r="GC68" t="s">
        <v>360</v>
      </c>
      <c r="GD68">
        <v>0</v>
      </c>
      <c r="GE68">
        <v>100</v>
      </c>
      <c r="GF68">
        <v>100</v>
      </c>
      <c r="GG68">
        <v>-3.234</v>
      </c>
      <c r="GH68">
        <v>0.1178</v>
      </c>
      <c r="GI68">
        <v>-2.5125994610834521</v>
      </c>
      <c r="GJ68">
        <v>-2.6733286237328562E-3</v>
      </c>
      <c r="GK68">
        <v>1.605855145177713E-6</v>
      </c>
      <c r="GL68">
        <v>-4.4594414151306022E-10</v>
      </c>
      <c r="GM68">
        <v>0.1178428571428469</v>
      </c>
      <c r="GN68">
        <v>0</v>
      </c>
      <c r="GO68">
        <v>0</v>
      </c>
      <c r="GP68">
        <v>0</v>
      </c>
      <c r="GQ68">
        <v>4</v>
      </c>
      <c r="GR68">
        <v>2095</v>
      </c>
      <c r="GS68">
        <v>4</v>
      </c>
      <c r="GT68">
        <v>35</v>
      </c>
      <c r="GU68">
        <v>82</v>
      </c>
      <c r="GV68">
        <v>82</v>
      </c>
      <c r="GW68">
        <v>0.95581099999999997</v>
      </c>
      <c r="GX68">
        <v>2.5903299999999998</v>
      </c>
      <c r="GY68">
        <v>1.4489700000000001</v>
      </c>
      <c r="GZ68">
        <v>2.32666</v>
      </c>
      <c r="HA68">
        <v>1.5478499999999999</v>
      </c>
      <c r="HB68">
        <v>2.3864700000000001</v>
      </c>
      <c r="HC68">
        <v>40.706699999999998</v>
      </c>
      <c r="HD68">
        <v>13.2127</v>
      </c>
      <c r="HE68">
        <v>18</v>
      </c>
      <c r="HF68">
        <v>462.40199999999999</v>
      </c>
      <c r="HG68">
        <v>508.32400000000001</v>
      </c>
      <c r="HH68">
        <v>31.002199999999998</v>
      </c>
      <c r="HI68">
        <v>36.0809</v>
      </c>
      <c r="HJ68">
        <v>30.000499999999999</v>
      </c>
      <c r="HK68">
        <v>35.926000000000002</v>
      </c>
      <c r="HL68">
        <v>35.909100000000002</v>
      </c>
      <c r="HM68">
        <v>19.1389</v>
      </c>
      <c r="HN68">
        <v>23.4056</v>
      </c>
      <c r="HO68">
        <v>100</v>
      </c>
      <c r="HP68">
        <v>31</v>
      </c>
      <c r="HQ68">
        <v>357.71499999999997</v>
      </c>
      <c r="HR68">
        <v>36.121400000000001</v>
      </c>
      <c r="HS68">
        <v>98.884299999999996</v>
      </c>
      <c r="HT68">
        <v>97.945700000000002</v>
      </c>
    </row>
    <row r="69" spans="1:228" x14ac:dyDescent="0.2">
      <c r="A69">
        <v>54</v>
      </c>
      <c r="B69">
        <v>1669315693.0999999</v>
      </c>
      <c r="C69">
        <v>210.5</v>
      </c>
      <c r="D69" t="s">
        <v>466</v>
      </c>
      <c r="E69" t="s">
        <v>467</v>
      </c>
      <c r="F69">
        <v>4</v>
      </c>
      <c r="G69">
        <v>1669315690.6624999</v>
      </c>
      <c r="H69">
        <f t="shared" si="0"/>
        <v>5.0871319975383271E-3</v>
      </c>
      <c r="I69">
        <f t="shared" si="1"/>
        <v>5.0871319975383269</v>
      </c>
      <c r="J69">
        <f t="shared" si="2"/>
        <v>12.060694620837474</v>
      </c>
      <c r="K69">
        <f t="shared" si="3"/>
        <v>326.52162499999997</v>
      </c>
      <c r="L69">
        <f t="shared" si="4"/>
        <v>254.90367322147887</v>
      </c>
      <c r="M69">
        <f t="shared" si="5"/>
        <v>25.755404907566408</v>
      </c>
      <c r="N69">
        <f t="shared" si="6"/>
        <v>32.991665269745255</v>
      </c>
      <c r="O69">
        <f t="shared" si="7"/>
        <v>0.32303348304667273</v>
      </c>
      <c r="P69">
        <f t="shared" si="8"/>
        <v>2.250295272989443</v>
      </c>
      <c r="Q69">
        <f t="shared" si="9"/>
        <v>0.29930666894025787</v>
      </c>
      <c r="R69">
        <f t="shared" si="10"/>
        <v>0.18905299445157414</v>
      </c>
      <c r="S69">
        <f t="shared" si="11"/>
        <v>226.12423532340304</v>
      </c>
      <c r="T69">
        <f t="shared" si="12"/>
        <v>34.852919905266553</v>
      </c>
      <c r="U69">
        <f t="shared" si="13"/>
        <v>34.663187499999999</v>
      </c>
      <c r="V69">
        <f t="shared" si="14"/>
        <v>5.5438704723208181</v>
      </c>
      <c r="W69">
        <f t="shared" si="15"/>
        <v>69.785578585992567</v>
      </c>
      <c r="X69">
        <f t="shared" si="16"/>
        <v>3.9068739275251962</v>
      </c>
      <c r="Y69">
        <f t="shared" si="17"/>
        <v>5.5983972715952914</v>
      </c>
      <c r="Z69">
        <f t="shared" si="18"/>
        <v>1.6369965447956218</v>
      </c>
      <c r="AA69">
        <f t="shared" si="19"/>
        <v>-224.34252109144023</v>
      </c>
      <c r="AB69">
        <f t="shared" si="20"/>
        <v>21.403513816775728</v>
      </c>
      <c r="AC69">
        <f t="shared" si="21"/>
        <v>2.2159345289438446</v>
      </c>
      <c r="AD69">
        <f t="shared" si="22"/>
        <v>25.401162577682385</v>
      </c>
      <c r="AE69">
        <f t="shared" si="23"/>
        <v>35.342353292604656</v>
      </c>
      <c r="AF69">
        <f t="shared" si="24"/>
        <v>5.0298875700834866</v>
      </c>
      <c r="AG69">
        <f t="shared" si="25"/>
        <v>12.060694620837474</v>
      </c>
      <c r="AH69">
        <v>358.5296054260383</v>
      </c>
      <c r="AI69">
        <v>342.92698787878771</v>
      </c>
      <c r="AJ69">
        <v>1.689925864862873</v>
      </c>
      <c r="AK69">
        <v>66.4183192119214</v>
      </c>
      <c r="AL69">
        <f t="shared" si="26"/>
        <v>5.0871319975383269</v>
      </c>
      <c r="AM69">
        <v>36.056014359202379</v>
      </c>
      <c r="AN69">
        <v>38.675965454545427</v>
      </c>
      <c r="AO69">
        <v>3.2182181019999572E-3</v>
      </c>
      <c r="AP69">
        <v>80.258073223686637</v>
      </c>
      <c r="AQ69">
        <v>41</v>
      </c>
      <c r="AR69">
        <v>8</v>
      </c>
      <c r="AS69">
        <f t="shared" si="27"/>
        <v>1</v>
      </c>
      <c r="AT69">
        <f t="shared" si="28"/>
        <v>0</v>
      </c>
      <c r="AU69">
        <f t="shared" si="29"/>
        <v>22192.583322315906</v>
      </c>
      <c r="AV69">
        <f t="shared" si="30"/>
        <v>1200.0550000000001</v>
      </c>
      <c r="AW69">
        <f t="shared" si="31"/>
        <v>1025.9713074214524</v>
      </c>
      <c r="AX69">
        <f t="shared" si="32"/>
        <v>0.85493690490973528</v>
      </c>
      <c r="AY69">
        <f t="shared" si="33"/>
        <v>0.18842822647578905</v>
      </c>
      <c r="AZ69">
        <v>2.7</v>
      </c>
      <c r="BA69">
        <v>0.5</v>
      </c>
      <c r="BB69" t="s">
        <v>355</v>
      </c>
      <c r="BC69">
        <v>2</v>
      </c>
      <c r="BD69" t="b">
        <v>1</v>
      </c>
      <c r="BE69">
        <v>1669315690.6624999</v>
      </c>
      <c r="BF69">
        <v>326.52162499999997</v>
      </c>
      <c r="BG69">
        <v>346.48962499999999</v>
      </c>
      <c r="BH69">
        <v>38.666700000000013</v>
      </c>
      <c r="BI69">
        <v>36.056075</v>
      </c>
      <c r="BJ69">
        <v>329.75725</v>
      </c>
      <c r="BK69">
        <v>38.548850000000002</v>
      </c>
      <c r="BL69">
        <v>500.09387500000003</v>
      </c>
      <c r="BM69">
        <v>100.939875</v>
      </c>
      <c r="BN69">
        <v>9.9880849999999993E-2</v>
      </c>
      <c r="BO69">
        <v>34.839612500000001</v>
      </c>
      <c r="BP69">
        <v>34.663187499999999</v>
      </c>
      <c r="BQ69">
        <v>999.9</v>
      </c>
      <c r="BR69">
        <v>0</v>
      </c>
      <c r="BS69">
        <v>0</v>
      </c>
      <c r="BT69">
        <v>4501.9537500000006</v>
      </c>
      <c r="BU69">
        <v>0</v>
      </c>
      <c r="BV69">
        <v>1331.37</v>
      </c>
      <c r="BW69">
        <v>-19.967762499999999</v>
      </c>
      <c r="BX69">
        <v>339.655125</v>
      </c>
      <c r="BY69">
        <v>359.44974999999999</v>
      </c>
      <c r="BZ69">
        <v>2.6106250000000002</v>
      </c>
      <c r="CA69">
        <v>346.48962499999999</v>
      </c>
      <c r="CB69">
        <v>36.056075</v>
      </c>
      <c r="CC69">
        <v>3.9030087500000001</v>
      </c>
      <c r="CD69">
        <v>3.6394937500000002</v>
      </c>
      <c r="CE69">
        <v>28.4829875</v>
      </c>
      <c r="CF69">
        <v>27.284925000000001</v>
      </c>
      <c r="CG69">
        <v>1200.0550000000001</v>
      </c>
      <c r="CH69">
        <v>0.50001974999999999</v>
      </c>
      <c r="CI69">
        <v>0.49998025000000001</v>
      </c>
      <c r="CJ69">
        <v>0</v>
      </c>
      <c r="CK69">
        <v>1374.8487500000001</v>
      </c>
      <c r="CL69">
        <v>4.9990899999999998</v>
      </c>
      <c r="CM69">
        <v>15351</v>
      </c>
      <c r="CN69">
        <v>9558.338749999999</v>
      </c>
      <c r="CO69">
        <v>45.75</v>
      </c>
      <c r="CP69">
        <v>48.054250000000003</v>
      </c>
      <c r="CQ69">
        <v>46.561999999999998</v>
      </c>
      <c r="CR69">
        <v>47.311999999999998</v>
      </c>
      <c r="CS69">
        <v>47.109250000000003</v>
      </c>
      <c r="CT69">
        <v>597.55250000000001</v>
      </c>
      <c r="CU69">
        <v>597.50374999999997</v>
      </c>
      <c r="CV69">
        <v>0</v>
      </c>
      <c r="CW69">
        <v>1669315702.0999999</v>
      </c>
      <c r="CX69">
        <v>0</v>
      </c>
      <c r="CY69">
        <v>1669310771.5999999</v>
      </c>
      <c r="CZ69" t="s">
        <v>356</v>
      </c>
      <c r="DA69">
        <v>1669310771.5999999</v>
      </c>
      <c r="DB69">
        <v>1669310767.0999999</v>
      </c>
      <c r="DC69">
        <v>9</v>
      </c>
      <c r="DD69">
        <v>4.2999999999999997E-2</v>
      </c>
      <c r="DE69">
        <v>8.0000000000000002E-3</v>
      </c>
      <c r="DF69">
        <v>-4.9589999999999996</v>
      </c>
      <c r="DG69">
        <v>0.11799999999999999</v>
      </c>
      <c r="DH69">
        <v>1967</v>
      </c>
      <c r="DI69">
        <v>36</v>
      </c>
      <c r="DJ69">
        <v>0.53</v>
      </c>
      <c r="DK69">
        <v>0.27</v>
      </c>
      <c r="DL69">
        <v>-19.557759999999998</v>
      </c>
      <c r="DM69">
        <v>-2.7028570356472419</v>
      </c>
      <c r="DN69">
        <v>0.26138581522339738</v>
      </c>
      <c r="DO69">
        <v>0</v>
      </c>
      <c r="DP69">
        <v>2.6170765</v>
      </c>
      <c r="DQ69">
        <v>-3.0740037523463791E-2</v>
      </c>
      <c r="DR69">
        <v>1.023875323220557E-2</v>
      </c>
      <c r="DS69">
        <v>1</v>
      </c>
      <c r="DT69">
        <v>0</v>
      </c>
      <c r="DU69">
        <v>0</v>
      </c>
      <c r="DV69">
        <v>0</v>
      </c>
      <c r="DW69">
        <v>-1</v>
      </c>
      <c r="DX69">
        <v>1</v>
      </c>
      <c r="DY69">
        <v>2</v>
      </c>
      <c r="DZ69" t="s">
        <v>367</v>
      </c>
      <c r="EA69">
        <v>2.9441000000000002</v>
      </c>
      <c r="EB69">
        <v>2.5970900000000001</v>
      </c>
      <c r="EC69">
        <v>8.4449399999999994E-2</v>
      </c>
      <c r="ED69">
        <v>8.7079100000000006E-2</v>
      </c>
      <c r="EE69">
        <v>0.150946</v>
      </c>
      <c r="EF69">
        <v>0.142294</v>
      </c>
      <c r="EG69">
        <v>27609.200000000001</v>
      </c>
      <c r="EH69">
        <v>28011.599999999999</v>
      </c>
      <c r="EI69">
        <v>28066</v>
      </c>
      <c r="EJ69">
        <v>29548.5</v>
      </c>
      <c r="EK69">
        <v>32776.9</v>
      </c>
      <c r="EL69">
        <v>35181.300000000003</v>
      </c>
      <c r="EM69">
        <v>39608.6</v>
      </c>
      <c r="EN69">
        <v>42239.3</v>
      </c>
      <c r="EO69">
        <v>1.8532200000000001</v>
      </c>
      <c r="EP69">
        <v>1.8652</v>
      </c>
      <c r="EQ69">
        <v>9.1917799999999994E-2</v>
      </c>
      <c r="ER69">
        <v>0</v>
      </c>
      <c r="ES69">
        <v>33.184899999999999</v>
      </c>
      <c r="ET69">
        <v>999.9</v>
      </c>
      <c r="EU69">
        <v>71.8</v>
      </c>
      <c r="EV69">
        <v>36</v>
      </c>
      <c r="EW69">
        <v>42.457599999999999</v>
      </c>
      <c r="EX69">
        <v>28.959</v>
      </c>
      <c r="EY69">
        <v>2.0272399999999999</v>
      </c>
      <c r="EZ69">
        <v>1</v>
      </c>
      <c r="FA69">
        <v>0.70737300000000003</v>
      </c>
      <c r="FB69">
        <v>1.3563700000000001</v>
      </c>
      <c r="FC69">
        <v>20.268000000000001</v>
      </c>
      <c r="FD69">
        <v>5.2156399999999996</v>
      </c>
      <c r="FE69">
        <v>12.0099</v>
      </c>
      <c r="FF69">
        <v>4.9850000000000003</v>
      </c>
      <c r="FG69">
        <v>3.2841800000000001</v>
      </c>
      <c r="FH69">
        <v>9999</v>
      </c>
      <c r="FI69">
        <v>9999</v>
      </c>
      <c r="FJ69">
        <v>9999</v>
      </c>
      <c r="FK69">
        <v>999.9</v>
      </c>
      <c r="FL69">
        <v>1.8658399999999999</v>
      </c>
      <c r="FM69">
        <v>1.8621799999999999</v>
      </c>
      <c r="FN69">
        <v>1.8641700000000001</v>
      </c>
      <c r="FO69">
        <v>1.8603499999999999</v>
      </c>
      <c r="FP69">
        <v>1.8610599999999999</v>
      </c>
      <c r="FQ69">
        <v>1.8601700000000001</v>
      </c>
      <c r="FR69">
        <v>1.8618699999999999</v>
      </c>
      <c r="FS69">
        <v>1.8583799999999999</v>
      </c>
      <c r="FT69">
        <v>0</v>
      </c>
      <c r="FU69">
        <v>0</v>
      </c>
      <c r="FV69">
        <v>0</v>
      </c>
      <c r="FW69">
        <v>0</v>
      </c>
      <c r="FX69" t="s">
        <v>358</v>
      </c>
      <c r="FY69" t="s">
        <v>359</v>
      </c>
      <c r="FZ69" t="s">
        <v>360</v>
      </c>
      <c r="GA69" t="s">
        <v>360</v>
      </c>
      <c r="GB69" t="s">
        <v>360</v>
      </c>
      <c r="GC69" t="s">
        <v>360</v>
      </c>
      <c r="GD69">
        <v>0</v>
      </c>
      <c r="GE69">
        <v>100</v>
      </c>
      <c r="GF69">
        <v>100</v>
      </c>
      <c r="GG69">
        <v>-3.2429999999999999</v>
      </c>
      <c r="GH69">
        <v>0.1179</v>
      </c>
      <c r="GI69">
        <v>-2.5125994610834521</v>
      </c>
      <c r="GJ69">
        <v>-2.6733286237328562E-3</v>
      </c>
      <c r="GK69">
        <v>1.605855145177713E-6</v>
      </c>
      <c r="GL69">
        <v>-4.4594414151306022E-10</v>
      </c>
      <c r="GM69">
        <v>0.1178428571428469</v>
      </c>
      <c r="GN69">
        <v>0</v>
      </c>
      <c r="GO69">
        <v>0</v>
      </c>
      <c r="GP69">
        <v>0</v>
      </c>
      <c r="GQ69">
        <v>4</v>
      </c>
      <c r="GR69">
        <v>2095</v>
      </c>
      <c r="GS69">
        <v>4</v>
      </c>
      <c r="GT69">
        <v>35</v>
      </c>
      <c r="GU69">
        <v>82</v>
      </c>
      <c r="GV69">
        <v>82.1</v>
      </c>
      <c r="GW69">
        <v>0.96557599999999999</v>
      </c>
      <c r="GX69">
        <v>2.6037599999999999</v>
      </c>
      <c r="GY69">
        <v>1.4489700000000001</v>
      </c>
      <c r="GZ69">
        <v>2.3278799999999999</v>
      </c>
      <c r="HA69">
        <v>1.5478499999999999</v>
      </c>
      <c r="HB69">
        <v>2.3046899999999999</v>
      </c>
      <c r="HC69">
        <v>40.732300000000002</v>
      </c>
      <c r="HD69">
        <v>13.1952</v>
      </c>
      <c r="HE69">
        <v>18</v>
      </c>
      <c r="HF69">
        <v>462.09899999999999</v>
      </c>
      <c r="HG69">
        <v>508.39400000000001</v>
      </c>
      <c r="HH69">
        <v>31.002199999999998</v>
      </c>
      <c r="HI69">
        <v>36.083799999999997</v>
      </c>
      <c r="HJ69">
        <v>30.000499999999999</v>
      </c>
      <c r="HK69">
        <v>35.928800000000003</v>
      </c>
      <c r="HL69">
        <v>35.911099999999998</v>
      </c>
      <c r="HM69">
        <v>19.343299999999999</v>
      </c>
      <c r="HN69">
        <v>23.4056</v>
      </c>
      <c r="HO69">
        <v>100</v>
      </c>
      <c r="HP69">
        <v>31</v>
      </c>
      <c r="HQ69">
        <v>364.39299999999997</v>
      </c>
      <c r="HR69">
        <v>36.120699999999999</v>
      </c>
      <c r="HS69">
        <v>98.885400000000004</v>
      </c>
      <c r="HT69">
        <v>97.945300000000003</v>
      </c>
    </row>
    <row r="70" spans="1:228" x14ac:dyDescent="0.2">
      <c r="A70">
        <v>55</v>
      </c>
      <c r="B70">
        <v>1669315698.0999999</v>
      </c>
      <c r="C70">
        <v>215.5</v>
      </c>
      <c r="D70" t="s">
        <v>468</v>
      </c>
      <c r="E70" t="s">
        <v>469</v>
      </c>
      <c r="F70">
        <v>4</v>
      </c>
      <c r="G70">
        <v>1669315695.5999999</v>
      </c>
      <c r="H70">
        <f t="shared" si="0"/>
        <v>5.0791157616965916E-3</v>
      </c>
      <c r="I70">
        <f t="shared" si="1"/>
        <v>5.0791157616965918</v>
      </c>
      <c r="J70">
        <f t="shared" si="2"/>
        <v>12.179877319898951</v>
      </c>
      <c r="K70">
        <f t="shared" si="3"/>
        <v>334.50633333333332</v>
      </c>
      <c r="L70">
        <f t="shared" si="4"/>
        <v>261.87671941615423</v>
      </c>
      <c r="M70">
        <f t="shared" si="5"/>
        <v>26.45960982201423</v>
      </c>
      <c r="N70">
        <f t="shared" si="6"/>
        <v>33.797991217873232</v>
      </c>
      <c r="O70">
        <f t="shared" si="7"/>
        <v>0.32208626967180937</v>
      </c>
      <c r="P70">
        <f t="shared" si="8"/>
        <v>2.2536877137722211</v>
      </c>
      <c r="Q70">
        <f t="shared" si="9"/>
        <v>0.2985256830514576</v>
      </c>
      <c r="R70">
        <f t="shared" si="10"/>
        <v>0.18855155442694888</v>
      </c>
      <c r="S70">
        <f t="shared" si="11"/>
        <v>226.10101290187407</v>
      </c>
      <c r="T70">
        <f t="shared" si="12"/>
        <v>34.853075064269412</v>
      </c>
      <c r="U70">
        <f t="shared" si="13"/>
        <v>34.673311111111119</v>
      </c>
      <c r="V70">
        <f t="shared" si="14"/>
        <v>5.5469867938100563</v>
      </c>
      <c r="W70">
        <f t="shared" si="15"/>
        <v>69.820913089424508</v>
      </c>
      <c r="X70">
        <f t="shared" si="16"/>
        <v>3.9083557922396452</v>
      </c>
      <c r="Y70">
        <f t="shared" si="17"/>
        <v>5.5976864513844751</v>
      </c>
      <c r="Z70">
        <f t="shared" si="18"/>
        <v>1.6386310015704111</v>
      </c>
      <c r="AA70">
        <f t="shared" si="19"/>
        <v>-223.98900509081969</v>
      </c>
      <c r="AB70">
        <f t="shared" si="20"/>
        <v>19.927483181102915</v>
      </c>
      <c r="AC70">
        <f t="shared" si="21"/>
        <v>2.0600921438703725</v>
      </c>
      <c r="AD70">
        <f t="shared" si="22"/>
        <v>24.099583136027675</v>
      </c>
      <c r="AE70">
        <f t="shared" si="23"/>
        <v>35.079991493880364</v>
      </c>
      <c r="AF70">
        <f t="shared" si="24"/>
        <v>5.0618290296578632</v>
      </c>
      <c r="AG70">
        <f t="shared" si="25"/>
        <v>12.179877319898951</v>
      </c>
      <c r="AH70">
        <v>366.75195550489133</v>
      </c>
      <c r="AI70">
        <v>351.26582424242412</v>
      </c>
      <c r="AJ70">
        <v>1.6550566920593379</v>
      </c>
      <c r="AK70">
        <v>66.4183192119214</v>
      </c>
      <c r="AL70">
        <f t="shared" si="26"/>
        <v>5.0791157616965918</v>
      </c>
      <c r="AM70">
        <v>36.055229399545141</v>
      </c>
      <c r="AN70">
        <v>38.684804242424228</v>
      </c>
      <c r="AO70">
        <v>1.018703398857771E-3</v>
      </c>
      <c r="AP70">
        <v>80.258073223686637</v>
      </c>
      <c r="AQ70">
        <v>41</v>
      </c>
      <c r="AR70">
        <v>8</v>
      </c>
      <c r="AS70">
        <f t="shared" si="27"/>
        <v>1</v>
      </c>
      <c r="AT70">
        <f t="shared" si="28"/>
        <v>0</v>
      </c>
      <c r="AU70">
        <f t="shared" si="29"/>
        <v>22250.955275770324</v>
      </c>
      <c r="AV70">
        <f t="shared" si="30"/>
        <v>1199.921111111111</v>
      </c>
      <c r="AW70">
        <f t="shared" si="31"/>
        <v>1025.8578802600382</v>
      </c>
      <c r="AX70">
        <f t="shared" si="32"/>
        <v>0.85493777112572633</v>
      </c>
      <c r="AY70">
        <f t="shared" si="33"/>
        <v>0.18842989827265189</v>
      </c>
      <c r="AZ70">
        <v>2.7</v>
      </c>
      <c r="BA70">
        <v>0.5</v>
      </c>
      <c r="BB70" t="s">
        <v>355</v>
      </c>
      <c r="BC70">
        <v>2</v>
      </c>
      <c r="BD70" t="b">
        <v>1</v>
      </c>
      <c r="BE70">
        <v>1669315695.5999999</v>
      </c>
      <c r="BF70">
        <v>334.50633333333332</v>
      </c>
      <c r="BG70">
        <v>354.35933333333332</v>
      </c>
      <c r="BH70">
        <v>38.681877777777771</v>
      </c>
      <c r="BI70">
        <v>36.054822222222221</v>
      </c>
      <c r="BJ70">
        <v>337.75599999999997</v>
      </c>
      <c r="BK70">
        <v>38.564044444444441</v>
      </c>
      <c r="BL70">
        <v>500.11411111111107</v>
      </c>
      <c r="BM70">
        <v>100.9385555555556</v>
      </c>
      <c r="BN70">
        <v>9.9863900000000005E-2</v>
      </c>
      <c r="BO70">
        <v>34.83732222222222</v>
      </c>
      <c r="BP70">
        <v>34.673311111111119</v>
      </c>
      <c r="BQ70">
        <v>999.90000000000009</v>
      </c>
      <c r="BR70">
        <v>0</v>
      </c>
      <c r="BS70">
        <v>0</v>
      </c>
      <c r="BT70">
        <v>4511.8744444444446</v>
      </c>
      <c r="BU70">
        <v>0</v>
      </c>
      <c r="BV70">
        <v>1336.2422222222219</v>
      </c>
      <c r="BW70">
        <v>-19.85295555555556</v>
      </c>
      <c r="BX70">
        <v>347.96633333333341</v>
      </c>
      <c r="BY70">
        <v>367.61366666666669</v>
      </c>
      <c r="BZ70">
        <v>2.6270577777777779</v>
      </c>
      <c r="CA70">
        <v>354.35933333333332</v>
      </c>
      <c r="CB70">
        <v>36.054822222222221</v>
      </c>
      <c r="CC70">
        <v>3.9044933333333329</v>
      </c>
      <c r="CD70">
        <v>3.6393211111111108</v>
      </c>
      <c r="CE70">
        <v>28.48951111111111</v>
      </c>
      <c r="CF70">
        <v>27.284111111111109</v>
      </c>
      <c r="CG70">
        <v>1199.921111111111</v>
      </c>
      <c r="CH70">
        <v>0.49999399999999988</v>
      </c>
      <c r="CI70">
        <v>0.50000599999999995</v>
      </c>
      <c r="CJ70">
        <v>0</v>
      </c>
      <c r="CK70">
        <v>1373.7277777777781</v>
      </c>
      <c r="CL70">
        <v>4.9990899999999998</v>
      </c>
      <c r="CM70">
        <v>15343.111111111109</v>
      </c>
      <c r="CN70">
        <v>9557.1977777777774</v>
      </c>
      <c r="CO70">
        <v>45.75</v>
      </c>
      <c r="CP70">
        <v>48.061999999999998</v>
      </c>
      <c r="CQ70">
        <v>46.561999999999998</v>
      </c>
      <c r="CR70">
        <v>47.332999999999998</v>
      </c>
      <c r="CS70">
        <v>47.125</v>
      </c>
      <c r="CT70">
        <v>597.45000000000016</v>
      </c>
      <c r="CU70">
        <v>597.4711111111111</v>
      </c>
      <c r="CV70">
        <v>0</v>
      </c>
      <c r="CW70">
        <v>1669315706.3</v>
      </c>
      <c r="CX70">
        <v>0</v>
      </c>
      <c r="CY70">
        <v>1669310771.5999999</v>
      </c>
      <c r="CZ70" t="s">
        <v>356</v>
      </c>
      <c r="DA70">
        <v>1669310771.5999999</v>
      </c>
      <c r="DB70">
        <v>1669310767.0999999</v>
      </c>
      <c r="DC70">
        <v>9</v>
      </c>
      <c r="DD70">
        <v>4.2999999999999997E-2</v>
      </c>
      <c r="DE70">
        <v>8.0000000000000002E-3</v>
      </c>
      <c r="DF70">
        <v>-4.9589999999999996</v>
      </c>
      <c r="DG70">
        <v>0.11799999999999999</v>
      </c>
      <c r="DH70">
        <v>1967</v>
      </c>
      <c r="DI70">
        <v>36</v>
      </c>
      <c r="DJ70">
        <v>0.53</v>
      </c>
      <c r="DK70">
        <v>0.27</v>
      </c>
      <c r="DL70">
        <v>-19.731602439024389</v>
      </c>
      <c r="DM70">
        <v>-1.7210027874564671</v>
      </c>
      <c r="DN70">
        <v>0.19642743647191749</v>
      </c>
      <c r="DO70">
        <v>0</v>
      </c>
      <c r="DP70">
        <v>2.6196319512195121</v>
      </c>
      <c r="DQ70">
        <v>-2.6176724738669079E-2</v>
      </c>
      <c r="DR70">
        <v>1.014157543433482E-2</v>
      </c>
      <c r="DS70">
        <v>1</v>
      </c>
      <c r="DT70">
        <v>0</v>
      </c>
      <c r="DU70">
        <v>0</v>
      </c>
      <c r="DV70">
        <v>0</v>
      </c>
      <c r="DW70">
        <v>-1</v>
      </c>
      <c r="DX70">
        <v>1</v>
      </c>
      <c r="DY70">
        <v>2</v>
      </c>
      <c r="DZ70" t="s">
        <v>367</v>
      </c>
      <c r="EA70">
        <v>2.94557</v>
      </c>
      <c r="EB70">
        <v>2.59788</v>
      </c>
      <c r="EC70">
        <v>8.6068199999999997E-2</v>
      </c>
      <c r="ED70">
        <v>8.8685200000000006E-2</v>
      </c>
      <c r="EE70">
        <v>0.15096899999999999</v>
      </c>
      <c r="EF70">
        <v>0.142288</v>
      </c>
      <c r="EG70">
        <v>27559.9</v>
      </c>
      <c r="EH70">
        <v>27962.400000000001</v>
      </c>
      <c r="EI70">
        <v>28065.599999999999</v>
      </c>
      <c r="EJ70">
        <v>29548.6</v>
      </c>
      <c r="EK70">
        <v>32775.1</v>
      </c>
      <c r="EL70">
        <v>35182.199999999997</v>
      </c>
      <c r="EM70">
        <v>39607.4</v>
      </c>
      <c r="EN70">
        <v>42239.9</v>
      </c>
      <c r="EO70">
        <v>1.8535999999999999</v>
      </c>
      <c r="EP70">
        <v>1.8645799999999999</v>
      </c>
      <c r="EQ70">
        <v>9.1083300000000006E-2</v>
      </c>
      <c r="ER70">
        <v>0</v>
      </c>
      <c r="ES70">
        <v>33.200600000000001</v>
      </c>
      <c r="ET70">
        <v>999.9</v>
      </c>
      <c r="EU70">
        <v>71.8</v>
      </c>
      <c r="EV70">
        <v>36</v>
      </c>
      <c r="EW70">
        <v>42.451900000000002</v>
      </c>
      <c r="EX70">
        <v>28.959</v>
      </c>
      <c r="EY70">
        <v>1.8429500000000001</v>
      </c>
      <c r="EZ70">
        <v>1</v>
      </c>
      <c r="FA70">
        <v>0.70791400000000004</v>
      </c>
      <c r="FB70">
        <v>1.3653500000000001</v>
      </c>
      <c r="FC70">
        <v>20.267700000000001</v>
      </c>
      <c r="FD70">
        <v>5.2134</v>
      </c>
      <c r="FE70">
        <v>12.0099</v>
      </c>
      <c r="FF70">
        <v>4.9847000000000001</v>
      </c>
      <c r="FG70">
        <v>3.2838799999999999</v>
      </c>
      <c r="FH70">
        <v>9999</v>
      </c>
      <c r="FI70">
        <v>9999</v>
      </c>
      <c r="FJ70">
        <v>9999</v>
      </c>
      <c r="FK70">
        <v>999.9</v>
      </c>
      <c r="FL70">
        <v>1.8658399999999999</v>
      </c>
      <c r="FM70">
        <v>1.8621700000000001</v>
      </c>
      <c r="FN70">
        <v>1.8641700000000001</v>
      </c>
      <c r="FO70">
        <v>1.86033</v>
      </c>
      <c r="FP70">
        <v>1.86103</v>
      </c>
      <c r="FQ70">
        <v>1.8601799999999999</v>
      </c>
      <c r="FR70">
        <v>1.8618600000000001</v>
      </c>
      <c r="FS70">
        <v>1.8583700000000001</v>
      </c>
      <c r="FT70">
        <v>0</v>
      </c>
      <c r="FU70">
        <v>0</v>
      </c>
      <c r="FV70">
        <v>0</v>
      </c>
      <c r="FW70">
        <v>0</v>
      </c>
      <c r="FX70" t="s">
        <v>358</v>
      </c>
      <c r="FY70" t="s">
        <v>359</v>
      </c>
      <c r="FZ70" t="s">
        <v>360</v>
      </c>
      <c r="GA70" t="s">
        <v>360</v>
      </c>
      <c r="GB70" t="s">
        <v>360</v>
      </c>
      <c r="GC70" t="s">
        <v>360</v>
      </c>
      <c r="GD70">
        <v>0</v>
      </c>
      <c r="GE70">
        <v>100</v>
      </c>
      <c r="GF70">
        <v>100</v>
      </c>
      <c r="GG70">
        <v>-3.2559999999999998</v>
      </c>
      <c r="GH70">
        <v>0.1179</v>
      </c>
      <c r="GI70">
        <v>-2.5125994610834521</v>
      </c>
      <c r="GJ70">
        <v>-2.6733286237328562E-3</v>
      </c>
      <c r="GK70">
        <v>1.605855145177713E-6</v>
      </c>
      <c r="GL70">
        <v>-4.4594414151306022E-10</v>
      </c>
      <c r="GM70">
        <v>0.1178428571428469</v>
      </c>
      <c r="GN70">
        <v>0</v>
      </c>
      <c r="GO70">
        <v>0</v>
      </c>
      <c r="GP70">
        <v>0</v>
      </c>
      <c r="GQ70">
        <v>4</v>
      </c>
      <c r="GR70">
        <v>2095</v>
      </c>
      <c r="GS70">
        <v>4</v>
      </c>
      <c r="GT70">
        <v>35</v>
      </c>
      <c r="GU70">
        <v>82.1</v>
      </c>
      <c r="GV70">
        <v>82.2</v>
      </c>
      <c r="GW70">
        <v>0.98510699999999995</v>
      </c>
      <c r="GX70">
        <v>2.5952099999999998</v>
      </c>
      <c r="GY70">
        <v>1.4489700000000001</v>
      </c>
      <c r="GZ70">
        <v>2.3278799999999999</v>
      </c>
      <c r="HA70">
        <v>1.5478499999999999</v>
      </c>
      <c r="HB70">
        <v>2.2839399999999999</v>
      </c>
      <c r="HC70">
        <v>40.732300000000002</v>
      </c>
      <c r="HD70">
        <v>13.203900000000001</v>
      </c>
      <c r="HE70">
        <v>18</v>
      </c>
      <c r="HF70">
        <v>462.36200000000002</v>
      </c>
      <c r="HG70">
        <v>507.99099999999999</v>
      </c>
      <c r="HH70">
        <v>31.002099999999999</v>
      </c>
      <c r="HI70">
        <v>36.089500000000001</v>
      </c>
      <c r="HJ70">
        <v>30.000499999999999</v>
      </c>
      <c r="HK70">
        <v>35.933599999999998</v>
      </c>
      <c r="HL70">
        <v>35.917400000000001</v>
      </c>
      <c r="HM70">
        <v>19.741700000000002</v>
      </c>
      <c r="HN70">
        <v>23.4056</v>
      </c>
      <c r="HO70">
        <v>100</v>
      </c>
      <c r="HP70">
        <v>31</v>
      </c>
      <c r="HQ70">
        <v>371.072</v>
      </c>
      <c r="HR70">
        <v>36.1252</v>
      </c>
      <c r="HS70">
        <v>98.882999999999996</v>
      </c>
      <c r="HT70">
        <v>97.946200000000005</v>
      </c>
    </row>
    <row r="71" spans="1:228" x14ac:dyDescent="0.2">
      <c r="A71">
        <v>56</v>
      </c>
      <c r="B71">
        <v>1669315702.0999999</v>
      </c>
      <c r="C71">
        <v>219.5</v>
      </c>
      <c r="D71" t="s">
        <v>470</v>
      </c>
      <c r="E71" t="s">
        <v>471</v>
      </c>
      <c r="F71">
        <v>4</v>
      </c>
      <c r="G71">
        <v>1669315700.0999999</v>
      </c>
      <c r="H71">
        <f t="shared" si="0"/>
        <v>5.0901539263032893E-3</v>
      </c>
      <c r="I71">
        <f t="shared" si="1"/>
        <v>5.0901539263032891</v>
      </c>
      <c r="J71">
        <f t="shared" si="2"/>
        <v>12.575943662145612</v>
      </c>
      <c r="K71">
        <f t="shared" si="3"/>
        <v>341.71499999999997</v>
      </c>
      <c r="L71">
        <f t="shared" si="4"/>
        <v>267.08937206286924</v>
      </c>
      <c r="M71">
        <f t="shared" si="5"/>
        <v>26.986999857443045</v>
      </c>
      <c r="N71">
        <f t="shared" si="6"/>
        <v>34.527254248497194</v>
      </c>
      <c r="O71">
        <f t="shared" si="7"/>
        <v>0.32346301938288702</v>
      </c>
      <c r="P71">
        <f t="shared" si="8"/>
        <v>2.2493618490631175</v>
      </c>
      <c r="Q71">
        <f t="shared" si="9"/>
        <v>0.29966646086578608</v>
      </c>
      <c r="R71">
        <f t="shared" si="10"/>
        <v>0.1892834678248729</v>
      </c>
      <c r="S71">
        <f t="shared" si="11"/>
        <v>226.11011709186013</v>
      </c>
      <c r="T71">
        <f t="shared" si="12"/>
        <v>34.843468428473749</v>
      </c>
      <c r="U71">
        <f t="shared" si="13"/>
        <v>34.667414285714287</v>
      </c>
      <c r="V71">
        <f t="shared" si="14"/>
        <v>5.5451714062466992</v>
      </c>
      <c r="W71">
        <f t="shared" si="15"/>
        <v>69.859072427049838</v>
      </c>
      <c r="X71">
        <f t="shared" si="16"/>
        <v>3.9091770814088305</v>
      </c>
      <c r="Y71">
        <f t="shared" si="17"/>
        <v>5.5958044468611847</v>
      </c>
      <c r="Z71">
        <f t="shared" si="18"/>
        <v>1.6359943248378688</v>
      </c>
      <c r="AA71">
        <f t="shared" si="19"/>
        <v>-224.47578814997505</v>
      </c>
      <c r="AB71">
        <f t="shared" si="20"/>
        <v>19.868829408582364</v>
      </c>
      <c r="AC71">
        <f t="shared" si="21"/>
        <v>2.0578587755751658</v>
      </c>
      <c r="AD71">
        <f t="shared" si="22"/>
        <v>23.561017126042621</v>
      </c>
      <c r="AE71">
        <f t="shared" si="23"/>
        <v>36.667952789507808</v>
      </c>
      <c r="AF71">
        <f t="shared" si="24"/>
        <v>5.0813758716909385</v>
      </c>
      <c r="AG71">
        <f t="shared" si="25"/>
        <v>12.575943662145612</v>
      </c>
      <c r="AH71">
        <v>374.07784286070307</v>
      </c>
      <c r="AI71">
        <v>358.06830909090883</v>
      </c>
      <c r="AJ71">
        <v>1.713862640367626</v>
      </c>
      <c r="AK71">
        <v>66.4183192119214</v>
      </c>
      <c r="AL71">
        <f t="shared" si="26"/>
        <v>5.0901539263032891</v>
      </c>
      <c r="AM71">
        <v>36.053682883531152</v>
      </c>
      <c r="AN71">
        <v>38.690541212121218</v>
      </c>
      <c r="AO71">
        <v>5.9726640301030769E-4</v>
      </c>
      <c r="AP71">
        <v>80.258073223686637</v>
      </c>
      <c r="AQ71">
        <v>41</v>
      </c>
      <c r="AR71">
        <v>8</v>
      </c>
      <c r="AS71">
        <f t="shared" si="27"/>
        <v>1</v>
      </c>
      <c r="AT71">
        <f t="shared" si="28"/>
        <v>0</v>
      </c>
      <c r="AU71">
        <f t="shared" si="29"/>
        <v>22177.14345352547</v>
      </c>
      <c r="AV71">
        <f t="shared" si="30"/>
        <v>1199.972857142857</v>
      </c>
      <c r="AW71">
        <f t="shared" si="31"/>
        <v>1025.9017850216892</v>
      </c>
      <c r="AX71">
        <f t="shared" si="32"/>
        <v>0.8549374920565852</v>
      </c>
      <c r="AY71">
        <f t="shared" si="33"/>
        <v>0.18842935966920932</v>
      </c>
      <c r="AZ71">
        <v>2.7</v>
      </c>
      <c r="BA71">
        <v>0.5</v>
      </c>
      <c r="BB71" t="s">
        <v>355</v>
      </c>
      <c r="BC71">
        <v>2</v>
      </c>
      <c r="BD71" t="b">
        <v>1</v>
      </c>
      <c r="BE71">
        <v>1669315700.0999999</v>
      </c>
      <c r="BF71">
        <v>341.71499999999997</v>
      </c>
      <c r="BG71">
        <v>362.44</v>
      </c>
      <c r="BH71">
        <v>38.688985714285707</v>
      </c>
      <c r="BI71">
        <v>36.052899999999987</v>
      </c>
      <c r="BJ71">
        <v>344.97714285714289</v>
      </c>
      <c r="BK71">
        <v>38.571142857142853</v>
      </c>
      <c r="BL71">
        <v>500.32185714285708</v>
      </c>
      <c r="BM71">
        <v>100.9408571428571</v>
      </c>
      <c r="BN71">
        <v>0.1002275285714286</v>
      </c>
      <c r="BO71">
        <v>34.831257142857147</v>
      </c>
      <c r="BP71">
        <v>34.667414285714287</v>
      </c>
      <c r="BQ71">
        <v>999.89999999999986</v>
      </c>
      <c r="BR71">
        <v>0</v>
      </c>
      <c r="BS71">
        <v>0</v>
      </c>
      <c r="BT71">
        <v>4499.1971428571433</v>
      </c>
      <c r="BU71">
        <v>0</v>
      </c>
      <c r="BV71">
        <v>1342.7814285714289</v>
      </c>
      <c r="BW71">
        <v>-20.724799999999998</v>
      </c>
      <c r="BX71">
        <v>355.46771428571441</v>
      </c>
      <c r="BY71">
        <v>375.99557142857151</v>
      </c>
      <c r="BZ71">
        <v>2.636081428571428</v>
      </c>
      <c r="CA71">
        <v>362.44</v>
      </c>
      <c r="CB71">
        <v>36.052899999999987</v>
      </c>
      <c r="CC71">
        <v>3.9053</v>
      </c>
      <c r="CD71">
        <v>3.6392128571428568</v>
      </c>
      <c r="CE71">
        <v>28.493071428571429</v>
      </c>
      <c r="CF71">
        <v>27.2836</v>
      </c>
      <c r="CG71">
        <v>1199.972857142857</v>
      </c>
      <c r="CH71">
        <v>0.50000171428571438</v>
      </c>
      <c r="CI71">
        <v>0.49999828571428567</v>
      </c>
      <c r="CJ71">
        <v>0</v>
      </c>
      <c r="CK71">
        <v>1373.052857142857</v>
      </c>
      <c r="CL71">
        <v>4.9990899999999998</v>
      </c>
      <c r="CM71">
        <v>15338.67142857143</v>
      </c>
      <c r="CN71">
        <v>9557.6585714285739</v>
      </c>
      <c r="CO71">
        <v>45.758857142857153</v>
      </c>
      <c r="CP71">
        <v>48.061999999999998</v>
      </c>
      <c r="CQ71">
        <v>46.561999999999998</v>
      </c>
      <c r="CR71">
        <v>47.375</v>
      </c>
      <c r="CS71">
        <v>47.125</v>
      </c>
      <c r="CT71">
        <v>597.48714285714289</v>
      </c>
      <c r="CU71">
        <v>597.48571428571427</v>
      </c>
      <c r="CV71">
        <v>0</v>
      </c>
      <c r="CW71">
        <v>1669315710.5</v>
      </c>
      <c r="CX71">
        <v>0</v>
      </c>
      <c r="CY71">
        <v>1669310771.5999999</v>
      </c>
      <c r="CZ71" t="s">
        <v>356</v>
      </c>
      <c r="DA71">
        <v>1669310771.5999999</v>
      </c>
      <c r="DB71">
        <v>1669310767.0999999</v>
      </c>
      <c r="DC71">
        <v>9</v>
      </c>
      <c r="DD71">
        <v>4.2999999999999997E-2</v>
      </c>
      <c r="DE71">
        <v>8.0000000000000002E-3</v>
      </c>
      <c r="DF71">
        <v>-4.9589999999999996</v>
      </c>
      <c r="DG71">
        <v>0.11799999999999999</v>
      </c>
      <c r="DH71">
        <v>1967</v>
      </c>
      <c r="DI71">
        <v>36</v>
      </c>
      <c r="DJ71">
        <v>0.53</v>
      </c>
      <c r="DK71">
        <v>0.27</v>
      </c>
      <c r="DL71">
        <v>-19.984592682926831</v>
      </c>
      <c r="DM71">
        <v>-3.044000696864146</v>
      </c>
      <c r="DN71">
        <v>0.37590673687034298</v>
      </c>
      <c r="DO71">
        <v>0</v>
      </c>
      <c r="DP71">
        <v>2.6216958536585362</v>
      </c>
      <c r="DQ71">
        <v>5.7365435540071133E-2</v>
      </c>
      <c r="DR71">
        <v>1.1946667251481E-2</v>
      </c>
      <c r="DS71">
        <v>1</v>
      </c>
      <c r="DT71">
        <v>0</v>
      </c>
      <c r="DU71">
        <v>0</v>
      </c>
      <c r="DV71">
        <v>0</v>
      </c>
      <c r="DW71">
        <v>-1</v>
      </c>
      <c r="DX71">
        <v>1</v>
      </c>
      <c r="DY71">
        <v>2</v>
      </c>
      <c r="DZ71" t="s">
        <v>367</v>
      </c>
      <c r="EA71">
        <v>2.94489</v>
      </c>
      <c r="EB71">
        <v>2.5974599999999999</v>
      </c>
      <c r="EC71">
        <v>8.7386099999999994E-2</v>
      </c>
      <c r="ED71">
        <v>9.0123200000000001E-2</v>
      </c>
      <c r="EE71">
        <v>0.150978</v>
      </c>
      <c r="EF71">
        <v>0.14228099999999999</v>
      </c>
      <c r="EG71">
        <v>27519.7</v>
      </c>
      <c r="EH71">
        <v>27917.4</v>
      </c>
      <c r="EI71">
        <v>28065.1</v>
      </c>
      <c r="EJ71">
        <v>29547.8</v>
      </c>
      <c r="EK71">
        <v>32774.199999999997</v>
      </c>
      <c r="EL71">
        <v>35181.300000000003</v>
      </c>
      <c r="EM71">
        <v>39606.6</v>
      </c>
      <c r="EN71">
        <v>42238.400000000001</v>
      </c>
      <c r="EO71">
        <v>1.8542000000000001</v>
      </c>
      <c r="EP71">
        <v>1.8647499999999999</v>
      </c>
      <c r="EQ71">
        <v>8.9742199999999994E-2</v>
      </c>
      <c r="ER71">
        <v>0</v>
      </c>
      <c r="ES71">
        <v>33.207500000000003</v>
      </c>
      <c r="ET71">
        <v>999.9</v>
      </c>
      <c r="EU71">
        <v>71.8</v>
      </c>
      <c r="EV71">
        <v>36</v>
      </c>
      <c r="EW71">
        <v>42.457900000000002</v>
      </c>
      <c r="EX71">
        <v>29.048999999999999</v>
      </c>
      <c r="EY71">
        <v>1.5625</v>
      </c>
      <c r="EZ71">
        <v>1</v>
      </c>
      <c r="FA71">
        <v>0.70833100000000004</v>
      </c>
      <c r="FB71">
        <v>1.3711500000000001</v>
      </c>
      <c r="FC71">
        <v>20.2683</v>
      </c>
      <c r="FD71">
        <v>5.2175900000000004</v>
      </c>
      <c r="FE71">
        <v>12.0099</v>
      </c>
      <c r="FF71">
        <v>4.9862000000000002</v>
      </c>
      <c r="FG71">
        <v>3.2845</v>
      </c>
      <c r="FH71">
        <v>9999</v>
      </c>
      <c r="FI71">
        <v>9999</v>
      </c>
      <c r="FJ71">
        <v>9999</v>
      </c>
      <c r="FK71">
        <v>999.9</v>
      </c>
      <c r="FL71">
        <v>1.86585</v>
      </c>
      <c r="FM71">
        <v>1.8621700000000001</v>
      </c>
      <c r="FN71">
        <v>1.8641700000000001</v>
      </c>
      <c r="FO71">
        <v>1.8603400000000001</v>
      </c>
      <c r="FP71">
        <v>1.8610500000000001</v>
      </c>
      <c r="FQ71">
        <v>1.86016</v>
      </c>
      <c r="FR71">
        <v>1.8618600000000001</v>
      </c>
      <c r="FS71">
        <v>1.8583799999999999</v>
      </c>
      <c r="FT71">
        <v>0</v>
      </c>
      <c r="FU71">
        <v>0</v>
      </c>
      <c r="FV71">
        <v>0</v>
      </c>
      <c r="FW71">
        <v>0</v>
      </c>
      <c r="FX71" t="s">
        <v>358</v>
      </c>
      <c r="FY71" t="s">
        <v>359</v>
      </c>
      <c r="FZ71" t="s">
        <v>360</v>
      </c>
      <c r="GA71" t="s">
        <v>360</v>
      </c>
      <c r="GB71" t="s">
        <v>360</v>
      </c>
      <c r="GC71" t="s">
        <v>360</v>
      </c>
      <c r="GD71">
        <v>0</v>
      </c>
      <c r="GE71">
        <v>100</v>
      </c>
      <c r="GF71">
        <v>100</v>
      </c>
      <c r="GG71">
        <v>-3.2669999999999999</v>
      </c>
      <c r="GH71">
        <v>0.1179</v>
      </c>
      <c r="GI71">
        <v>-2.5125994610834521</v>
      </c>
      <c r="GJ71">
        <v>-2.6733286237328562E-3</v>
      </c>
      <c r="GK71">
        <v>1.605855145177713E-6</v>
      </c>
      <c r="GL71">
        <v>-4.4594414151306022E-10</v>
      </c>
      <c r="GM71">
        <v>0.1178428571428469</v>
      </c>
      <c r="GN71">
        <v>0</v>
      </c>
      <c r="GO71">
        <v>0</v>
      </c>
      <c r="GP71">
        <v>0</v>
      </c>
      <c r="GQ71">
        <v>4</v>
      </c>
      <c r="GR71">
        <v>2095</v>
      </c>
      <c r="GS71">
        <v>4</v>
      </c>
      <c r="GT71">
        <v>35</v>
      </c>
      <c r="GU71">
        <v>82.2</v>
      </c>
      <c r="GV71">
        <v>82.2</v>
      </c>
      <c r="GW71">
        <v>0.99975599999999998</v>
      </c>
      <c r="GX71">
        <v>2.5988799999999999</v>
      </c>
      <c r="GY71">
        <v>1.4489700000000001</v>
      </c>
      <c r="GZ71">
        <v>2.3278799999999999</v>
      </c>
      <c r="HA71">
        <v>1.5478499999999999</v>
      </c>
      <c r="HB71">
        <v>2.3913600000000002</v>
      </c>
      <c r="HC71">
        <v>40.732300000000002</v>
      </c>
      <c r="HD71">
        <v>13.203900000000001</v>
      </c>
      <c r="HE71">
        <v>18</v>
      </c>
      <c r="HF71">
        <v>462.75900000000001</v>
      </c>
      <c r="HG71">
        <v>508.14699999999999</v>
      </c>
      <c r="HH71">
        <v>31.001799999999999</v>
      </c>
      <c r="HI71">
        <v>36.094499999999996</v>
      </c>
      <c r="HJ71">
        <v>30.000599999999999</v>
      </c>
      <c r="HK71">
        <v>35.937800000000003</v>
      </c>
      <c r="HL71">
        <v>35.920900000000003</v>
      </c>
      <c r="HM71">
        <v>20.0169</v>
      </c>
      <c r="HN71">
        <v>23.4056</v>
      </c>
      <c r="HO71">
        <v>100</v>
      </c>
      <c r="HP71">
        <v>31</v>
      </c>
      <c r="HQ71">
        <v>377.75099999999998</v>
      </c>
      <c r="HR71">
        <v>36.136000000000003</v>
      </c>
      <c r="HS71">
        <v>98.881200000000007</v>
      </c>
      <c r="HT71">
        <v>97.943100000000001</v>
      </c>
    </row>
    <row r="72" spans="1:228" x14ac:dyDescent="0.2">
      <c r="A72">
        <v>57</v>
      </c>
      <c r="B72">
        <v>1669315706.0999999</v>
      </c>
      <c r="C72">
        <v>223.5</v>
      </c>
      <c r="D72" t="s">
        <v>472</v>
      </c>
      <c r="E72" t="s">
        <v>473</v>
      </c>
      <c r="F72">
        <v>4</v>
      </c>
      <c r="G72">
        <v>1669315703.7874999</v>
      </c>
      <c r="H72">
        <f t="shared" si="0"/>
        <v>5.0888342712737738E-3</v>
      </c>
      <c r="I72">
        <f t="shared" si="1"/>
        <v>5.0888342712737735</v>
      </c>
      <c r="J72">
        <f t="shared" si="2"/>
        <v>13.139632899160787</v>
      </c>
      <c r="K72">
        <f t="shared" si="3"/>
        <v>347.87662499999999</v>
      </c>
      <c r="L72">
        <f t="shared" si="4"/>
        <v>270.29319496704721</v>
      </c>
      <c r="M72">
        <f t="shared" si="5"/>
        <v>27.310857560936721</v>
      </c>
      <c r="N72">
        <f t="shared" si="6"/>
        <v>35.150011657943104</v>
      </c>
      <c r="O72">
        <f t="shared" si="7"/>
        <v>0.32407683451430297</v>
      </c>
      <c r="P72">
        <f t="shared" si="8"/>
        <v>2.2521498062925676</v>
      </c>
      <c r="Q72">
        <f t="shared" si="9"/>
        <v>0.30022068203268515</v>
      </c>
      <c r="R72">
        <f t="shared" si="10"/>
        <v>0.1896347554570546</v>
      </c>
      <c r="S72">
        <f t="shared" si="11"/>
        <v>226.10599348485636</v>
      </c>
      <c r="T72">
        <f t="shared" si="12"/>
        <v>34.839488705310231</v>
      </c>
      <c r="U72">
        <f t="shared" si="13"/>
        <v>34.657150000000001</v>
      </c>
      <c r="V72">
        <f t="shared" si="14"/>
        <v>5.5420126909807736</v>
      </c>
      <c r="W72">
        <f t="shared" si="15"/>
        <v>69.880492468261366</v>
      </c>
      <c r="X72">
        <f t="shared" si="16"/>
        <v>3.9094284282845466</v>
      </c>
      <c r="Y72">
        <f t="shared" si="17"/>
        <v>5.5944488800792982</v>
      </c>
      <c r="Z72">
        <f t="shared" si="18"/>
        <v>1.632584262696227</v>
      </c>
      <c r="AA72">
        <f t="shared" si="19"/>
        <v>-224.41759136317341</v>
      </c>
      <c r="AB72">
        <f t="shared" si="20"/>
        <v>20.609170861819546</v>
      </c>
      <c r="AC72">
        <f t="shared" si="21"/>
        <v>2.1317431722748816</v>
      </c>
      <c r="AD72">
        <f t="shared" si="22"/>
        <v>24.429316155777382</v>
      </c>
      <c r="AE72">
        <f t="shared" si="23"/>
        <v>36.886488683950489</v>
      </c>
      <c r="AF72">
        <f t="shared" si="24"/>
        <v>5.0885678348622143</v>
      </c>
      <c r="AG72">
        <f t="shared" si="25"/>
        <v>13.139632899160787</v>
      </c>
      <c r="AH72">
        <v>381.42935396774311</v>
      </c>
      <c r="AI72">
        <v>365.00949696969701</v>
      </c>
      <c r="AJ72">
        <v>1.73075802741531</v>
      </c>
      <c r="AK72">
        <v>66.4183192119214</v>
      </c>
      <c r="AL72">
        <f t="shared" si="26"/>
        <v>5.0888342712737735</v>
      </c>
      <c r="AM72">
        <v>36.051574727914797</v>
      </c>
      <c r="AN72">
        <v>38.693151515151513</v>
      </c>
      <c r="AO72">
        <v>-1.0174651995424209E-4</v>
      </c>
      <c r="AP72">
        <v>80.258073223686637</v>
      </c>
      <c r="AQ72">
        <v>41</v>
      </c>
      <c r="AR72">
        <v>8</v>
      </c>
      <c r="AS72">
        <f t="shared" si="27"/>
        <v>1</v>
      </c>
      <c r="AT72">
        <f t="shared" si="28"/>
        <v>0</v>
      </c>
      <c r="AU72">
        <f t="shared" si="29"/>
        <v>22225.214720135296</v>
      </c>
      <c r="AV72">
        <f t="shared" si="30"/>
        <v>1199.95</v>
      </c>
      <c r="AW72">
        <f t="shared" si="31"/>
        <v>1025.8823385931896</v>
      </c>
      <c r="AX72">
        <f t="shared" si="32"/>
        <v>0.85493757122645908</v>
      </c>
      <c r="AY72">
        <f t="shared" si="33"/>
        <v>0.18842951246706641</v>
      </c>
      <c r="AZ72">
        <v>2.7</v>
      </c>
      <c r="BA72">
        <v>0.5</v>
      </c>
      <c r="BB72" t="s">
        <v>355</v>
      </c>
      <c r="BC72">
        <v>2</v>
      </c>
      <c r="BD72" t="b">
        <v>1</v>
      </c>
      <c r="BE72">
        <v>1669315703.7874999</v>
      </c>
      <c r="BF72">
        <v>347.87662499999999</v>
      </c>
      <c r="BG72">
        <v>368.74562500000002</v>
      </c>
      <c r="BH72">
        <v>38.691274999999997</v>
      </c>
      <c r="BI72">
        <v>36.050474999999999</v>
      </c>
      <c r="BJ72">
        <v>351.14925000000011</v>
      </c>
      <c r="BK72">
        <v>38.573412500000003</v>
      </c>
      <c r="BL72">
        <v>500.13437499999998</v>
      </c>
      <c r="BM72">
        <v>100.941625</v>
      </c>
      <c r="BN72">
        <v>9.9977487500000004E-2</v>
      </c>
      <c r="BO72">
        <v>34.826887499999998</v>
      </c>
      <c r="BP72">
        <v>34.657150000000001</v>
      </c>
      <c r="BQ72">
        <v>999.9</v>
      </c>
      <c r="BR72">
        <v>0</v>
      </c>
      <c r="BS72">
        <v>0</v>
      </c>
      <c r="BT72">
        <v>4507.2662500000006</v>
      </c>
      <c r="BU72">
        <v>0</v>
      </c>
      <c r="BV72">
        <v>1349.1424999999999</v>
      </c>
      <c r="BW72">
        <v>-20.868837500000001</v>
      </c>
      <c r="BX72">
        <v>361.87812500000001</v>
      </c>
      <c r="BY72">
        <v>382.536</v>
      </c>
      <c r="BZ72">
        <v>2.6407775</v>
      </c>
      <c r="CA72">
        <v>368.74562500000002</v>
      </c>
      <c r="CB72">
        <v>36.050474999999999</v>
      </c>
      <c r="CC72">
        <v>3.9055624999999998</v>
      </c>
      <c r="CD72">
        <v>3.6389974999999999</v>
      </c>
      <c r="CE72">
        <v>28.494237500000001</v>
      </c>
      <c r="CF72">
        <v>27.282575000000001</v>
      </c>
      <c r="CG72">
        <v>1199.95</v>
      </c>
      <c r="CH72">
        <v>0.49999725</v>
      </c>
      <c r="CI72">
        <v>0.50000274999999994</v>
      </c>
      <c r="CJ72">
        <v>0</v>
      </c>
      <c r="CK72">
        <v>1372.20625</v>
      </c>
      <c r="CL72">
        <v>4.9990899999999998</v>
      </c>
      <c r="CM72">
        <v>15334.15</v>
      </c>
      <c r="CN72">
        <v>9557.442500000001</v>
      </c>
      <c r="CO72">
        <v>45.773249999999997</v>
      </c>
      <c r="CP72">
        <v>48.109250000000003</v>
      </c>
      <c r="CQ72">
        <v>46.561999999999998</v>
      </c>
      <c r="CR72">
        <v>47.375</v>
      </c>
      <c r="CS72">
        <v>47.125</v>
      </c>
      <c r="CT72">
        <v>597.47249999999997</v>
      </c>
      <c r="CU72">
        <v>597.47749999999996</v>
      </c>
      <c r="CV72">
        <v>0</v>
      </c>
      <c r="CW72">
        <v>1669315714.0999999</v>
      </c>
      <c r="CX72">
        <v>0</v>
      </c>
      <c r="CY72">
        <v>1669310771.5999999</v>
      </c>
      <c r="CZ72" t="s">
        <v>356</v>
      </c>
      <c r="DA72">
        <v>1669310771.5999999</v>
      </c>
      <c r="DB72">
        <v>1669310767.0999999</v>
      </c>
      <c r="DC72">
        <v>9</v>
      </c>
      <c r="DD72">
        <v>4.2999999999999997E-2</v>
      </c>
      <c r="DE72">
        <v>8.0000000000000002E-3</v>
      </c>
      <c r="DF72">
        <v>-4.9589999999999996</v>
      </c>
      <c r="DG72">
        <v>0.11799999999999999</v>
      </c>
      <c r="DH72">
        <v>1967</v>
      </c>
      <c r="DI72">
        <v>36</v>
      </c>
      <c r="DJ72">
        <v>0.53</v>
      </c>
      <c r="DK72">
        <v>0.27</v>
      </c>
      <c r="DL72">
        <v>-20.17546585365854</v>
      </c>
      <c r="DM72">
        <v>-3.9289463414634378</v>
      </c>
      <c r="DN72">
        <v>0.45687416456685498</v>
      </c>
      <c r="DO72">
        <v>0</v>
      </c>
      <c r="DP72">
        <v>2.623088536585366</v>
      </c>
      <c r="DQ72">
        <v>0.1240279442508738</v>
      </c>
      <c r="DR72">
        <v>1.334824781795863E-2</v>
      </c>
      <c r="DS72">
        <v>0</v>
      </c>
      <c r="DT72">
        <v>0</v>
      </c>
      <c r="DU72">
        <v>0</v>
      </c>
      <c r="DV72">
        <v>0</v>
      </c>
      <c r="DW72">
        <v>-1</v>
      </c>
      <c r="DX72">
        <v>0</v>
      </c>
      <c r="DY72">
        <v>2</v>
      </c>
      <c r="DZ72" t="s">
        <v>357</v>
      </c>
      <c r="EA72">
        <v>2.9445800000000002</v>
      </c>
      <c r="EB72">
        <v>2.5973799999999998</v>
      </c>
      <c r="EC72">
        <v>8.8715600000000006E-2</v>
      </c>
      <c r="ED72">
        <v>9.1354599999999994E-2</v>
      </c>
      <c r="EE72">
        <v>0.15099299999999999</v>
      </c>
      <c r="EF72">
        <v>0.14227500000000001</v>
      </c>
      <c r="EG72">
        <v>27479.1</v>
      </c>
      <c r="EH72">
        <v>27879.8</v>
      </c>
      <c r="EI72">
        <v>28064.7</v>
      </c>
      <c r="EJ72">
        <v>29548</v>
      </c>
      <c r="EK72">
        <v>32773.300000000003</v>
      </c>
      <c r="EL72">
        <v>35181.9</v>
      </c>
      <c r="EM72">
        <v>39606.1</v>
      </c>
      <c r="EN72">
        <v>42238.7</v>
      </c>
      <c r="EO72">
        <v>1.85425</v>
      </c>
      <c r="EP72">
        <v>1.86497</v>
      </c>
      <c r="EQ72">
        <v>8.9444200000000001E-2</v>
      </c>
      <c r="ER72">
        <v>0</v>
      </c>
      <c r="ES72">
        <v>33.211300000000001</v>
      </c>
      <c r="ET72">
        <v>999.9</v>
      </c>
      <c r="EU72">
        <v>71.8</v>
      </c>
      <c r="EV72">
        <v>36</v>
      </c>
      <c r="EW72">
        <v>42.456099999999999</v>
      </c>
      <c r="EX72">
        <v>28.809000000000001</v>
      </c>
      <c r="EY72">
        <v>2.3197100000000002</v>
      </c>
      <c r="EZ72">
        <v>1</v>
      </c>
      <c r="FA72">
        <v>0.70866399999999996</v>
      </c>
      <c r="FB72">
        <v>1.3764700000000001</v>
      </c>
      <c r="FC72">
        <v>20.2685</v>
      </c>
      <c r="FD72">
        <v>5.2175900000000004</v>
      </c>
      <c r="FE72">
        <v>12.0099</v>
      </c>
      <c r="FF72">
        <v>4.9861500000000003</v>
      </c>
      <c r="FG72">
        <v>3.2845</v>
      </c>
      <c r="FH72">
        <v>9999</v>
      </c>
      <c r="FI72">
        <v>9999</v>
      </c>
      <c r="FJ72">
        <v>9999</v>
      </c>
      <c r="FK72">
        <v>999.9</v>
      </c>
      <c r="FL72">
        <v>1.8658399999999999</v>
      </c>
      <c r="FM72">
        <v>1.8621700000000001</v>
      </c>
      <c r="FN72">
        <v>1.8641700000000001</v>
      </c>
      <c r="FO72">
        <v>1.8603400000000001</v>
      </c>
      <c r="FP72">
        <v>1.8610500000000001</v>
      </c>
      <c r="FQ72">
        <v>1.86019</v>
      </c>
      <c r="FR72">
        <v>1.8618699999999999</v>
      </c>
      <c r="FS72">
        <v>1.8583799999999999</v>
      </c>
      <c r="FT72">
        <v>0</v>
      </c>
      <c r="FU72">
        <v>0</v>
      </c>
      <c r="FV72">
        <v>0</v>
      </c>
      <c r="FW72">
        <v>0</v>
      </c>
      <c r="FX72" t="s">
        <v>358</v>
      </c>
      <c r="FY72" t="s">
        <v>359</v>
      </c>
      <c r="FZ72" t="s">
        <v>360</v>
      </c>
      <c r="GA72" t="s">
        <v>360</v>
      </c>
      <c r="GB72" t="s">
        <v>360</v>
      </c>
      <c r="GC72" t="s">
        <v>360</v>
      </c>
      <c r="GD72">
        <v>0</v>
      </c>
      <c r="GE72">
        <v>100</v>
      </c>
      <c r="GF72">
        <v>100</v>
      </c>
      <c r="GG72">
        <v>-3.2789999999999999</v>
      </c>
      <c r="GH72">
        <v>0.1179</v>
      </c>
      <c r="GI72">
        <v>-2.5125994610834521</v>
      </c>
      <c r="GJ72">
        <v>-2.6733286237328562E-3</v>
      </c>
      <c r="GK72">
        <v>1.605855145177713E-6</v>
      </c>
      <c r="GL72">
        <v>-4.4594414151306022E-10</v>
      </c>
      <c r="GM72">
        <v>0.1178428571428469</v>
      </c>
      <c r="GN72">
        <v>0</v>
      </c>
      <c r="GO72">
        <v>0</v>
      </c>
      <c r="GP72">
        <v>0</v>
      </c>
      <c r="GQ72">
        <v>4</v>
      </c>
      <c r="GR72">
        <v>2095</v>
      </c>
      <c r="GS72">
        <v>4</v>
      </c>
      <c r="GT72">
        <v>35</v>
      </c>
      <c r="GU72">
        <v>82.2</v>
      </c>
      <c r="GV72">
        <v>82.3</v>
      </c>
      <c r="GW72">
        <v>1.0144</v>
      </c>
      <c r="GX72">
        <v>2.6025399999999999</v>
      </c>
      <c r="GY72">
        <v>1.4489700000000001</v>
      </c>
      <c r="GZ72">
        <v>2.3278799999999999</v>
      </c>
      <c r="HA72">
        <v>1.5478499999999999</v>
      </c>
      <c r="HB72">
        <v>2.2729499999999998</v>
      </c>
      <c r="HC72">
        <v>40.732300000000002</v>
      </c>
      <c r="HD72">
        <v>13.186400000000001</v>
      </c>
      <c r="HE72">
        <v>18</v>
      </c>
      <c r="HF72">
        <v>462.81700000000001</v>
      </c>
      <c r="HG72">
        <v>508.34199999999998</v>
      </c>
      <c r="HH72">
        <v>31.0017</v>
      </c>
      <c r="HI72">
        <v>36.098700000000001</v>
      </c>
      <c r="HJ72">
        <v>30.000499999999999</v>
      </c>
      <c r="HK72">
        <v>35.941899999999997</v>
      </c>
      <c r="HL72">
        <v>35.924999999999997</v>
      </c>
      <c r="HM72">
        <v>20.306799999999999</v>
      </c>
      <c r="HN72">
        <v>23.134799999999998</v>
      </c>
      <c r="HO72">
        <v>100</v>
      </c>
      <c r="HP72">
        <v>31</v>
      </c>
      <c r="HQ72">
        <v>384.43</v>
      </c>
      <c r="HR72">
        <v>36.133299999999998</v>
      </c>
      <c r="HS72">
        <v>98.879900000000006</v>
      </c>
      <c r="HT72">
        <v>97.943799999999996</v>
      </c>
    </row>
    <row r="73" spans="1:228" x14ac:dyDescent="0.2">
      <c r="A73">
        <v>58</v>
      </c>
      <c r="B73">
        <v>1669315710.0999999</v>
      </c>
      <c r="C73">
        <v>227.5</v>
      </c>
      <c r="D73" t="s">
        <v>474</v>
      </c>
      <c r="E73" t="s">
        <v>475</v>
      </c>
      <c r="F73">
        <v>4</v>
      </c>
      <c r="G73">
        <v>1669315708.0999999</v>
      </c>
      <c r="H73">
        <f t="shared" si="0"/>
        <v>5.1191347016290708E-3</v>
      </c>
      <c r="I73">
        <f t="shared" si="1"/>
        <v>5.1191347016290711</v>
      </c>
      <c r="J73">
        <f t="shared" si="2"/>
        <v>13.046980297641896</v>
      </c>
      <c r="K73">
        <f t="shared" si="3"/>
        <v>355.01299999999998</v>
      </c>
      <c r="L73">
        <f t="shared" si="4"/>
        <v>278.27274892749284</v>
      </c>
      <c r="M73">
        <f t="shared" si="5"/>
        <v>28.116485633087695</v>
      </c>
      <c r="N73">
        <f t="shared" si="6"/>
        <v>35.870267399630322</v>
      </c>
      <c r="O73">
        <f t="shared" si="7"/>
        <v>0.32687987634572208</v>
      </c>
      <c r="P73">
        <f t="shared" si="8"/>
        <v>2.246111095767636</v>
      </c>
      <c r="Q73">
        <f t="shared" si="9"/>
        <v>0.30256579647158105</v>
      </c>
      <c r="R73">
        <f t="shared" si="10"/>
        <v>0.19113721442576495</v>
      </c>
      <c r="S73">
        <f t="shared" si="11"/>
        <v>226.10856352027406</v>
      </c>
      <c r="T73">
        <f t="shared" si="12"/>
        <v>34.831739595082951</v>
      </c>
      <c r="U73">
        <f t="shared" si="13"/>
        <v>34.649842857142858</v>
      </c>
      <c r="V73">
        <f t="shared" si="14"/>
        <v>5.5397649554525499</v>
      </c>
      <c r="W73">
        <f t="shared" si="15"/>
        <v>69.886041071681419</v>
      </c>
      <c r="X73">
        <f t="shared" si="16"/>
        <v>3.910215396721044</v>
      </c>
      <c r="Y73">
        <f t="shared" si="17"/>
        <v>5.595130782569834</v>
      </c>
      <c r="Z73">
        <f t="shared" si="18"/>
        <v>1.6295495587315059</v>
      </c>
      <c r="AA73">
        <f t="shared" si="19"/>
        <v>-225.75384034184202</v>
      </c>
      <c r="AB73">
        <f t="shared" si="20"/>
        <v>21.704937249762882</v>
      </c>
      <c r="AC73">
        <f t="shared" si="21"/>
        <v>2.2510654703275095</v>
      </c>
      <c r="AD73">
        <f t="shared" si="22"/>
        <v>24.310725898522438</v>
      </c>
      <c r="AE73">
        <f t="shared" si="23"/>
        <v>36.602527678974646</v>
      </c>
      <c r="AF73">
        <f t="shared" si="24"/>
        <v>5.0796694518036913</v>
      </c>
      <c r="AG73">
        <f t="shared" si="25"/>
        <v>13.046980297641896</v>
      </c>
      <c r="AH73">
        <v>388.08238306021138</v>
      </c>
      <c r="AI73">
        <v>371.85389696969702</v>
      </c>
      <c r="AJ73">
        <v>1.7042164813352509</v>
      </c>
      <c r="AK73">
        <v>66.4183192119214</v>
      </c>
      <c r="AL73">
        <f t="shared" si="26"/>
        <v>5.1191347016290711</v>
      </c>
      <c r="AM73">
        <v>36.048286039700422</v>
      </c>
      <c r="AN73">
        <v>38.702064848484852</v>
      </c>
      <c r="AO73">
        <v>4.4197147352895491E-4</v>
      </c>
      <c r="AP73">
        <v>80.258073223686637</v>
      </c>
      <c r="AQ73">
        <v>41</v>
      </c>
      <c r="AR73">
        <v>8</v>
      </c>
      <c r="AS73">
        <f t="shared" si="27"/>
        <v>1</v>
      </c>
      <c r="AT73">
        <f t="shared" si="28"/>
        <v>0</v>
      </c>
      <c r="AU73">
        <f t="shared" si="29"/>
        <v>22121.647503293054</v>
      </c>
      <c r="AV73">
        <f t="shared" si="30"/>
        <v>1199.9657142857141</v>
      </c>
      <c r="AW73">
        <f t="shared" si="31"/>
        <v>1025.895570735893</v>
      </c>
      <c r="AX73">
        <f t="shared" si="32"/>
        <v>0.85493740239617</v>
      </c>
      <c r="AY73">
        <f t="shared" si="33"/>
        <v>0.18842918662460817</v>
      </c>
      <c r="AZ73">
        <v>2.7</v>
      </c>
      <c r="BA73">
        <v>0.5</v>
      </c>
      <c r="BB73" t="s">
        <v>355</v>
      </c>
      <c r="BC73">
        <v>2</v>
      </c>
      <c r="BD73" t="b">
        <v>1</v>
      </c>
      <c r="BE73">
        <v>1669315708.0999999</v>
      </c>
      <c r="BF73">
        <v>355.01299999999998</v>
      </c>
      <c r="BG73">
        <v>375.74614285714279</v>
      </c>
      <c r="BH73">
        <v>38.699942857142858</v>
      </c>
      <c r="BI73">
        <v>36.063842857142859</v>
      </c>
      <c r="BJ73">
        <v>358.29785714285708</v>
      </c>
      <c r="BK73">
        <v>38.582085714285718</v>
      </c>
      <c r="BL73">
        <v>500.14542857142862</v>
      </c>
      <c r="BM73">
        <v>100.9392857142857</v>
      </c>
      <c r="BN73">
        <v>0.1000210142857143</v>
      </c>
      <c r="BO73">
        <v>34.829085714285718</v>
      </c>
      <c r="BP73">
        <v>34.649842857142858</v>
      </c>
      <c r="BQ73">
        <v>999.89999999999986</v>
      </c>
      <c r="BR73">
        <v>0</v>
      </c>
      <c r="BS73">
        <v>0</v>
      </c>
      <c r="BT73">
        <v>4489.8214285714284</v>
      </c>
      <c r="BU73">
        <v>0</v>
      </c>
      <c r="BV73">
        <v>1359.288571428571</v>
      </c>
      <c r="BW73">
        <v>-20.733257142857141</v>
      </c>
      <c r="BX73">
        <v>369.30528571428567</v>
      </c>
      <c r="BY73">
        <v>389.80428571428581</v>
      </c>
      <c r="BZ73">
        <v>2.6360928571428568</v>
      </c>
      <c r="CA73">
        <v>375.74614285714279</v>
      </c>
      <c r="CB73">
        <v>36.063842857142859</v>
      </c>
      <c r="CC73">
        <v>3.9063442857142858</v>
      </c>
      <c r="CD73">
        <v>3.6402571428571431</v>
      </c>
      <c r="CE73">
        <v>28.497685714285719</v>
      </c>
      <c r="CF73">
        <v>27.28848571428572</v>
      </c>
      <c r="CG73">
        <v>1199.9657142857141</v>
      </c>
      <c r="CH73">
        <v>0.50000371428571433</v>
      </c>
      <c r="CI73">
        <v>0.49999628571428573</v>
      </c>
      <c r="CJ73">
        <v>0</v>
      </c>
      <c r="CK73">
        <v>1371.447142857143</v>
      </c>
      <c r="CL73">
        <v>4.9990899999999998</v>
      </c>
      <c r="CM73">
        <v>15330.342857142859</v>
      </c>
      <c r="CN73">
        <v>9557.5871428571427</v>
      </c>
      <c r="CO73">
        <v>45.785428571428582</v>
      </c>
      <c r="CP73">
        <v>48.125</v>
      </c>
      <c r="CQ73">
        <v>46.561999999999998</v>
      </c>
      <c r="CR73">
        <v>47.375</v>
      </c>
      <c r="CS73">
        <v>47.125</v>
      </c>
      <c r="CT73">
        <v>597.487142857143</v>
      </c>
      <c r="CU73">
        <v>597.47857142857151</v>
      </c>
      <c r="CV73">
        <v>0</v>
      </c>
      <c r="CW73">
        <v>1669315718.3</v>
      </c>
      <c r="CX73">
        <v>0</v>
      </c>
      <c r="CY73">
        <v>1669310771.5999999</v>
      </c>
      <c r="CZ73" t="s">
        <v>356</v>
      </c>
      <c r="DA73">
        <v>1669310771.5999999</v>
      </c>
      <c r="DB73">
        <v>1669310767.0999999</v>
      </c>
      <c r="DC73">
        <v>9</v>
      </c>
      <c r="DD73">
        <v>4.2999999999999997E-2</v>
      </c>
      <c r="DE73">
        <v>8.0000000000000002E-3</v>
      </c>
      <c r="DF73">
        <v>-4.9589999999999996</v>
      </c>
      <c r="DG73">
        <v>0.11799999999999999</v>
      </c>
      <c r="DH73">
        <v>1967</v>
      </c>
      <c r="DI73">
        <v>36</v>
      </c>
      <c r="DJ73">
        <v>0.53</v>
      </c>
      <c r="DK73">
        <v>0.27</v>
      </c>
      <c r="DL73">
        <v>-20.36340975609756</v>
      </c>
      <c r="DM73">
        <v>-3.7021756097560941</v>
      </c>
      <c r="DN73">
        <v>0.44412871118622888</v>
      </c>
      <c r="DO73">
        <v>0</v>
      </c>
      <c r="DP73">
        <v>2.630015853658537</v>
      </c>
      <c r="DQ73">
        <v>0.12018292682927149</v>
      </c>
      <c r="DR73">
        <v>1.2659663806195679E-2</v>
      </c>
      <c r="DS73">
        <v>0</v>
      </c>
      <c r="DT73">
        <v>0</v>
      </c>
      <c r="DU73">
        <v>0</v>
      </c>
      <c r="DV73">
        <v>0</v>
      </c>
      <c r="DW73">
        <v>-1</v>
      </c>
      <c r="DX73">
        <v>0</v>
      </c>
      <c r="DY73">
        <v>2</v>
      </c>
      <c r="DZ73" t="s">
        <v>357</v>
      </c>
      <c r="EA73">
        <v>2.9448799999999999</v>
      </c>
      <c r="EB73">
        <v>2.5974400000000002</v>
      </c>
      <c r="EC73">
        <v>9.0002200000000004E-2</v>
      </c>
      <c r="ED73">
        <v>9.2632699999999998E-2</v>
      </c>
      <c r="EE73">
        <v>0.151008</v>
      </c>
      <c r="EF73">
        <v>0.1424</v>
      </c>
      <c r="EG73">
        <v>27439.9</v>
      </c>
      <c r="EH73">
        <v>27840.2</v>
      </c>
      <c r="EI73">
        <v>28064.3</v>
      </c>
      <c r="EJ73">
        <v>29547.7</v>
      </c>
      <c r="EK73">
        <v>32772.1</v>
      </c>
      <c r="EL73">
        <v>35176.699999999997</v>
      </c>
      <c r="EM73">
        <v>39605.300000000003</v>
      </c>
      <c r="EN73">
        <v>42238.6</v>
      </c>
      <c r="EO73">
        <v>1.85443</v>
      </c>
      <c r="EP73">
        <v>1.8648499999999999</v>
      </c>
      <c r="EQ73">
        <v>8.8028599999999999E-2</v>
      </c>
      <c r="ER73">
        <v>0</v>
      </c>
      <c r="ES73">
        <v>33.215000000000003</v>
      </c>
      <c r="ET73">
        <v>999.9</v>
      </c>
      <c r="EU73">
        <v>71.8</v>
      </c>
      <c r="EV73">
        <v>36</v>
      </c>
      <c r="EW73">
        <v>42.458100000000002</v>
      </c>
      <c r="EX73">
        <v>28.869</v>
      </c>
      <c r="EY73">
        <v>1.5945499999999999</v>
      </c>
      <c r="EZ73">
        <v>1</v>
      </c>
      <c r="FA73">
        <v>0.70911599999999997</v>
      </c>
      <c r="FB73">
        <v>1.3814299999999999</v>
      </c>
      <c r="FC73">
        <v>20.2685</v>
      </c>
      <c r="FD73">
        <v>5.2175900000000004</v>
      </c>
      <c r="FE73">
        <v>12.0099</v>
      </c>
      <c r="FF73">
        <v>4.9861500000000003</v>
      </c>
      <c r="FG73">
        <v>3.2845800000000001</v>
      </c>
      <c r="FH73">
        <v>9999</v>
      </c>
      <c r="FI73">
        <v>9999</v>
      </c>
      <c r="FJ73">
        <v>9999</v>
      </c>
      <c r="FK73">
        <v>999.9</v>
      </c>
      <c r="FL73">
        <v>1.8658399999999999</v>
      </c>
      <c r="FM73">
        <v>1.8621799999999999</v>
      </c>
      <c r="FN73">
        <v>1.8641799999999999</v>
      </c>
      <c r="FO73">
        <v>1.8603400000000001</v>
      </c>
      <c r="FP73">
        <v>1.86107</v>
      </c>
      <c r="FQ73">
        <v>1.8601700000000001</v>
      </c>
      <c r="FR73">
        <v>1.86188</v>
      </c>
      <c r="FS73">
        <v>1.85839</v>
      </c>
      <c r="FT73">
        <v>0</v>
      </c>
      <c r="FU73">
        <v>0</v>
      </c>
      <c r="FV73">
        <v>0</v>
      </c>
      <c r="FW73">
        <v>0</v>
      </c>
      <c r="FX73" t="s">
        <v>358</v>
      </c>
      <c r="FY73" t="s">
        <v>359</v>
      </c>
      <c r="FZ73" t="s">
        <v>360</v>
      </c>
      <c r="GA73" t="s">
        <v>360</v>
      </c>
      <c r="GB73" t="s">
        <v>360</v>
      </c>
      <c r="GC73" t="s">
        <v>360</v>
      </c>
      <c r="GD73">
        <v>0</v>
      </c>
      <c r="GE73">
        <v>100</v>
      </c>
      <c r="GF73">
        <v>100</v>
      </c>
      <c r="GG73">
        <v>-3.29</v>
      </c>
      <c r="GH73">
        <v>0.1179</v>
      </c>
      <c r="GI73">
        <v>-2.5125994610834521</v>
      </c>
      <c r="GJ73">
        <v>-2.6733286237328562E-3</v>
      </c>
      <c r="GK73">
        <v>1.605855145177713E-6</v>
      </c>
      <c r="GL73">
        <v>-4.4594414151306022E-10</v>
      </c>
      <c r="GM73">
        <v>0.1178428571428469</v>
      </c>
      <c r="GN73">
        <v>0</v>
      </c>
      <c r="GO73">
        <v>0</v>
      </c>
      <c r="GP73">
        <v>0</v>
      </c>
      <c r="GQ73">
        <v>4</v>
      </c>
      <c r="GR73">
        <v>2095</v>
      </c>
      <c r="GS73">
        <v>4</v>
      </c>
      <c r="GT73">
        <v>35</v>
      </c>
      <c r="GU73">
        <v>82.3</v>
      </c>
      <c r="GV73">
        <v>82.4</v>
      </c>
      <c r="GW73">
        <v>1.02783</v>
      </c>
      <c r="GX73">
        <v>2.5939899999999998</v>
      </c>
      <c r="GY73">
        <v>1.4489700000000001</v>
      </c>
      <c r="GZ73">
        <v>2.3278799999999999</v>
      </c>
      <c r="HA73">
        <v>1.5478499999999999</v>
      </c>
      <c r="HB73">
        <v>2.3083499999999999</v>
      </c>
      <c r="HC73">
        <v>40.732300000000002</v>
      </c>
      <c r="HD73">
        <v>13.203900000000001</v>
      </c>
      <c r="HE73">
        <v>18</v>
      </c>
      <c r="HF73">
        <v>462.95299999999997</v>
      </c>
      <c r="HG73">
        <v>508.28500000000003</v>
      </c>
      <c r="HH73">
        <v>31.0015</v>
      </c>
      <c r="HI73">
        <v>36.103700000000003</v>
      </c>
      <c r="HJ73">
        <v>30.000499999999999</v>
      </c>
      <c r="HK73">
        <v>35.946100000000001</v>
      </c>
      <c r="HL73">
        <v>35.929099999999998</v>
      </c>
      <c r="HM73">
        <v>20.595700000000001</v>
      </c>
      <c r="HN73">
        <v>23.134799999999998</v>
      </c>
      <c r="HO73">
        <v>100</v>
      </c>
      <c r="HP73">
        <v>31</v>
      </c>
      <c r="HQ73">
        <v>391.11099999999999</v>
      </c>
      <c r="HR73">
        <v>36.128100000000003</v>
      </c>
      <c r="HS73">
        <v>98.878</v>
      </c>
      <c r="HT73">
        <v>97.943200000000004</v>
      </c>
    </row>
    <row r="74" spans="1:228" x14ac:dyDescent="0.2">
      <c r="A74">
        <v>59</v>
      </c>
      <c r="B74">
        <v>1669315714.0999999</v>
      </c>
      <c r="C74">
        <v>231.5</v>
      </c>
      <c r="D74" t="s">
        <v>476</v>
      </c>
      <c r="E74" t="s">
        <v>477</v>
      </c>
      <c r="F74">
        <v>4</v>
      </c>
      <c r="G74">
        <v>1669315711.7874999</v>
      </c>
      <c r="H74">
        <f t="shared" si="0"/>
        <v>5.0562901259442374E-3</v>
      </c>
      <c r="I74">
        <f t="shared" si="1"/>
        <v>5.056290125944237</v>
      </c>
      <c r="J74">
        <f t="shared" si="2"/>
        <v>13.378203835222029</v>
      </c>
      <c r="K74">
        <f t="shared" si="3"/>
        <v>361.01237500000002</v>
      </c>
      <c r="L74">
        <f t="shared" si="4"/>
        <v>281.69498359391122</v>
      </c>
      <c r="M74">
        <f t="shared" si="5"/>
        <v>28.462110284184348</v>
      </c>
      <c r="N74">
        <f t="shared" si="6"/>
        <v>36.476240720061632</v>
      </c>
      <c r="O74">
        <f t="shared" si="7"/>
        <v>0.32324422048767421</v>
      </c>
      <c r="P74">
        <f t="shared" si="8"/>
        <v>2.2472399347308225</v>
      </c>
      <c r="Q74">
        <f t="shared" si="9"/>
        <v>0.29945790621137286</v>
      </c>
      <c r="R74">
        <f t="shared" si="10"/>
        <v>0.18915222758618566</v>
      </c>
      <c r="S74">
        <f t="shared" si="11"/>
        <v>226.11072673433753</v>
      </c>
      <c r="T74">
        <f t="shared" si="12"/>
        <v>34.851194163666136</v>
      </c>
      <c r="U74">
        <f t="shared" si="13"/>
        <v>34.643012499999998</v>
      </c>
      <c r="V74">
        <f t="shared" si="14"/>
        <v>5.5376645996696325</v>
      </c>
      <c r="W74">
        <f t="shared" si="15"/>
        <v>69.912506268038882</v>
      </c>
      <c r="X74">
        <f t="shared" si="16"/>
        <v>3.9114173151739235</v>
      </c>
      <c r="Y74">
        <f t="shared" si="17"/>
        <v>5.594731935625175</v>
      </c>
      <c r="Z74">
        <f t="shared" si="18"/>
        <v>1.626247284495709</v>
      </c>
      <c r="AA74">
        <f t="shared" si="19"/>
        <v>-222.98239455414088</v>
      </c>
      <c r="AB74">
        <f t="shared" si="20"/>
        <v>22.387596826959953</v>
      </c>
      <c r="AC74">
        <f t="shared" si="21"/>
        <v>2.3206074374614527</v>
      </c>
      <c r="AD74">
        <f t="shared" si="22"/>
        <v>27.836536444618066</v>
      </c>
      <c r="AE74">
        <f t="shared" si="23"/>
        <v>36.903375483427645</v>
      </c>
      <c r="AF74">
        <f t="shared" si="24"/>
        <v>4.9902008324398341</v>
      </c>
      <c r="AG74">
        <f t="shared" si="25"/>
        <v>13.378203835222029</v>
      </c>
      <c r="AH74">
        <v>395.04615756494388</v>
      </c>
      <c r="AI74">
        <v>378.64064242424229</v>
      </c>
      <c r="AJ74">
        <v>1.7023928063130149</v>
      </c>
      <c r="AK74">
        <v>66.4183192119214</v>
      </c>
      <c r="AL74">
        <f t="shared" si="26"/>
        <v>5.056290125944237</v>
      </c>
      <c r="AM74">
        <v>36.101281295563197</v>
      </c>
      <c r="AN74">
        <v>38.72325575757575</v>
      </c>
      <c r="AO74">
        <v>3.2096309977464358E-4</v>
      </c>
      <c r="AP74">
        <v>80.258073223686637</v>
      </c>
      <c r="AQ74">
        <v>40</v>
      </c>
      <c r="AR74">
        <v>8</v>
      </c>
      <c r="AS74">
        <f t="shared" si="27"/>
        <v>1</v>
      </c>
      <c r="AT74">
        <f t="shared" si="28"/>
        <v>0</v>
      </c>
      <c r="AU74">
        <f t="shared" si="29"/>
        <v>22141.112045431964</v>
      </c>
      <c r="AV74">
        <f t="shared" si="30"/>
        <v>1199.97875</v>
      </c>
      <c r="AW74">
        <f t="shared" si="31"/>
        <v>1025.906563592921</v>
      </c>
      <c r="AX74">
        <f t="shared" si="32"/>
        <v>0.85493727584169388</v>
      </c>
      <c r="AY74">
        <f t="shared" si="33"/>
        <v>0.18842894237446917</v>
      </c>
      <c r="AZ74">
        <v>2.7</v>
      </c>
      <c r="BA74">
        <v>0.5</v>
      </c>
      <c r="BB74" t="s">
        <v>355</v>
      </c>
      <c r="BC74">
        <v>2</v>
      </c>
      <c r="BD74" t="b">
        <v>1</v>
      </c>
      <c r="BE74">
        <v>1669315711.7874999</v>
      </c>
      <c r="BF74">
        <v>361.01237500000002</v>
      </c>
      <c r="BG74">
        <v>381.90775000000002</v>
      </c>
      <c r="BH74">
        <v>38.712049999999998</v>
      </c>
      <c r="BI74">
        <v>36.122312500000007</v>
      </c>
      <c r="BJ74">
        <v>364.30725000000001</v>
      </c>
      <c r="BK74">
        <v>38.594200000000001</v>
      </c>
      <c r="BL74">
        <v>500.126125</v>
      </c>
      <c r="BM74">
        <v>100.93875</v>
      </c>
      <c r="BN74">
        <v>0.100004475</v>
      </c>
      <c r="BO74">
        <v>34.827800000000003</v>
      </c>
      <c r="BP74">
        <v>34.643012499999998</v>
      </c>
      <c r="BQ74">
        <v>999.9</v>
      </c>
      <c r="BR74">
        <v>0</v>
      </c>
      <c r="BS74">
        <v>0</v>
      </c>
      <c r="BT74">
        <v>4493.125</v>
      </c>
      <c r="BU74">
        <v>0</v>
      </c>
      <c r="BV74">
        <v>1367.23875</v>
      </c>
      <c r="BW74">
        <v>-20.895499999999998</v>
      </c>
      <c r="BX74">
        <v>375.55062500000003</v>
      </c>
      <c r="BY74">
        <v>396.22037499999999</v>
      </c>
      <c r="BZ74">
        <v>2.5897275</v>
      </c>
      <c r="CA74">
        <v>381.90775000000002</v>
      </c>
      <c r="CB74">
        <v>36.122312500000007</v>
      </c>
      <c r="CC74">
        <v>3.9075437499999999</v>
      </c>
      <c r="CD74">
        <v>3.6461412499999999</v>
      </c>
      <c r="CE74">
        <v>28.502974999999999</v>
      </c>
      <c r="CF74">
        <v>27.316050000000001</v>
      </c>
      <c r="CG74">
        <v>1199.97875</v>
      </c>
      <c r="CH74">
        <v>0.50000762499999996</v>
      </c>
      <c r="CI74">
        <v>0.49999237499999988</v>
      </c>
      <c r="CJ74">
        <v>0</v>
      </c>
      <c r="CK74">
        <v>1371.02</v>
      </c>
      <c r="CL74">
        <v>4.9990899999999998</v>
      </c>
      <c r="CM74">
        <v>15323.487499999999</v>
      </c>
      <c r="CN74">
        <v>9557.7087500000016</v>
      </c>
      <c r="CO74">
        <v>45.811999999999998</v>
      </c>
      <c r="CP74">
        <v>48.125</v>
      </c>
      <c r="CQ74">
        <v>46.561999999999998</v>
      </c>
      <c r="CR74">
        <v>47.41375</v>
      </c>
      <c r="CS74">
        <v>47.140500000000003</v>
      </c>
      <c r="CT74">
        <v>597.49874999999997</v>
      </c>
      <c r="CU74">
        <v>597.48</v>
      </c>
      <c r="CV74">
        <v>0</v>
      </c>
      <c r="CW74">
        <v>1669315722.5</v>
      </c>
      <c r="CX74">
        <v>0</v>
      </c>
      <c r="CY74">
        <v>1669310771.5999999</v>
      </c>
      <c r="CZ74" t="s">
        <v>356</v>
      </c>
      <c r="DA74">
        <v>1669310771.5999999</v>
      </c>
      <c r="DB74">
        <v>1669310767.0999999</v>
      </c>
      <c r="DC74">
        <v>9</v>
      </c>
      <c r="DD74">
        <v>4.2999999999999997E-2</v>
      </c>
      <c r="DE74">
        <v>8.0000000000000002E-3</v>
      </c>
      <c r="DF74">
        <v>-4.9589999999999996</v>
      </c>
      <c r="DG74">
        <v>0.11799999999999999</v>
      </c>
      <c r="DH74">
        <v>1967</v>
      </c>
      <c r="DI74">
        <v>36</v>
      </c>
      <c r="DJ74">
        <v>0.53</v>
      </c>
      <c r="DK74">
        <v>0.27</v>
      </c>
      <c r="DL74">
        <v>-20.53729024390244</v>
      </c>
      <c r="DM74">
        <v>-3.4556487804878091</v>
      </c>
      <c r="DN74">
        <v>0.42966402632123479</v>
      </c>
      <c r="DO74">
        <v>0</v>
      </c>
      <c r="DP74">
        <v>2.6276409756097561</v>
      </c>
      <c r="DQ74">
        <v>-6.4628989547038454E-2</v>
      </c>
      <c r="DR74">
        <v>1.7939408969365082E-2</v>
      </c>
      <c r="DS74">
        <v>1</v>
      </c>
      <c r="DT74">
        <v>0</v>
      </c>
      <c r="DU74">
        <v>0</v>
      </c>
      <c r="DV74">
        <v>0</v>
      </c>
      <c r="DW74">
        <v>-1</v>
      </c>
      <c r="DX74">
        <v>1</v>
      </c>
      <c r="DY74">
        <v>2</v>
      </c>
      <c r="DZ74" t="s">
        <v>367</v>
      </c>
      <c r="EA74">
        <v>2.94476</v>
      </c>
      <c r="EB74">
        <v>2.5974499999999998</v>
      </c>
      <c r="EC74">
        <v>9.1280600000000003E-2</v>
      </c>
      <c r="ED74">
        <v>9.3898499999999996E-2</v>
      </c>
      <c r="EE74">
        <v>0.15106600000000001</v>
      </c>
      <c r="EF74">
        <v>0.14250199999999999</v>
      </c>
      <c r="EG74">
        <v>27400.9</v>
      </c>
      <c r="EH74">
        <v>27800.400000000001</v>
      </c>
      <c r="EI74">
        <v>28063.9</v>
      </c>
      <c r="EJ74">
        <v>29546.7</v>
      </c>
      <c r="EK74">
        <v>32769.4</v>
      </c>
      <c r="EL74">
        <v>35171.199999999997</v>
      </c>
      <c r="EM74">
        <v>39604.6</v>
      </c>
      <c r="EN74">
        <v>42236.9</v>
      </c>
      <c r="EO74">
        <v>1.8546199999999999</v>
      </c>
      <c r="EP74">
        <v>1.8649</v>
      </c>
      <c r="EQ74">
        <v>8.8214899999999999E-2</v>
      </c>
      <c r="ER74">
        <v>0</v>
      </c>
      <c r="ES74">
        <v>33.219299999999997</v>
      </c>
      <c r="ET74">
        <v>999.9</v>
      </c>
      <c r="EU74">
        <v>71.8</v>
      </c>
      <c r="EV74">
        <v>36</v>
      </c>
      <c r="EW74">
        <v>42.454700000000003</v>
      </c>
      <c r="EX74">
        <v>28.869</v>
      </c>
      <c r="EY74">
        <v>1.68269</v>
      </c>
      <c r="EZ74">
        <v>1</v>
      </c>
      <c r="FA74">
        <v>0.70945400000000003</v>
      </c>
      <c r="FB74">
        <v>1.38679</v>
      </c>
      <c r="FC74">
        <v>20.2685</v>
      </c>
      <c r="FD74">
        <v>5.2181899999999999</v>
      </c>
      <c r="FE74">
        <v>12.0099</v>
      </c>
      <c r="FF74">
        <v>4.9865500000000003</v>
      </c>
      <c r="FG74">
        <v>3.2846500000000001</v>
      </c>
      <c r="FH74">
        <v>9999</v>
      </c>
      <c r="FI74">
        <v>9999</v>
      </c>
      <c r="FJ74">
        <v>9999</v>
      </c>
      <c r="FK74">
        <v>999.9</v>
      </c>
      <c r="FL74">
        <v>1.8658399999999999</v>
      </c>
      <c r="FM74">
        <v>1.8621700000000001</v>
      </c>
      <c r="FN74">
        <v>1.8641700000000001</v>
      </c>
      <c r="FO74">
        <v>1.8603400000000001</v>
      </c>
      <c r="FP74">
        <v>1.86104</v>
      </c>
      <c r="FQ74">
        <v>1.8601799999999999</v>
      </c>
      <c r="FR74">
        <v>1.86188</v>
      </c>
      <c r="FS74">
        <v>1.85839</v>
      </c>
      <c r="FT74">
        <v>0</v>
      </c>
      <c r="FU74">
        <v>0</v>
      </c>
      <c r="FV74">
        <v>0</v>
      </c>
      <c r="FW74">
        <v>0</v>
      </c>
      <c r="FX74" t="s">
        <v>358</v>
      </c>
      <c r="FY74" t="s">
        <v>359</v>
      </c>
      <c r="FZ74" t="s">
        <v>360</v>
      </c>
      <c r="GA74" t="s">
        <v>360</v>
      </c>
      <c r="GB74" t="s">
        <v>360</v>
      </c>
      <c r="GC74" t="s">
        <v>360</v>
      </c>
      <c r="GD74">
        <v>0</v>
      </c>
      <c r="GE74">
        <v>100</v>
      </c>
      <c r="GF74">
        <v>100</v>
      </c>
      <c r="GG74">
        <v>-3.302</v>
      </c>
      <c r="GH74">
        <v>0.1179</v>
      </c>
      <c r="GI74">
        <v>-2.5125994610834521</v>
      </c>
      <c r="GJ74">
        <v>-2.6733286237328562E-3</v>
      </c>
      <c r="GK74">
        <v>1.605855145177713E-6</v>
      </c>
      <c r="GL74">
        <v>-4.4594414151306022E-10</v>
      </c>
      <c r="GM74">
        <v>0.1178428571428469</v>
      </c>
      <c r="GN74">
        <v>0</v>
      </c>
      <c r="GO74">
        <v>0</v>
      </c>
      <c r="GP74">
        <v>0</v>
      </c>
      <c r="GQ74">
        <v>4</v>
      </c>
      <c r="GR74">
        <v>2095</v>
      </c>
      <c r="GS74">
        <v>4</v>
      </c>
      <c r="GT74">
        <v>35</v>
      </c>
      <c r="GU74">
        <v>82.4</v>
      </c>
      <c r="GV74">
        <v>82.5</v>
      </c>
      <c r="GW74">
        <v>1.0424800000000001</v>
      </c>
      <c r="GX74">
        <v>2.5939899999999998</v>
      </c>
      <c r="GY74">
        <v>1.4489700000000001</v>
      </c>
      <c r="GZ74">
        <v>2.3278799999999999</v>
      </c>
      <c r="HA74">
        <v>1.5478499999999999</v>
      </c>
      <c r="HB74">
        <v>2.3596200000000001</v>
      </c>
      <c r="HC74">
        <v>40.732300000000002</v>
      </c>
      <c r="HD74">
        <v>13.203900000000001</v>
      </c>
      <c r="HE74">
        <v>18</v>
      </c>
      <c r="HF74">
        <v>463.09899999999999</v>
      </c>
      <c r="HG74">
        <v>508.358</v>
      </c>
      <c r="HH74">
        <v>31.0015</v>
      </c>
      <c r="HI74">
        <v>36.107900000000001</v>
      </c>
      <c r="HJ74">
        <v>30.000499999999999</v>
      </c>
      <c r="HK74">
        <v>35.949399999999997</v>
      </c>
      <c r="HL74">
        <v>35.933999999999997</v>
      </c>
      <c r="HM74">
        <v>20.884699999999999</v>
      </c>
      <c r="HN74">
        <v>23.134799999999998</v>
      </c>
      <c r="HO74">
        <v>100</v>
      </c>
      <c r="HP74">
        <v>31</v>
      </c>
      <c r="HQ74">
        <v>397.78899999999999</v>
      </c>
      <c r="HR74">
        <v>36.123899999999999</v>
      </c>
      <c r="HS74">
        <v>98.876499999999993</v>
      </c>
      <c r="HT74">
        <v>97.939599999999999</v>
      </c>
    </row>
    <row r="75" spans="1:228" x14ac:dyDescent="0.2">
      <c r="A75">
        <v>60</v>
      </c>
      <c r="B75">
        <v>1669315718.0999999</v>
      </c>
      <c r="C75">
        <v>235.5</v>
      </c>
      <c r="D75" t="s">
        <v>478</v>
      </c>
      <c r="E75" t="s">
        <v>479</v>
      </c>
      <c r="F75">
        <v>4</v>
      </c>
      <c r="G75">
        <v>1669315716.0999999</v>
      </c>
      <c r="H75">
        <f t="shared" si="0"/>
        <v>5.1016716026140545E-3</v>
      </c>
      <c r="I75">
        <f t="shared" si="1"/>
        <v>5.1016716026140543</v>
      </c>
      <c r="J75">
        <f t="shared" si="2"/>
        <v>14.026013684684251</v>
      </c>
      <c r="K75">
        <f t="shared" si="3"/>
        <v>368.00942857142849</v>
      </c>
      <c r="L75">
        <f t="shared" si="4"/>
        <v>285.85889315368291</v>
      </c>
      <c r="M75">
        <f t="shared" si="5"/>
        <v>28.883177324862977</v>
      </c>
      <c r="N75">
        <f t="shared" si="6"/>
        <v>37.183665917770035</v>
      </c>
      <c r="O75">
        <f t="shared" si="7"/>
        <v>0.3266458904411822</v>
      </c>
      <c r="P75">
        <f t="shared" si="8"/>
        <v>2.2515295287101962</v>
      </c>
      <c r="Q75">
        <f t="shared" si="9"/>
        <v>0.30241901100840385</v>
      </c>
      <c r="R75">
        <f t="shared" si="10"/>
        <v>0.19103861379935835</v>
      </c>
      <c r="S75">
        <f t="shared" si="11"/>
        <v>226.11380751955576</v>
      </c>
      <c r="T75">
        <f t="shared" si="12"/>
        <v>34.841522074462027</v>
      </c>
      <c r="U75">
        <f t="shared" si="13"/>
        <v>34.647271428571422</v>
      </c>
      <c r="V75">
        <f t="shared" si="14"/>
        <v>5.5389741520096099</v>
      </c>
      <c r="W75">
        <f t="shared" si="15"/>
        <v>69.941938924952396</v>
      </c>
      <c r="X75">
        <f t="shared" si="16"/>
        <v>3.914210944822424</v>
      </c>
      <c r="Y75">
        <f t="shared" si="17"/>
        <v>5.5963717977884011</v>
      </c>
      <c r="Z75">
        <f t="shared" si="18"/>
        <v>1.6247632071871858</v>
      </c>
      <c r="AA75">
        <f t="shared" si="19"/>
        <v>-224.98371767527979</v>
      </c>
      <c r="AB75">
        <f t="shared" si="20"/>
        <v>22.554966722762625</v>
      </c>
      <c r="AC75">
        <f t="shared" si="21"/>
        <v>2.3336106351112886</v>
      </c>
      <c r="AD75">
        <f t="shared" si="22"/>
        <v>26.018667202149881</v>
      </c>
      <c r="AE75">
        <f t="shared" si="23"/>
        <v>37.223468991375739</v>
      </c>
      <c r="AF75">
        <f t="shared" si="24"/>
        <v>5.015677571453292</v>
      </c>
      <c r="AG75">
        <f t="shared" si="25"/>
        <v>14.026013684684251</v>
      </c>
      <c r="AH75">
        <v>401.97713621455063</v>
      </c>
      <c r="AI75">
        <v>385.34949696969699</v>
      </c>
      <c r="AJ75">
        <v>1.6756227646954289</v>
      </c>
      <c r="AK75">
        <v>66.4183192119214</v>
      </c>
      <c r="AL75">
        <f t="shared" si="26"/>
        <v>5.1016716026140543</v>
      </c>
      <c r="AM75">
        <v>36.136624312714638</v>
      </c>
      <c r="AN75">
        <v>38.750568484848472</v>
      </c>
      <c r="AO75">
        <v>5.2854857982516223E-3</v>
      </c>
      <c r="AP75">
        <v>80.258073223686637</v>
      </c>
      <c r="AQ75">
        <v>40</v>
      </c>
      <c r="AR75">
        <v>8</v>
      </c>
      <c r="AS75">
        <f t="shared" si="27"/>
        <v>1</v>
      </c>
      <c r="AT75">
        <f t="shared" si="28"/>
        <v>0</v>
      </c>
      <c r="AU75">
        <f t="shared" si="29"/>
        <v>22214.204952198153</v>
      </c>
      <c r="AV75">
        <f t="shared" si="30"/>
        <v>1199.998571428571</v>
      </c>
      <c r="AW75">
        <f t="shared" si="31"/>
        <v>1025.9231707355211</v>
      </c>
      <c r="AX75">
        <f t="shared" si="32"/>
        <v>0.85493699339506946</v>
      </c>
      <c r="AY75">
        <f t="shared" si="33"/>
        <v>0.18842839725248373</v>
      </c>
      <c r="AZ75">
        <v>2.7</v>
      </c>
      <c r="BA75">
        <v>0.5</v>
      </c>
      <c r="BB75" t="s">
        <v>355</v>
      </c>
      <c r="BC75">
        <v>2</v>
      </c>
      <c r="BD75" t="b">
        <v>1</v>
      </c>
      <c r="BE75">
        <v>1669315716.0999999</v>
      </c>
      <c r="BF75">
        <v>368.00942857142849</v>
      </c>
      <c r="BG75">
        <v>389.10071428571428</v>
      </c>
      <c r="BH75">
        <v>38.739228571428569</v>
      </c>
      <c r="BI75">
        <v>36.13644285714286</v>
      </c>
      <c r="BJ75">
        <v>371.31614285714289</v>
      </c>
      <c r="BK75">
        <v>38.621371428571429</v>
      </c>
      <c r="BL75">
        <v>500.14528571428582</v>
      </c>
      <c r="BM75">
        <v>100.94</v>
      </c>
      <c r="BN75">
        <v>9.9981671428571423E-2</v>
      </c>
      <c r="BO75">
        <v>34.833085714285708</v>
      </c>
      <c r="BP75">
        <v>34.647271428571422</v>
      </c>
      <c r="BQ75">
        <v>999.89999999999986</v>
      </c>
      <c r="BR75">
        <v>0</v>
      </c>
      <c r="BS75">
        <v>0</v>
      </c>
      <c r="BT75">
        <v>4505.5357142857147</v>
      </c>
      <c r="BU75">
        <v>0</v>
      </c>
      <c r="BV75">
        <v>1302.704285714286</v>
      </c>
      <c r="BW75">
        <v>-21.0915</v>
      </c>
      <c r="BX75">
        <v>382.8402857142857</v>
      </c>
      <c r="BY75">
        <v>403.6887142857143</v>
      </c>
      <c r="BZ75">
        <v>2.6027771428571431</v>
      </c>
      <c r="CA75">
        <v>389.10071428571428</v>
      </c>
      <c r="CB75">
        <v>36.13644285714286</v>
      </c>
      <c r="CC75">
        <v>3.9103442857142849</v>
      </c>
      <c r="CD75">
        <v>3.6476171428571429</v>
      </c>
      <c r="CE75">
        <v>28.5153</v>
      </c>
      <c r="CF75">
        <v>27.322985714285711</v>
      </c>
      <c r="CG75">
        <v>1199.998571428571</v>
      </c>
      <c r="CH75">
        <v>0.50001728571428561</v>
      </c>
      <c r="CI75">
        <v>0.49998271428571422</v>
      </c>
      <c r="CJ75">
        <v>0</v>
      </c>
      <c r="CK75">
        <v>1370.277142857143</v>
      </c>
      <c r="CL75">
        <v>4.9990899999999998</v>
      </c>
      <c r="CM75">
        <v>15288.05714285714</v>
      </c>
      <c r="CN75">
        <v>9557.8857142857141</v>
      </c>
      <c r="CO75">
        <v>45.811999999999998</v>
      </c>
      <c r="CP75">
        <v>48.142714285714291</v>
      </c>
      <c r="CQ75">
        <v>46.561999999999998</v>
      </c>
      <c r="CR75">
        <v>47.436999999999998</v>
      </c>
      <c r="CS75">
        <v>47.169285714285706</v>
      </c>
      <c r="CT75">
        <v>597.5200000000001</v>
      </c>
      <c r="CU75">
        <v>597.47857142857151</v>
      </c>
      <c r="CV75">
        <v>0</v>
      </c>
      <c r="CW75">
        <v>1669315726.0999999</v>
      </c>
      <c r="CX75">
        <v>0</v>
      </c>
      <c r="CY75">
        <v>1669310771.5999999</v>
      </c>
      <c r="CZ75" t="s">
        <v>356</v>
      </c>
      <c r="DA75">
        <v>1669310771.5999999</v>
      </c>
      <c r="DB75">
        <v>1669310767.0999999</v>
      </c>
      <c r="DC75">
        <v>9</v>
      </c>
      <c r="DD75">
        <v>4.2999999999999997E-2</v>
      </c>
      <c r="DE75">
        <v>8.0000000000000002E-3</v>
      </c>
      <c r="DF75">
        <v>-4.9589999999999996</v>
      </c>
      <c r="DG75">
        <v>0.11799999999999999</v>
      </c>
      <c r="DH75">
        <v>1967</v>
      </c>
      <c r="DI75">
        <v>36</v>
      </c>
      <c r="DJ75">
        <v>0.53</v>
      </c>
      <c r="DK75">
        <v>0.27</v>
      </c>
      <c r="DL75">
        <v>-20.816952499999999</v>
      </c>
      <c r="DM75">
        <v>-1.6016161350843929</v>
      </c>
      <c r="DN75">
        <v>0.23260256016164141</v>
      </c>
      <c r="DO75">
        <v>0</v>
      </c>
      <c r="DP75">
        <v>2.6211277499999999</v>
      </c>
      <c r="DQ75">
        <v>-0.17844033771107151</v>
      </c>
      <c r="DR75">
        <v>2.2867824938928909E-2</v>
      </c>
      <c r="DS75">
        <v>0</v>
      </c>
      <c r="DT75">
        <v>0</v>
      </c>
      <c r="DU75">
        <v>0</v>
      </c>
      <c r="DV75">
        <v>0</v>
      </c>
      <c r="DW75">
        <v>-1</v>
      </c>
      <c r="DX75">
        <v>0</v>
      </c>
      <c r="DY75">
        <v>2</v>
      </c>
      <c r="DZ75" t="s">
        <v>357</v>
      </c>
      <c r="EA75">
        <v>2.9444900000000001</v>
      </c>
      <c r="EB75">
        <v>2.5973799999999998</v>
      </c>
      <c r="EC75">
        <v>9.2530399999999999E-2</v>
      </c>
      <c r="ED75">
        <v>9.51544E-2</v>
      </c>
      <c r="EE75">
        <v>0.151141</v>
      </c>
      <c r="EF75">
        <v>0.14249999999999999</v>
      </c>
      <c r="EG75">
        <v>27362.9</v>
      </c>
      <c r="EH75">
        <v>27761.3</v>
      </c>
      <c r="EI75">
        <v>28063.599999999999</v>
      </c>
      <c r="EJ75">
        <v>29546.2</v>
      </c>
      <c r="EK75">
        <v>32766.6</v>
      </c>
      <c r="EL75">
        <v>35170.800000000003</v>
      </c>
      <c r="EM75">
        <v>39604.6</v>
      </c>
      <c r="EN75">
        <v>42236.2</v>
      </c>
      <c r="EO75">
        <v>1.8545</v>
      </c>
      <c r="EP75">
        <v>1.8647</v>
      </c>
      <c r="EQ75">
        <v>8.8475600000000001E-2</v>
      </c>
      <c r="ER75">
        <v>0</v>
      </c>
      <c r="ES75">
        <v>33.225900000000003</v>
      </c>
      <c r="ET75">
        <v>999.9</v>
      </c>
      <c r="EU75">
        <v>71.8</v>
      </c>
      <c r="EV75">
        <v>36</v>
      </c>
      <c r="EW75">
        <v>42.456800000000001</v>
      </c>
      <c r="EX75">
        <v>28.869</v>
      </c>
      <c r="EY75">
        <v>2.2596099999999999</v>
      </c>
      <c r="EZ75">
        <v>1</v>
      </c>
      <c r="FA75">
        <v>0.70982199999999995</v>
      </c>
      <c r="FB75">
        <v>1.3923700000000001</v>
      </c>
      <c r="FC75">
        <v>20.2684</v>
      </c>
      <c r="FD75">
        <v>5.2184900000000001</v>
      </c>
      <c r="FE75">
        <v>12.0099</v>
      </c>
      <c r="FF75">
        <v>4.9867499999999998</v>
      </c>
      <c r="FG75">
        <v>3.2846500000000001</v>
      </c>
      <c r="FH75">
        <v>9999</v>
      </c>
      <c r="FI75">
        <v>9999</v>
      </c>
      <c r="FJ75">
        <v>9999</v>
      </c>
      <c r="FK75">
        <v>999.9</v>
      </c>
      <c r="FL75">
        <v>1.8658399999999999</v>
      </c>
      <c r="FM75">
        <v>1.8621799999999999</v>
      </c>
      <c r="FN75">
        <v>1.8641700000000001</v>
      </c>
      <c r="FO75">
        <v>1.8603499999999999</v>
      </c>
      <c r="FP75">
        <v>1.86107</v>
      </c>
      <c r="FQ75">
        <v>1.86019</v>
      </c>
      <c r="FR75">
        <v>1.86188</v>
      </c>
      <c r="FS75">
        <v>1.8584099999999999</v>
      </c>
      <c r="FT75">
        <v>0</v>
      </c>
      <c r="FU75">
        <v>0</v>
      </c>
      <c r="FV75">
        <v>0</v>
      </c>
      <c r="FW75">
        <v>0</v>
      </c>
      <c r="FX75" t="s">
        <v>358</v>
      </c>
      <c r="FY75" t="s">
        <v>359</v>
      </c>
      <c r="FZ75" t="s">
        <v>360</v>
      </c>
      <c r="GA75" t="s">
        <v>360</v>
      </c>
      <c r="GB75" t="s">
        <v>360</v>
      </c>
      <c r="GC75" t="s">
        <v>360</v>
      </c>
      <c r="GD75">
        <v>0</v>
      </c>
      <c r="GE75">
        <v>100</v>
      </c>
      <c r="GF75">
        <v>100</v>
      </c>
      <c r="GG75">
        <v>-3.3119999999999998</v>
      </c>
      <c r="GH75">
        <v>0.1179</v>
      </c>
      <c r="GI75">
        <v>-2.5125994610834521</v>
      </c>
      <c r="GJ75">
        <v>-2.6733286237328562E-3</v>
      </c>
      <c r="GK75">
        <v>1.605855145177713E-6</v>
      </c>
      <c r="GL75">
        <v>-4.4594414151306022E-10</v>
      </c>
      <c r="GM75">
        <v>0.1178428571428469</v>
      </c>
      <c r="GN75">
        <v>0</v>
      </c>
      <c r="GO75">
        <v>0</v>
      </c>
      <c r="GP75">
        <v>0</v>
      </c>
      <c r="GQ75">
        <v>4</v>
      </c>
      <c r="GR75">
        <v>2095</v>
      </c>
      <c r="GS75">
        <v>4</v>
      </c>
      <c r="GT75">
        <v>35</v>
      </c>
      <c r="GU75">
        <v>82.4</v>
      </c>
      <c r="GV75">
        <v>82.5</v>
      </c>
      <c r="GW75">
        <v>1.0571299999999999</v>
      </c>
      <c r="GX75">
        <v>2.6061999999999999</v>
      </c>
      <c r="GY75">
        <v>1.4489700000000001</v>
      </c>
      <c r="GZ75">
        <v>2.3278799999999999</v>
      </c>
      <c r="HA75">
        <v>1.5478499999999999</v>
      </c>
      <c r="HB75">
        <v>2.2412100000000001</v>
      </c>
      <c r="HC75">
        <v>40.732300000000002</v>
      </c>
      <c r="HD75">
        <v>13.186400000000001</v>
      </c>
      <c r="HE75">
        <v>18</v>
      </c>
      <c r="HF75">
        <v>463.05500000000001</v>
      </c>
      <c r="HG75">
        <v>508.24900000000002</v>
      </c>
      <c r="HH75">
        <v>31.0016</v>
      </c>
      <c r="HI75">
        <v>36.112900000000003</v>
      </c>
      <c r="HJ75">
        <v>30.000599999999999</v>
      </c>
      <c r="HK75">
        <v>35.9544</v>
      </c>
      <c r="HL75">
        <v>35.938299999999998</v>
      </c>
      <c r="HM75">
        <v>21.175000000000001</v>
      </c>
      <c r="HN75">
        <v>23.134799999999998</v>
      </c>
      <c r="HO75">
        <v>100</v>
      </c>
      <c r="HP75">
        <v>31</v>
      </c>
      <c r="HQ75">
        <v>404.46699999999998</v>
      </c>
      <c r="HR75">
        <v>36.123899999999999</v>
      </c>
      <c r="HS75">
        <v>98.876099999999994</v>
      </c>
      <c r="HT75">
        <v>97.937899999999999</v>
      </c>
    </row>
    <row r="76" spans="1:228" x14ac:dyDescent="0.2">
      <c r="A76">
        <v>61</v>
      </c>
      <c r="B76">
        <v>1669315722.0999999</v>
      </c>
      <c r="C76">
        <v>239.5</v>
      </c>
      <c r="D76" t="s">
        <v>480</v>
      </c>
      <c r="E76" t="s">
        <v>481</v>
      </c>
      <c r="F76">
        <v>4</v>
      </c>
      <c r="G76">
        <v>1669315719.7874999</v>
      </c>
      <c r="H76">
        <f t="shared" si="0"/>
        <v>5.1737717838123117E-3</v>
      </c>
      <c r="I76">
        <f t="shared" si="1"/>
        <v>5.1737717838123114</v>
      </c>
      <c r="J76">
        <f t="shared" si="2"/>
        <v>13.72765989350764</v>
      </c>
      <c r="K76">
        <f t="shared" si="3"/>
        <v>374.01262500000001</v>
      </c>
      <c r="L76">
        <f t="shared" si="4"/>
        <v>294.24634762090375</v>
      </c>
      <c r="M76">
        <f t="shared" si="5"/>
        <v>29.730602975714902</v>
      </c>
      <c r="N76">
        <f t="shared" si="6"/>
        <v>37.790174633216026</v>
      </c>
      <c r="O76">
        <f t="shared" si="7"/>
        <v>0.33164011271610905</v>
      </c>
      <c r="P76">
        <f t="shared" si="8"/>
        <v>2.251638308540735</v>
      </c>
      <c r="Q76">
        <f t="shared" si="9"/>
        <v>0.30669815353298252</v>
      </c>
      <c r="R76">
        <f t="shared" si="10"/>
        <v>0.19377072755273</v>
      </c>
      <c r="S76">
        <f t="shared" si="11"/>
        <v>226.11497098362656</v>
      </c>
      <c r="T76">
        <f t="shared" si="12"/>
        <v>34.82572180383</v>
      </c>
      <c r="U76">
        <f t="shared" si="13"/>
        <v>34.655437499999998</v>
      </c>
      <c r="V76">
        <f t="shared" si="14"/>
        <v>5.5414858411816832</v>
      </c>
      <c r="W76">
        <f t="shared" si="15"/>
        <v>69.95736808656892</v>
      </c>
      <c r="X76">
        <f t="shared" si="16"/>
        <v>3.9167953849354871</v>
      </c>
      <c r="Y76">
        <f t="shared" si="17"/>
        <v>5.5988318201002629</v>
      </c>
      <c r="Z76">
        <f t="shared" si="18"/>
        <v>1.6246904562461961</v>
      </c>
      <c r="AA76">
        <f t="shared" si="19"/>
        <v>-228.16333566612295</v>
      </c>
      <c r="AB76">
        <f t="shared" si="20"/>
        <v>22.527009467240681</v>
      </c>
      <c r="AC76">
        <f t="shared" si="21"/>
        <v>2.3307883037421213</v>
      </c>
      <c r="AD76">
        <f t="shared" si="22"/>
        <v>22.809433088486408</v>
      </c>
      <c r="AE76">
        <f t="shared" si="23"/>
        <v>37.454021512931291</v>
      </c>
      <c r="AF76">
        <f t="shared" si="24"/>
        <v>5.0669840428351973</v>
      </c>
      <c r="AG76">
        <f t="shared" si="25"/>
        <v>13.72765989350764</v>
      </c>
      <c r="AH76">
        <v>408.88134273052412</v>
      </c>
      <c r="AI76">
        <v>392.20670909090887</v>
      </c>
      <c r="AJ76">
        <v>1.7164345871394291</v>
      </c>
      <c r="AK76">
        <v>66.4183192119214</v>
      </c>
      <c r="AL76">
        <f t="shared" si="26"/>
        <v>5.1737717838123114</v>
      </c>
      <c r="AM76">
        <v>36.136150612545158</v>
      </c>
      <c r="AN76">
        <v>38.775407272727271</v>
      </c>
      <c r="AO76">
        <v>7.2052621584984128E-3</v>
      </c>
      <c r="AP76">
        <v>80.258073223686637</v>
      </c>
      <c r="AQ76">
        <v>41</v>
      </c>
      <c r="AR76">
        <v>8</v>
      </c>
      <c r="AS76">
        <f t="shared" si="27"/>
        <v>1</v>
      </c>
      <c r="AT76">
        <f t="shared" si="28"/>
        <v>0</v>
      </c>
      <c r="AU76">
        <f t="shared" si="29"/>
        <v>22215.502907279544</v>
      </c>
      <c r="AV76">
        <f t="shared" si="30"/>
        <v>1200.0062499999999</v>
      </c>
      <c r="AW76">
        <f t="shared" si="31"/>
        <v>1025.9295885925526</v>
      </c>
      <c r="AX76">
        <f t="shared" si="32"/>
        <v>0.85493687103092397</v>
      </c>
      <c r="AY76">
        <f t="shared" si="33"/>
        <v>0.18842816108968313</v>
      </c>
      <c r="AZ76">
        <v>2.7</v>
      </c>
      <c r="BA76">
        <v>0.5</v>
      </c>
      <c r="BB76" t="s">
        <v>355</v>
      </c>
      <c r="BC76">
        <v>2</v>
      </c>
      <c r="BD76" t="b">
        <v>1</v>
      </c>
      <c r="BE76">
        <v>1669315719.7874999</v>
      </c>
      <c r="BF76">
        <v>374.01262500000001</v>
      </c>
      <c r="BG76">
        <v>395.25587500000012</v>
      </c>
      <c r="BH76">
        <v>38.7648625</v>
      </c>
      <c r="BI76">
        <v>36.135412500000001</v>
      </c>
      <c r="BJ76">
        <v>377.32912499999998</v>
      </c>
      <c r="BK76">
        <v>38.647024999999999</v>
      </c>
      <c r="BL76">
        <v>500.12437499999999</v>
      </c>
      <c r="BM76">
        <v>100.939875</v>
      </c>
      <c r="BN76">
        <v>9.99619125E-2</v>
      </c>
      <c r="BO76">
        <v>34.841012499999998</v>
      </c>
      <c r="BP76">
        <v>34.655437499999998</v>
      </c>
      <c r="BQ76">
        <v>999.9</v>
      </c>
      <c r="BR76">
        <v>0</v>
      </c>
      <c r="BS76">
        <v>0</v>
      </c>
      <c r="BT76">
        <v>4505.8575000000001</v>
      </c>
      <c r="BU76">
        <v>0</v>
      </c>
      <c r="BV76">
        <v>1167.9024999999999</v>
      </c>
      <c r="BW76">
        <v>-21.243275000000001</v>
      </c>
      <c r="BX76">
        <v>389.09587499999998</v>
      </c>
      <c r="BY76">
        <v>410.07412499999998</v>
      </c>
      <c r="BZ76">
        <v>2.6294425000000001</v>
      </c>
      <c r="CA76">
        <v>395.25587500000012</v>
      </c>
      <c r="CB76">
        <v>36.135412500000001</v>
      </c>
      <c r="CC76">
        <v>3.9129174999999998</v>
      </c>
      <c r="CD76">
        <v>3.6475</v>
      </c>
      <c r="CE76">
        <v>28.52665</v>
      </c>
      <c r="CF76">
        <v>27.322424999999999</v>
      </c>
      <c r="CG76">
        <v>1200.0062499999999</v>
      </c>
      <c r="CH76">
        <v>0.5000214999999999</v>
      </c>
      <c r="CI76">
        <v>0.49997849999999999</v>
      </c>
      <c r="CJ76">
        <v>0</v>
      </c>
      <c r="CK76">
        <v>1369.5150000000001</v>
      </c>
      <c r="CL76">
        <v>4.9990899999999998</v>
      </c>
      <c r="CM76">
        <v>15282.987499999999</v>
      </c>
      <c r="CN76">
        <v>9557.98</v>
      </c>
      <c r="CO76">
        <v>45.811999999999998</v>
      </c>
      <c r="CP76">
        <v>48.163749999999993</v>
      </c>
      <c r="CQ76">
        <v>46.561999999999998</v>
      </c>
      <c r="CR76">
        <v>47.444875000000003</v>
      </c>
      <c r="CS76">
        <v>47.171499999999988</v>
      </c>
      <c r="CT76">
        <v>597.52874999999995</v>
      </c>
      <c r="CU76">
        <v>597.47749999999996</v>
      </c>
      <c r="CV76">
        <v>0</v>
      </c>
      <c r="CW76">
        <v>1669315730.3</v>
      </c>
      <c r="CX76">
        <v>0</v>
      </c>
      <c r="CY76">
        <v>1669310771.5999999</v>
      </c>
      <c r="CZ76" t="s">
        <v>356</v>
      </c>
      <c r="DA76">
        <v>1669310771.5999999</v>
      </c>
      <c r="DB76">
        <v>1669310767.0999999</v>
      </c>
      <c r="DC76">
        <v>9</v>
      </c>
      <c r="DD76">
        <v>4.2999999999999997E-2</v>
      </c>
      <c r="DE76">
        <v>8.0000000000000002E-3</v>
      </c>
      <c r="DF76">
        <v>-4.9589999999999996</v>
      </c>
      <c r="DG76">
        <v>0.11799999999999999</v>
      </c>
      <c r="DH76">
        <v>1967</v>
      </c>
      <c r="DI76">
        <v>36</v>
      </c>
      <c r="DJ76">
        <v>0.53</v>
      </c>
      <c r="DK76">
        <v>0.27</v>
      </c>
      <c r="DL76">
        <v>-20.955747500000001</v>
      </c>
      <c r="DM76">
        <v>-1.457134333958668</v>
      </c>
      <c r="DN76">
        <v>0.17974277591533411</v>
      </c>
      <c r="DO76">
        <v>0</v>
      </c>
      <c r="DP76">
        <v>2.6194682500000002</v>
      </c>
      <c r="DQ76">
        <v>-0.1016464165103266</v>
      </c>
      <c r="DR76">
        <v>2.2333672099265251E-2</v>
      </c>
      <c r="DS76">
        <v>0</v>
      </c>
      <c r="DT76">
        <v>0</v>
      </c>
      <c r="DU76">
        <v>0</v>
      </c>
      <c r="DV76">
        <v>0</v>
      </c>
      <c r="DW76">
        <v>-1</v>
      </c>
      <c r="DX76">
        <v>0</v>
      </c>
      <c r="DY76">
        <v>2</v>
      </c>
      <c r="DZ76" t="s">
        <v>357</v>
      </c>
      <c r="EA76">
        <v>2.9449000000000001</v>
      </c>
      <c r="EB76">
        <v>2.5973899999999999</v>
      </c>
      <c r="EC76">
        <v>9.3802800000000006E-2</v>
      </c>
      <c r="ED76">
        <v>9.6411899999999995E-2</v>
      </c>
      <c r="EE76">
        <v>0.15120400000000001</v>
      </c>
      <c r="EF76">
        <v>0.14249500000000001</v>
      </c>
      <c r="EG76">
        <v>27324.400000000001</v>
      </c>
      <c r="EH76">
        <v>27721.7</v>
      </c>
      <c r="EI76">
        <v>28063.599999999999</v>
      </c>
      <c r="EJ76">
        <v>29545.200000000001</v>
      </c>
      <c r="EK76">
        <v>32763.8</v>
      </c>
      <c r="EL76">
        <v>35170.300000000003</v>
      </c>
      <c r="EM76">
        <v>39604.1</v>
      </c>
      <c r="EN76">
        <v>42235.199999999997</v>
      </c>
      <c r="EO76">
        <v>1.8545199999999999</v>
      </c>
      <c r="EP76">
        <v>1.8647</v>
      </c>
      <c r="EQ76">
        <v>8.7805099999999997E-2</v>
      </c>
      <c r="ER76">
        <v>0</v>
      </c>
      <c r="ES76">
        <v>33.2348</v>
      </c>
      <c r="ET76">
        <v>999.9</v>
      </c>
      <c r="EU76">
        <v>71.8</v>
      </c>
      <c r="EV76">
        <v>36</v>
      </c>
      <c r="EW76">
        <v>42.456499999999998</v>
      </c>
      <c r="EX76">
        <v>28.899000000000001</v>
      </c>
      <c r="EY76">
        <v>1.47035</v>
      </c>
      <c r="EZ76">
        <v>1</v>
      </c>
      <c r="FA76">
        <v>0.71029500000000001</v>
      </c>
      <c r="FB76">
        <v>1.39645</v>
      </c>
      <c r="FC76">
        <v>20.2682</v>
      </c>
      <c r="FD76">
        <v>5.2181899999999999</v>
      </c>
      <c r="FE76">
        <v>12.0099</v>
      </c>
      <c r="FF76">
        <v>4.9869000000000003</v>
      </c>
      <c r="FG76">
        <v>3.2846500000000001</v>
      </c>
      <c r="FH76">
        <v>9999</v>
      </c>
      <c r="FI76">
        <v>9999</v>
      </c>
      <c r="FJ76">
        <v>9999</v>
      </c>
      <c r="FK76">
        <v>999.9</v>
      </c>
      <c r="FL76">
        <v>1.8658399999999999</v>
      </c>
      <c r="FM76">
        <v>1.8621700000000001</v>
      </c>
      <c r="FN76">
        <v>1.8641700000000001</v>
      </c>
      <c r="FO76">
        <v>1.8603499999999999</v>
      </c>
      <c r="FP76">
        <v>1.8610599999999999</v>
      </c>
      <c r="FQ76">
        <v>1.8601700000000001</v>
      </c>
      <c r="FR76">
        <v>1.8618699999999999</v>
      </c>
      <c r="FS76">
        <v>1.8583799999999999</v>
      </c>
      <c r="FT76">
        <v>0</v>
      </c>
      <c r="FU76">
        <v>0</v>
      </c>
      <c r="FV76">
        <v>0</v>
      </c>
      <c r="FW76">
        <v>0</v>
      </c>
      <c r="FX76" t="s">
        <v>358</v>
      </c>
      <c r="FY76" t="s">
        <v>359</v>
      </c>
      <c r="FZ76" t="s">
        <v>360</v>
      </c>
      <c r="GA76" t="s">
        <v>360</v>
      </c>
      <c r="GB76" t="s">
        <v>360</v>
      </c>
      <c r="GC76" t="s">
        <v>360</v>
      </c>
      <c r="GD76">
        <v>0</v>
      </c>
      <c r="GE76">
        <v>100</v>
      </c>
      <c r="GF76">
        <v>100</v>
      </c>
      <c r="GG76">
        <v>-3.323</v>
      </c>
      <c r="GH76">
        <v>0.1179</v>
      </c>
      <c r="GI76">
        <v>-2.5125994610834521</v>
      </c>
      <c r="GJ76">
        <v>-2.6733286237328562E-3</v>
      </c>
      <c r="GK76">
        <v>1.605855145177713E-6</v>
      </c>
      <c r="GL76">
        <v>-4.4594414151306022E-10</v>
      </c>
      <c r="GM76">
        <v>0.1178428571428469</v>
      </c>
      <c r="GN76">
        <v>0</v>
      </c>
      <c r="GO76">
        <v>0</v>
      </c>
      <c r="GP76">
        <v>0</v>
      </c>
      <c r="GQ76">
        <v>4</v>
      </c>
      <c r="GR76">
        <v>2095</v>
      </c>
      <c r="GS76">
        <v>4</v>
      </c>
      <c r="GT76">
        <v>35</v>
      </c>
      <c r="GU76">
        <v>82.5</v>
      </c>
      <c r="GV76">
        <v>82.6</v>
      </c>
      <c r="GW76">
        <v>1.07056</v>
      </c>
      <c r="GX76">
        <v>2.5915499999999998</v>
      </c>
      <c r="GY76">
        <v>1.4489700000000001</v>
      </c>
      <c r="GZ76">
        <v>2.3278799999999999</v>
      </c>
      <c r="HA76">
        <v>1.5478499999999999</v>
      </c>
      <c r="HB76">
        <v>2.36328</v>
      </c>
      <c r="HC76">
        <v>40.732300000000002</v>
      </c>
      <c r="HD76">
        <v>13.203900000000001</v>
      </c>
      <c r="HE76">
        <v>18</v>
      </c>
      <c r="HF76">
        <v>463.10399999999998</v>
      </c>
      <c r="HG76">
        <v>508.286</v>
      </c>
      <c r="HH76">
        <v>31.001300000000001</v>
      </c>
      <c r="HI76">
        <v>36.118000000000002</v>
      </c>
      <c r="HJ76">
        <v>30.000599999999999</v>
      </c>
      <c r="HK76">
        <v>35.959299999999999</v>
      </c>
      <c r="HL76">
        <v>35.943100000000001</v>
      </c>
      <c r="HM76">
        <v>21.463100000000001</v>
      </c>
      <c r="HN76">
        <v>23.134799999999998</v>
      </c>
      <c r="HO76">
        <v>100</v>
      </c>
      <c r="HP76">
        <v>31</v>
      </c>
      <c r="HQ76">
        <v>411.14800000000002</v>
      </c>
      <c r="HR76">
        <v>36.1083</v>
      </c>
      <c r="HS76">
        <v>98.875299999999996</v>
      </c>
      <c r="HT76">
        <v>97.935199999999995</v>
      </c>
    </row>
    <row r="77" spans="1:228" x14ac:dyDescent="0.2">
      <c r="A77">
        <v>62</v>
      </c>
      <c r="B77">
        <v>1669315726.0999999</v>
      </c>
      <c r="C77">
        <v>243.5</v>
      </c>
      <c r="D77" t="s">
        <v>482</v>
      </c>
      <c r="E77" t="s">
        <v>483</v>
      </c>
      <c r="F77">
        <v>4</v>
      </c>
      <c r="G77">
        <v>1669315724.0999999</v>
      </c>
      <c r="H77">
        <f t="shared" si="0"/>
        <v>5.1852767530462971E-3</v>
      </c>
      <c r="I77">
        <f t="shared" si="1"/>
        <v>5.1852767530462973</v>
      </c>
      <c r="J77">
        <f t="shared" si="2"/>
        <v>13.899243500484289</v>
      </c>
      <c r="K77">
        <f t="shared" si="3"/>
        <v>381.10828571428573</v>
      </c>
      <c r="L77">
        <f t="shared" si="4"/>
        <v>300.50124808684643</v>
      </c>
      <c r="M77">
        <f t="shared" si="5"/>
        <v>30.362436627274917</v>
      </c>
      <c r="N77">
        <f t="shared" si="6"/>
        <v>38.506915517985448</v>
      </c>
      <c r="O77">
        <f t="shared" si="7"/>
        <v>0.33274251950673256</v>
      </c>
      <c r="P77">
        <f t="shared" si="8"/>
        <v>2.248508448277919</v>
      </c>
      <c r="Q77">
        <f t="shared" si="9"/>
        <v>0.30760907530489306</v>
      </c>
      <c r="R77">
        <f t="shared" si="10"/>
        <v>0.19435536891989927</v>
      </c>
      <c r="S77">
        <f t="shared" si="11"/>
        <v>226.10957837757417</v>
      </c>
      <c r="T77">
        <f t="shared" si="12"/>
        <v>34.831614825947121</v>
      </c>
      <c r="U77">
        <f t="shared" si="13"/>
        <v>34.658557142857141</v>
      </c>
      <c r="V77">
        <f t="shared" si="14"/>
        <v>5.5424456303901524</v>
      </c>
      <c r="W77">
        <f t="shared" si="15"/>
        <v>69.958938467508119</v>
      </c>
      <c r="X77">
        <f t="shared" si="16"/>
        <v>3.9189998942333961</v>
      </c>
      <c r="Y77">
        <f t="shared" si="17"/>
        <v>5.601857289549276</v>
      </c>
      <c r="Z77">
        <f t="shared" si="18"/>
        <v>1.6234457361567562</v>
      </c>
      <c r="AA77">
        <f t="shared" si="19"/>
        <v>-228.67070480934171</v>
      </c>
      <c r="AB77">
        <f t="shared" si="20"/>
        <v>23.298789110496898</v>
      </c>
      <c r="AC77">
        <f t="shared" si="21"/>
        <v>2.4141484823351451</v>
      </c>
      <c r="AD77">
        <f t="shared" si="22"/>
        <v>23.151811161064501</v>
      </c>
      <c r="AE77">
        <f t="shared" si="23"/>
        <v>37.687715198332548</v>
      </c>
      <c r="AF77">
        <f t="shared" si="24"/>
        <v>5.1098556626136142</v>
      </c>
      <c r="AG77">
        <f t="shared" si="25"/>
        <v>13.899243500484289</v>
      </c>
      <c r="AH77">
        <v>415.85289383713712</v>
      </c>
      <c r="AI77">
        <v>399.07199393939391</v>
      </c>
      <c r="AJ77">
        <v>1.7185366124051309</v>
      </c>
      <c r="AK77">
        <v>66.4183192119214</v>
      </c>
      <c r="AL77">
        <f t="shared" si="26"/>
        <v>5.1852767530462973</v>
      </c>
      <c r="AM77">
        <v>36.134566367390569</v>
      </c>
      <c r="AN77">
        <v>38.792414545454562</v>
      </c>
      <c r="AO77">
        <v>5.1901326676414231E-3</v>
      </c>
      <c r="AP77">
        <v>80.258073223686637</v>
      </c>
      <c r="AQ77">
        <v>40</v>
      </c>
      <c r="AR77">
        <v>8</v>
      </c>
      <c r="AS77">
        <f t="shared" si="27"/>
        <v>1</v>
      </c>
      <c r="AT77">
        <f t="shared" si="28"/>
        <v>0</v>
      </c>
      <c r="AU77">
        <f t="shared" si="29"/>
        <v>22161.179507054625</v>
      </c>
      <c r="AV77">
        <f t="shared" si="30"/>
        <v>1199.97</v>
      </c>
      <c r="AW77">
        <f t="shared" si="31"/>
        <v>1025.8993421645462</v>
      </c>
      <c r="AX77">
        <f t="shared" si="32"/>
        <v>0.85493749190775281</v>
      </c>
      <c r="AY77">
        <f t="shared" si="33"/>
        <v>0.18842935938196301</v>
      </c>
      <c r="AZ77">
        <v>2.7</v>
      </c>
      <c r="BA77">
        <v>0.5</v>
      </c>
      <c r="BB77" t="s">
        <v>355</v>
      </c>
      <c r="BC77">
        <v>2</v>
      </c>
      <c r="BD77" t="b">
        <v>1</v>
      </c>
      <c r="BE77">
        <v>1669315724.0999999</v>
      </c>
      <c r="BF77">
        <v>381.10828571428573</v>
      </c>
      <c r="BG77">
        <v>402.50528571428572</v>
      </c>
      <c r="BH77">
        <v>38.78688571428571</v>
      </c>
      <c r="BI77">
        <v>36.135328571428573</v>
      </c>
      <c r="BJ77">
        <v>384.43671428571429</v>
      </c>
      <c r="BK77">
        <v>38.669042857142863</v>
      </c>
      <c r="BL77">
        <v>500.13942857142848</v>
      </c>
      <c r="BM77">
        <v>100.9392857142857</v>
      </c>
      <c r="BN77">
        <v>0.10001718571428569</v>
      </c>
      <c r="BO77">
        <v>34.850757142857148</v>
      </c>
      <c r="BP77">
        <v>34.658557142857141</v>
      </c>
      <c r="BQ77">
        <v>999.89999999999986</v>
      </c>
      <c r="BR77">
        <v>0</v>
      </c>
      <c r="BS77">
        <v>0</v>
      </c>
      <c r="BT77">
        <v>4496.7871428571434</v>
      </c>
      <c r="BU77">
        <v>0</v>
      </c>
      <c r="BV77">
        <v>1270.0971428571429</v>
      </c>
      <c r="BW77">
        <v>-21.396699999999999</v>
      </c>
      <c r="BX77">
        <v>396.48685714285699</v>
      </c>
      <c r="BY77">
        <v>417.59500000000003</v>
      </c>
      <c r="BZ77">
        <v>2.6515657142857139</v>
      </c>
      <c r="CA77">
        <v>402.50528571428572</v>
      </c>
      <c r="CB77">
        <v>36.135328571428573</v>
      </c>
      <c r="CC77">
        <v>3.915127142857143</v>
      </c>
      <c r="CD77">
        <v>3.647477142857142</v>
      </c>
      <c r="CE77">
        <v>28.536342857142849</v>
      </c>
      <c r="CF77">
        <v>27.322328571428571</v>
      </c>
      <c r="CG77">
        <v>1199.97</v>
      </c>
      <c r="CH77">
        <v>0.50000157142857149</v>
      </c>
      <c r="CI77">
        <v>0.49999842857142862</v>
      </c>
      <c r="CJ77">
        <v>0</v>
      </c>
      <c r="CK77">
        <v>1368.8814285714291</v>
      </c>
      <c r="CL77">
        <v>4.9990899999999998</v>
      </c>
      <c r="CM77">
        <v>15312.028571428569</v>
      </c>
      <c r="CN77">
        <v>9557.6242857142843</v>
      </c>
      <c r="CO77">
        <v>45.811999999999998</v>
      </c>
      <c r="CP77">
        <v>48.186999999999998</v>
      </c>
      <c r="CQ77">
        <v>46.571000000000012</v>
      </c>
      <c r="CR77">
        <v>47.446000000000012</v>
      </c>
      <c r="CS77">
        <v>47.186999999999998</v>
      </c>
      <c r="CT77">
        <v>597.48571428571427</v>
      </c>
      <c r="CU77">
        <v>597.48428571428565</v>
      </c>
      <c r="CV77">
        <v>0</v>
      </c>
      <c r="CW77">
        <v>1669315734.5</v>
      </c>
      <c r="CX77">
        <v>0</v>
      </c>
      <c r="CY77">
        <v>1669310771.5999999</v>
      </c>
      <c r="CZ77" t="s">
        <v>356</v>
      </c>
      <c r="DA77">
        <v>1669310771.5999999</v>
      </c>
      <c r="DB77">
        <v>1669310767.0999999</v>
      </c>
      <c r="DC77">
        <v>9</v>
      </c>
      <c r="DD77">
        <v>4.2999999999999997E-2</v>
      </c>
      <c r="DE77">
        <v>8.0000000000000002E-3</v>
      </c>
      <c r="DF77">
        <v>-4.9589999999999996</v>
      </c>
      <c r="DG77">
        <v>0.11799999999999999</v>
      </c>
      <c r="DH77">
        <v>1967</v>
      </c>
      <c r="DI77">
        <v>36</v>
      </c>
      <c r="DJ77">
        <v>0.53</v>
      </c>
      <c r="DK77">
        <v>0.27</v>
      </c>
      <c r="DL77">
        <v>-21.04861</v>
      </c>
      <c r="DM77">
        <v>-2.4525320825515702</v>
      </c>
      <c r="DN77">
        <v>0.23710763252160411</v>
      </c>
      <c r="DO77">
        <v>0</v>
      </c>
      <c r="DP77">
        <v>2.6212362499999999</v>
      </c>
      <c r="DQ77">
        <v>7.3770844277667752E-2</v>
      </c>
      <c r="DR77">
        <v>2.4251231792168801E-2</v>
      </c>
      <c r="DS77">
        <v>1</v>
      </c>
      <c r="DT77">
        <v>0</v>
      </c>
      <c r="DU77">
        <v>0</v>
      </c>
      <c r="DV77">
        <v>0</v>
      </c>
      <c r="DW77">
        <v>-1</v>
      </c>
      <c r="DX77">
        <v>1</v>
      </c>
      <c r="DY77">
        <v>2</v>
      </c>
      <c r="DZ77" t="s">
        <v>367</v>
      </c>
      <c r="EA77">
        <v>2.9446099999999999</v>
      </c>
      <c r="EB77">
        <v>2.59748</v>
      </c>
      <c r="EC77">
        <v>9.5056600000000005E-2</v>
      </c>
      <c r="ED77">
        <v>9.7670999999999994E-2</v>
      </c>
      <c r="EE77">
        <v>0.15123900000000001</v>
      </c>
      <c r="EF77">
        <v>0.14249500000000001</v>
      </c>
      <c r="EG77">
        <v>27286.1</v>
      </c>
      <c r="EH77">
        <v>27682.7</v>
      </c>
      <c r="EI77">
        <v>28063.1</v>
      </c>
      <c r="EJ77">
        <v>29545</v>
      </c>
      <c r="EK77">
        <v>32762.1</v>
      </c>
      <c r="EL77">
        <v>35170</v>
      </c>
      <c r="EM77">
        <v>39603.599999999999</v>
      </c>
      <c r="EN77">
        <v>42234.8</v>
      </c>
      <c r="EO77">
        <v>1.8547800000000001</v>
      </c>
      <c r="EP77">
        <v>1.86453</v>
      </c>
      <c r="EQ77">
        <v>8.7283600000000003E-2</v>
      </c>
      <c r="ER77">
        <v>0</v>
      </c>
      <c r="ES77">
        <v>33.246499999999997</v>
      </c>
      <c r="ET77">
        <v>999.9</v>
      </c>
      <c r="EU77">
        <v>71.8</v>
      </c>
      <c r="EV77">
        <v>36</v>
      </c>
      <c r="EW77">
        <v>42.459899999999998</v>
      </c>
      <c r="EX77">
        <v>28.809000000000001</v>
      </c>
      <c r="EY77">
        <v>2.0112199999999998</v>
      </c>
      <c r="EZ77">
        <v>1</v>
      </c>
      <c r="FA77">
        <v>0.71081000000000005</v>
      </c>
      <c r="FB77">
        <v>1.39977</v>
      </c>
      <c r="FC77">
        <v>20.2683</v>
      </c>
      <c r="FD77">
        <v>5.21774</v>
      </c>
      <c r="FE77">
        <v>12.0099</v>
      </c>
      <c r="FF77">
        <v>4.98665</v>
      </c>
      <c r="FG77">
        <v>3.2846500000000001</v>
      </c>
      <c r="FH77">
        <v>9999</v>
      </c>
      <c r="FI77">
        <v>9999</v>
      </c>
      <c r="FJ77">
        <v>9999</v>
      </c>
      <c r="FK77">
        <v>999.9</v>
      </c>
      <c r="FL77">
        <v>1.8658399999999999</v>
      </c>
      <c r="FM77">
        <v>1.8621799999999999</v>
      </c>
      <c r="FN77">
        <v>1.8641799999999999</v>
      </c>
      <c r="FO77">
        <v>1.8603400000000001</v>
      </c>
      <c r="FP77">
        <v>1.8610199999999999</v>
      </c>
      <c r="FQ77">
        <v>1.8601700000000001</v>
      </c>
      <c r="FR77">
        <v>1.8618699999999999</v>
      </c>
      <c r="FS77">
        <v>1.8583700000000001</v>
      </c>
      <c r="FT77">
        <v>0</v>
      </c>
      <c r="FU77">
        <v>0</v>
      </c>
      <c r="FV77">
        <v>0</v>
      </c>
      <c r="FW77">
        <v>0</v>
      </c>
      <c r="FX77" t="s">
        <v>358</v>
      </c>
      <c r="FY77" t="s">
        <v>359</v>
      </c>
      <c r="FZ77" t="s">
        <v>360</v>
      </c>
      <c r="GA77" t="s">
        <v>360</v>
      </c>
      <c r="GB77" t="s">
        <v>360</v>
      </c>
      <c r="GC77" t="s">
        <v>360</v>
      </c>
      <c r="GD77">
        <v>0</v>
      </c>
      <c r="GE77">
        <v>100</v>
      </c>
      <c r="GF77">
        <v>100</v>
      </c>
      <c r="GG77">
        <v>-3.3340000000000001</v>
      </c>
      <c r="GH77">
        <v>0.1179</v>
      </c>
      <c r="GI77">
        <v>-2.5125994610834521</v>
      </c>
      <c r="GJ77">
        <v>-2.6733286237328562E-3</v>
      </c>
      <c r="GK77">
        <v>1.605855145177713E-6</v>
      </c>
      <c r="GL77">
        <v>-4.4594414151306022E-10</v>
      </c>
      <c r="GM77">
        <v>0.1178428571428469</v>
      </c>
      <c r="GN77">
        <v>0</v>
      </c>
      <c r="GO77">
        <v>0</v>
      </c>
      <c r="GP77">
        <v>0</v>
      </c>
      <c r="GQ77">
        <v>4</v>
      </c>
      <c r="GR77">
        <v>2095</v>
      </c>
      <c r="GS77">
        <v>4</v>
      </c>
      <c r="GT77">
        <v>35</v>
      </c>
      <c r="GU77">
        <v>82.6</v>
      </c>
      <c r="GV77">
        <v>82.7</v>
      </c>
      <c r="GW77">
        <v>1.08521</v>
      </c>
      <c r="GX77">
        <v>2.5988799999999999</v>
      </c>
      <c r="GY77">
        <v>1.4489700000000001</v>
      </c>
      <c r="GZ77">
        <v>2.3278799999999999</v>
      </c>
      <c r="HA77">
        <v>1.5478499999999999</v>
      </c>
      <c r="HB77">
        <v>2.34253</v>
      </c>
      <c r="HC77">
        <v>40.758000000000003</v>
      </c>
      <c r="HD77">
        <v>13.1952</v>
      </c>
      <c r="HE77">
        <v>18</v>
      </c>
      <c r="HF77">
        <v>463.28699999999998</v>
      </c>
      <c r="HG77">
        <v>508.20100000000002</v>
      </c>
      <c r="HH77">
        <v>31.001100000000001</v>
      </c>
      <c r="HI77">
        <v>36.123800000000003</v>
      </c>
      <c r="HJ77">
        <v>30.000599999999999</v>
      </c>
      <c r="HK77">
        <v>35.963500000000003</v>
      </c>
      <c r="HL77">
        <v>35.9482</v>
      </c>
      <c r="HM77">
        <v>21.746600000000001</v>
      </c>
      <c r="HN77">
        <v>23.134799999999998</v>
      </c>
      <c r="HO77">
        <v>100</v>
      </c>
      <c r="HP77">
        <v>31</v>
      </c>
      <c r="HQ77">
        <v>417.84100000000001</v>
      </c>
      <c r="HR77">
        <v>36.1006</v>
      </c>
      <c r="HS77">
        <v>98.873999999999995</v>
      </c>
      <c r="HT77">
        <v>97.934299999999993</v>
      </c>
    </row>
    <row r="78" spans="1:228" x14ac:dyDescent="0.2">
      <c r="A78">
        <v>63</v>
      </c>
      <c r="B78">
        <v>1669315730.0999999</v>
      </c>
      <c r="C78">
        <v>247.5</v>
      </c>
      <c r="D78" t="s">
        <v>484</v>
      </c>
      <c r="E78" t="s">
        <v>485</v>
      </c>
      <c r="F78">
        <v>4</v>
      </c>
      <c r="G78">
        <v>1669315727.7874999</v>
      </c>
      <c r="H78">
        <f t="shared" si="0"/>
        <v>5.14617661288752E-3</v>
      </c>
      <c r="I78">
        <f t="shared" si="1"/>
        <v>5.1461766128875199</v>
      </c>
      <c r="J78">
        <f t="shared" si="2"/>
        <v>14.437764434423196</v>
      </c>
      <c r="K78">
        <f t="shared" si="3"/>
        <v>387.15912500000002</v>
      </c>
      <c r="L78">
        <f t="shared" si="4"/>
        <v>303.168857602309</v>
      </c>
      <c r="M78">
        <f t="shared" si="5"/>
        <v>30.63199946324352</v>
      </c>
      <c r="N78">
        <f t="shared" si="6"/>
        <v>39.11832568484602</v>
      </c>
      <c r="O78">
        <f t="shared" si="7"/>
        <v>0.33032542743241927</v>
      </c>
      <c r="P78">
        <f t="shared" si="8"/>
        <v>2.2506368145995577</v>
      </c>
      <c r="Q78">
        <f t="shared" si="9"/>
        <v>0.3055627896398822</v>
      </c>
      <c r="R78">
        <f t="shared" si="10"/>
        <v>0.19304664452721876</v>
      </c>
      <c r="S78">
        <f t="shared" si="11"/>
        <v>226.10796898510415</v>
      </c>
      <c r="T78">
        <f t="shared" si="12"/>
        <v>34.850751407175949</v>
      </c>
      <c r="U78">
        <f t="shared" si="13"/>
        <v>34.657112499999997</v>
      </c>
      <c r="V78">
        <f t="shared" si="14"/>
        <v>5.5420011536575702</v>
      </c>
      <c r="W78">
        <f t="shared" si="15"/>
        <v>69.952716461928588</v>
      </c>
      <c r="X78">
        <f t="shared" si="16"/>
        <v>3.9200104449200786</v>
      </c>
      <c r="Y78">
        <f t="shared" si="17"/>
        <v>5.6038001712964558</v>
      </c>
      <c r="Z78">
        <f t="shared" si="18"/>
        <v>1.6219907087374916</v>
      </c>
      <c r="AA78">
        <f t="shared" si="19"/>
        <v>-226.94638862833963</v>
      </c>
      <c r="AB78">
        <f t="shared" si="20"/>
        <v>24.255132756544207</v>
      </c>
      <c r="AC78">
        <f t="shared" si="21"/>
        <v>2.510924042829819</v>
      </c>
      <c r="AD78">
        <f t="shared" si="22"/>
        <v>25.927637156138552</v>
      </c>
      <c r="AE78">
        <f t="shared" si="23"/>
        <v>38.005305603957773</v>
      </c>
      <c r="AF78">
        <f t="shared" si="24"/>
        <v>5.1287393078447252</v>
      </c>
      <c r="AG78">
        <f t="shared" si="25"/>
        <v>14.437764434423196</v>
      </c>
      <c r="AH78">
        <v>422.90105363684268</v>
      </c>
      <c r="AI78">
        <v>405.88090303030299</v>
      </c>
      <c r="AJ78">
        <v>1.706781341677871</v>
      </c>
      <c r="AK78">
        <v>66.4183192119214</v>
      </c>
      <c r="AL78">
        <f t="shared" si="26"/>
        <v>5.1461766128875199</v>
      </c>
      <c r="AM78">
        <v>36.135837120472949</v>
      </c>
      <c r="AN78">
        <v>38.801779393939398</v>
      </c>
      <c r="AO78">
        <v>6.8251129530704836E-4</v>
      </c>
      <c r="AP78">
        <v>80.258073223686637</v>
      </c>
      <c r="AQ78">
        <v>40</v>
      </c>
      <c r="AR78">
        <v>8</v>
      </c>
      <c r="AS78">
        <f t="shared" si="27"/>
        <v>1</v>
      </c>
      <c r="AT78">
        <f t="shared" si="28"/>
        <v>0</v>
      </c>
      <c r="AU78">
        <f t="shared" si="29"/>
        <v>22197.204493952129</v>
      </c>
      <c r="AV78">
        <f t="shared" si="30"/>
        <v>1199.95875</v>
      </c>
      <c r="AW78">
        <f t="shared" si="31"/>
        <v>1025.8899885933181</v>
      </c>
      <c r="AX78">
        <f t="shared" si="32"/>
        <v>0.85493771231162585</v>
      </c>
      <c r="AY78">
        <f t="shared" si="33"/>
        <v>0.18842978476143796</v>
      </c>
      <c r="AZ78">
        <v>2.7</v>
      </c>
      <c r="BA78">
        <v>0.5</v>
      </c>
      <c r="BB78" t="s">
        <v>355</v>
      </c>
      <c r="BC78">
        <v>2</v>
      </c>
      <c r="BD78" t="b">
        <v>1</v>
      </c>
      <c r="BE78">
        <v>1669315727.7874999</v>
      </c>
      <c r="BF78">
        <v>387.15912500000002</v>
      </c>
      <c r="BG78">
        <v>408.74737499999998</v>
      </c>
      <c r="BH78">
        <v>38.796849999999999</v>
      </c>
      <c r="BI78">
        <v>36.135624999999997</v>
      </c>
      <c r="BJ78">
        <v>390.49737499999998</v>
      </c>
      <c r="BK78">
        <v>38.679025000000003</v>
      </c>
      <c r="BL78">
        <v>500.15887500000002</v>
      </c>
      <c r="BM78">
        <v>100.939375</v>
      </c>
      <c r="BN78">
        <v>0.100024975</v>
      </c>
      <c r="BO78">
        <v>34.857012500000003</v>
      </c>
      <c r="BP78">
        <v>34.657112499999997</v>
      </c>
      <c r="BQ78">
        <v>999.9</v>
      </c>
      <c r="BR78">
        <v>0</v>
      </c>
      <c r="BS78">
        <v>0</v>
      </c>
      <c r="BT78">
        <v>4502.96875</v>
      </c>
      <c r="BU78">
        <v>0</v>
      </c>
      <c r="BV78">
        <v>1368.1424999999999</v>
      </c>
      <c r="BW78">
        <v>-21.588237500000002</v>
      </c>
      <c r="BX78">
        <v>402.78587499999998</v>
      </c>
      <c r="BY78">
        <v>424.07150000000001</v>
      </c>
      <c r="BZ78">
        <v>2.6612374999999999</v>
      </c>
      <c r="CA78">
        <v>408.74737499999998</v>
      </c>
      <c r="CB78">
        <v>36.135624999999997</v>
      </c>
      <c r="CC78">
        <v>3.9161299999999999</v>
      </c>
      <c r="CD78">
        <v>3.6475087500000001</v>
      </c>
      <c r="CE78">
        <v>28.540775</v>
      </c>
      <c r="CF78">
        <v>27.3224625</v>
      </c>
      <c r="CG78">
        <v>1199.95875</v>
      </c>
      <c r="CH78">
        <v>0.49999375000000001</v>
      </c>
      <c r="CI78">
        <v>0.50000624999999999</v>
      </c>
      <c r="CJ78">
        <v>0</v>
      </c>
      <c r="CK78">
        <v>1368.0775000000001</v>
      </c>
      <c r="CL78">
        <v>4.9990899999999998</v>
      </c>
      <c r="CM78">
        <v>15303.825000000001</v>
      </c>
      <c r="CN78">
        <v>9557.5087499999991</v>
      </c>
      <c r="CO78">
        <v>45.811999999999998</v>
      </c>
      <c r="CP78">
        <v>48.194875000000003</v>
      </c>
      <c r="CQ78">
        <v>46.569875000000003</v>
      </c>
      <c r="CR78">
        <v>47.5</v>
      </c>
      <c r="CS78">
        <v>47.186999999999998</v>
      </c>
      <c r="CT78">
        <v>597.47125000000005</v>
      </c>
      <c r="CU78">
        <v>597.48749999999995</v>
      </c>
      <c r="CV78">
        <v>0</v>
      </c>
      <c r="CW78">
        <v>1669315738.0999999</v>
      </c>
      <c r="CX78">
        <v>0</v>
      </c>
      <c r="CY78">
        <v>1669310771.5999999</v>
      </c>
      <c r="CZ78" t="s">
        <v>356</v>
      </c>
      <c r="DA78">
        <v>1669310771.5999999</v>
      </c>
      <c r="DB78">
        <v>1669310767.0999999</v>
      </c>
      <c r="DC78">
        <v>9</v>
      </c>
      <c r="DD78">
        <v>4.2999999999999997E-2</v>
      </c>
      <c r="DE78">
        <v>8.0000000000000002E-3</v>
      </c>
      <c r="DF78">
        <v>-4.9589999999999996</v>
      </c>
      <c r="DG78">
        <v>0.11799999999999999</v>
      </c>
      <c r="DH78">
        <v>1967</v>
      </c>
      <c r="DI78">
        <v>36</v>
      </c>
      <c r="DJ78">
        <v>0.53</v>
      </c>
      <c r="DK78">
        <v>0.27</v>
      </c>
      <c r="DL78">
        <v>-21.219787499999999</v>
      </c>
      <c r="DM78">
        <v>-2.557358724202516</v>
      </c>
      <c r="DN78">
        <v>0.24692312992862789</v>
      </c>
      <c r="DO78">
        <v>0</v>
      </c>
      <c r="DP78">
        <v>2.6250657500000001</v>
      </c>
      <c r="DQ78">
        <v>0.27604806754220751</v>
      </c>
      <c r="DR78">
        <v>2.8067902298488549E-2</v>
      </c>
      <c r="DS78">
        <v>0</v>
      </c>
      <c r="DT78">
        <v>0</v>
      </c>
      <c r="DU78">
        <v>0</v>
      </c>
      <c r="DV78">
        <v>0</v>
      </c>
      <c r="DW78">
        <v>-1</v>
      </c>
      <c r="DX78">
        <v>0</v>
      </c>
      <c r="DY78">
        <v>2</v>
      </c>
      <c r="DZ78" t="s">
        <v>357</v>
      </c>
      <c r="EA78">
        <v>2.94462</v>
      </c>
      <c r="EB78">
        <v>2.5973600000000001</v>
      </c>
      <c r="EC78">
        <v>9.6305299999999996E-2</v>
      </c>
      <c r="ED78">
        <v>9.8902699999999996E-2</v>
      </c>
      <c r="EE78">
        <v>0.15126400000000001</v>
      </c>
      <c r="EF78">
        <v>0.14249500000000001</v>
      </c>
      <c r="EG78">
        <v>27248.2</v>
      </c>
      <c r="EH78">
        <v>27644.7</v>
      </c>
      <c r="EI78">
        <v>28062.9</v>
      </c>
      <c r="EJ78">
        <v>29544.7</v>
      </c>
      <c r="EK78">
        <v>32760.7</v>
      </c>
      <c r="EL78">
        <v>35169.4</v>
      </c>
      <c r="EM78">
        <v>39602.9</v>
      </c>
      <c r="EN78">
        <v>42234.1</v>
      </c>
      <c r="EO78">
        <v>1.8546499999999999</v>
      </c>
      <c r="EP78">
        <v>1.8645499999999999</v>
      </c>
      <c r="EQ78">
        <v>8.6463999999999999E-2</v>
      </c>
      <c r="ER78">
        <v>0</v>
      </c>
      <c r="ES78">
        <v>33.258499999999998</v>
      </c>
      <c r="ET78">
        <v>999.9</v>
      </c>
      <c r="EU78">
        <v>71.7</v>
      </c>
      <c r="EV78">
        <v>36</v>
      </c>
      <c r="EW78">
        <v>42.398499999999999</v>
      </c>
      <c r="EX78">
        <v>28.809000000000001</v>
      </c>
      <c r="EY78">
        <v>1.9992000000000001</v>
      </c>
      <c r="EZ78">
        <v>1</v>
      </c>
      <c r="FA78">
        <v>0.71115899999999999</v>
      </c>
      <c r="FB78">
        <v>1.40141</v>
      </c>
      <c r="FC78">
        <v>20.2683</v>
      </c>
      <c r="FD78">
        <v>5.2172900000000002</v>
      </c>
      <c r="FE78">
        <v>12.0099</v>
      </c>
      <c r="FF78">
        <v>4.9865500000000003</v>
      </c>
      <c r="FG78">
        <v>3.2845</v>
      </c>
      <c r="FH78">
        <v>9999</v>
      </c>
      <c r="FI78">
        <v>9999</v>
      </c>
      <c r="FJ78">
        <v>9999</v>
      </c>
      <c r="FK78">
        <v>999.9</v>
      </c>
      <c r="FL78">
        <v>1.8658399999999999</v>
      </c>
      <c r="FM78">
        <v>1.8621799999999999</v>
      </c>
      <c r="FN78">
        <v>1.86419</v>
      </c>
      <c r="FO78">
        <v>1.8603499999999999</v>
      </c>
      <c r="FP78">
        <v>1.86107</v>
      </c>
      <c r="FQ78">
        <v>1.8601799999999999</v>
      </c>
      <c r="FR78">
        <v>1.8618600000000001</v>
      </c>
      <c r="FS78">
        <v>1.8583799999999999</v>
      </c>
      <c r="FT78">
        <v>0</v>
      </c>
      <c r="FU78">
        <v>0</v>
      </c>
      <c r="FV78">
        <v>0</v>
      </c>
      <c r="FW78">
        <v>0</v>
      </c>
      <c r="FX78" t="s">
        <v>358</v>
      </c>
      <c r="FY78" t="s">
        <v>359</v>
      </c>
      <c r="FZ78" t="s">
        <v>360</v>
      </c>
      <c r="GA78" t="s">
        <v>360</v>
      </c>
      <c r="GB78" t="s">
        <v>360</v>
      </c>
      <c r="GC78" t="s">
        <v>360</v>
      </c>
      <c r="GD78">
        <v>0</v>
      </c>
      <c r="GE78">
        <v>100</v>
      </c>
      <c r="GF78">
        <v>100</v>
      </c>
      <c r="GG78">
        <v>-3.3450000000000002</v>
      </c>
      <c r="GH78">
        <v>0.1178</v>
      </c>
      <c r="GI78">
        <v>-2.5125994610834521</v>
      </c>
      <c r="GJ78">
        <v>-2.6733286237328562E-3</v>
      </c>
      <c r="GK78">
        <v>1.605855145177713E-6</v>
      </c>
      <c r="GL78">
        <v>-4.4594414151306022E-10</v>
      </c>
      <c r="GM78">
        <v>0.1178428571428469</v>
      </c>
      <c r="GN78">
        <v>0</v>
      </c>
      <c r="GO78">
        <v>0</v>
      </c>
      <c r="GP78">
        <v>0</v>
      </c>
      <c r="GQ78">
        <v>4</v>
      </c>
      <c r="GR78">
        <v>2095</v>
      </c>
      <c r="GS78">
        <v>4</v>
      </c>
      <c r="GT78">
        <v>35</v>
      </c>
      <c r="GU78">
        <v>82.6</v>
      </c>
      <c r="GV78">
        <v>82.7</v>
      </c>
      <c r="GW78">
        <v>1.09985</v>
      </c>
      <c r="GX78">
        <v>2.5976599999999999</v>
      </c>
      <c r="GY78">
        <v>1.4489700000000001</v>
      </c>
      <c r="GZ78">
        <v>2.3278799999999999</v>
      </c>
      <c r="HA78">
        <v>1.5478499999999999</v>
      </c>
      <c r="HB78">
        <v>2.2509800000000002</v>
      </c>
      <c r="HC78">
        <v>40.758000000000003</v>
      </c>
      <c r="HD78">
        <v>13.186400000000001</v>
      </c>
      <c r="HE78">
        <v>18</v>
      </c>
      <c r="HF78">
        <v>463.24299999999999</v>
      </c>
      <c r="HG78">
        <v>508.25299999999999</v>
      </c>
      <c r="HH78">
        <v>31.000699999999998</v>
      </c>
      <c r="HI78">
        <v>36.128900000000002</v>
      </c>
      <c r="HJ78">
        <v>30.000599999999999</v>
      </c>
      <c r="HK78">
        <v>35.968499999999999</v>
      </c>
      <c r="HL78">
        <v>35.952300000000001</v>
      </c>
      <c r="HM78">
        <v>22.032800000000002</v>
      </c>
      <c r="HN78">
        <v>23.134799999999998</v>
      </c>
      <c r="HO78">
        <v>100</v>
      </c>
      <c r="HP78">
        <v>31</v>
      </c>
      <c r="HQ78">
        <v>424.56799999999998</v>
      </c>
      <c r="HR78">
        <v>36.082999999999998</v>
      </c>
      <c r="HS78">
        <v>98.872600000000006</v>
      </c>
      <c r="HT78">
        <v>97.933000000000007</v>
      </c>
    </row>
    <row r="79" spans="1:228" x14ac:dyDescent="0.2">
      <c r="A79">
        <v>64</v>
      </c>
      <c r="B79">
        <v>1669315734.0999999</v>
      </c>
      <c r="C79">
        <v>251.5</v>
      </c>
      <c r="D79" t="s">
        <v>486</v>
      </c>
      <c r="E79" t="s">
        <v>487</v>
      </c>
      <c r="F79">
        <v>4</v>
      </c>
      <c r="G79">
        <v>1669315732.0999999</v>
      </c>
      <c r="H79">
        <f t="shared" si="0"/>
        <v>5.2414243405549963E-3</v>
      </c>
      <c r="I79">
        <f t="shared" si="1"/>
        <v>5.2414243405549961</v>
      </c>
      <c r="J79">
        <f t="shared" si="2"/>
        <v>15.043898562195524</v>
      </c>
      <c r="K79">
        <f t="shared" si="3"/>
        <v>394.20357142857148</v>
      </c>
      <c r="L79">
        <f t="shared" si="4"/>
        <v>308.44429952583386</v>
      </c>
      <c r="M79">
        <f t="shared" si="5"/>
        <v>31.164894273585574</v>
      </c>
      <c r="N79">
        <f t="shared" si="6"/>
        <v>39.829922759886536</v>
      </c>
      <c r="O79">
        <f t="shared" si="7"/>
        <v>0.33737587509423977</v>
      </c>
      <c r="P79">
        <f t="shared" si="8"/>
        <v>2.2500706776738388</v>
      </c>
      <c r="Q79">
        <f t="shared" si="9"/>
        <v>0.31158313590604636</v>
      </c>
      <c r="R79">
        <f t="shared" si="10"/>
        <v>0.19689225449786374</v>
      </c>
      <c r="S79">
        <f t="shared" si="11"/>
        <v>226.10385823527841</v>
      </c>
      <c r="T79">
        <f t="shared" si="12"/>
        <v>34.826817950817166</v>
      </c>
      <c r="U79">
        <f t="shared" si="13"/>
        <v>34.656299999999987</v>
      </c>
      <c r="V79">
        <f t="shared" si="14"/>
        <v>5.5417511834484428</v>
      </c>
      <c r="W79">
        <f t="shared" si="15"/>
        <v>69.953505927641288</v>
      </c>
      <c r="X79">
        <f t="shared" si="16"/>
        <v>3.9216789422689664</v>
      </c>
      <c r="Y79">
        <f t="shared" si="17"/>
        <v>5.6061220810369159</v>
      </c>
      <c r="Z79">
        <f t="shared" si="18"/>
        <v>1.6200722411794763</v>
      </c>
      <c r="AA79">
        <f t="shared" si="19"/>
        <v>-231.14681341847535</v>
      </c>
      <c r="AB79">
        <f t="shared" si="20"/>
        <v>25.254136779877438</v>
      </c>
      <c r="AC79">
        <f t="shared" si="21"/>
        <v>2.6150849949131327</v>
      </c>
      <c r="AD79">
        <f t="shared" si="22"/>
        <v>22.826266591593633</v>
      </c>
      <c r="AE79">
        <f t="shared" si="23"/>
        <v>38.281143891860033</v>
      </c>
      <c r="AF79">
        <f t="shared" si="24"/>
        <v>5.1578580164267311</v>
      </c>
      <c r="AG79">
        <f t="shared" si="25"/>
        <v>15.043898562195524</v>
      </c>
      <c r="AH79">
        <v>429.85408764746143</v>
      </c>
      <c r="AI79">
        <v>412.63225454545449</v>
      </c>
      <c r="AJ79">
        <v>1.680328511342406</v>
      </c>
      <c r="AK79">
        <v>66.4183192119214</v>
      </c>
      <c r="AL79">
        <f t="shared" si="26"/>
        <v>5.2414243405549961</v>
      </c>
      <c r="AM79">
        <v>36.136722313373717</v>
      </c>
      <c r="AN79">
        <v>38.819199393939357</v>
      </c>
      <c r="AO79">
        <v>5.896675980462741E-3</v>
      </c>
      <c r="AP79">
        <v>80.258073223686637</v>
      </c>
      <c r="AQ79">
        <v>40</v>
      </c>
      <c r="AR79">
        <v>8</v>
      </c>
      <c r="AS79">
        <f t="shared" si="27"/>
        <v>1</v>
      </c>
      <c r="AT79">
        <f t="shared" si="28"/>
        <v>0</v>
      </c>
      <c r="AU79">
        <f t="shared" si="29"/>
        <v>22186.978709937586</v>
      </c>
      <c r="AV79">
        <f t="shared" si="30"/>
        <v>1199.9357142857141</v>
      </c>
      <c r="AW79">
        <f t="shared" si="31"/>
        <v>1025.8704135934083</v>
      </c>
      <c r="AX79">
        <f t="shared" si="32"/>
        <v>0.85493781156774584</v>
      </c>
      <c r="AY79">
        <f t="shared" si="33"/>
        <v>0.18842997632574948</v>
      </c>
      <c r="AZ79">
        <v>2.7</v>
      </c>
      <c r="BA79">
        <v>0.5</v>
      </c>
      <c r="BB79" t="s">
        <v>355</v>
      </c>
      <c r="BC79">
        <v>2</v>
      </c>
      <c r="BD79" t="b">
        <v>1</v>
      </c>
      <c r="BE79">
        <v>1669315732.0999999</v>
      </c>
      <c r="BF79">
        <v>394.20357142857148</v>
      </c>
      <c r="BG79">
        <v>415.96757142857138</v>
      </c>
      <c r="BH79">
        <v>38.81352857142857</v>
      </c>
      <c r="BI79">
        <v>36.137099999999997</v>
      </c>
      <c r="BJ79">
        <v>397.55299999999988</v>
      </c>
      <c r="BK79">
        <v>38.695685714285723</v>
      </c>
      <c r="BL79">
        <v>500.13257142857151</v>
      </c>
      <c r="BM79">
        <v>100.93899999999999</v>
      </c>
      <c r="BN79">
        <v>9.9969828571428554E-2</v>
      </c>
      <c r="BO79">
        <v>34.864485714285721</v>
      </c>
      <c r="BP79">
        <v>34.656299999999987</v>
      </c>
      <c r="BQ79">
        <v>999.89999999999986</v>
      </c>
      <c r="BR79">
        <v>0</v>
      </c>
      <c r="BS79">
        <v>0</v>
      </c>
      <c r="BT79">
        <v>4501.34</v>
      </c>
      <c r="BU79">
        <v>0</v>
      </c>
      <c r="BV79">
        <v>1253.828571428571</v>
      </c>
      <c r="BW79">
        <v>-21.764199999999999</v>
      </c>
      <c r="BX79">
        <v>410.12157142857137</v>
      </c>
      <c r="BY79">
        <v>431.56314285714291</v>
      </c>
      <c r="BZ79">
        <v>2.6764299999999999</v>
      </c>
      <c r="CA79">
        <v>415.96757142857138</v>
      </c>
      <c r="CB79">
        <v>36.137099999999997</v>
      </c>
      <c r="CC79">
        <v>3.917795714285714</v>
      </c>
      <c r="CD79">
        <v>3.6476385714285722</v>
      </c>
      <c r="CE79">
        <v>28.548100000000002</v>
      </c>
      <c r="CF79">
        <v>27.323071428571431</v>
      </c>
      <c r="CG79">
        <v>1199.9357142857141</v>
      </c>
      <c r="CH79">
        <v>0.49998999999999999</v>
      </c>
      <c r="CI79">
        <v>0.50000999999999995</v>
      </c>
      <c r="CJ79">
        <v>0</v>
      </c>
      <c r="CK79">
        <v>1367.471428571429</v>
      </c>
      <c r="CL79">
        <v>4.9990899999999998</v>
      </c>
      <c r="CM79">
        <v>15232.1</v>
      </c>
      <c r="CN79">
        <v>9557.3014285714289</v>
      </c>
      <c r="CO79">
        <v>45.811999999999998</v>
      </c>
      <c r="CP79">
        <v>48.186999999999998</v>
      </c>
      <c r="CQ79">
        <v>46.607000000000014</v>
      </c>
      <c r="CR79">
        <v>47.5</v>
      </c>
      <c r="CS79">
        <v>47.186999999999998</v>
      </c>
      <c r="CT79">
        <v>597.45571428571441</v>
      </c>
      <c r="CU79">
        <v>597.48000000000013</v>
      </c>
      <c r="CV79">
        <v>0</v>
      </c>
      <c r="CW79">
        <v>1669315742.3</v>
      </c>
      <c r="CX79">
        <v>0</v>
      </c>
      <c r="CY79">
        <v>1669310771.5999999</v>
      </c>
      <c r="CZ79" t="s">
        <v>356</v>
      </c>
      <c r="DA79">
        <v>1669310771.5999999</v>
      </c>
      <c r="DB79">
        <v>1669310767.0999999</v>
      </c>
      <c r="DC79">
        <v>9</v>
      </c>
      <c r="DD79">
        <v>4.2999999999999997E-2</v>
      </c>
      <c r="DE79">
        <v>8.0000000000000002E-3</v>
      </c>
      <c r="DF79">
        <v>-4.9589999999999996</v>
      </c>
      <c r="DG79">
        <v>0.11799999999999999</v>
      </c>
      <c r="DH79">
        <v>1967</v>
      </c>
      <c r="DI79">
        <v>36</v>
      </c>
      <c r="DJ79">
        <v>0.53</v>
      </c>
      <c r="DK79">
        <v>0.27</v>
      </c>
      <c r="DL79">
        <v>-21.388615000000001</v>
      </c>
      <c r="DM79">
        <v>-2.5564953095684699</v>
      </c>
      <c r="DN79">
        <v>0.24688650687107239</v>
      </c>
      <c r="DO79">
        <v>0</v>
      </c>
      <c r="DP79">
        <v>2.6413030000000002</v>
      </c>
      <c r="DQ79">
        <v>0.2776799999999976</v>
      </c>
      <c r="DR79">
        <v>2.73176472449587E-2</v>
      </c>
      <c r="DS79">
        <v>0</v>
      </c>
      <c r="DT79">
        <v>0</v>
      </c>
      <c r="DU79">
        <v>0</v>
      </c>
      <c r="DV79">
        <v>0</v>
      </c>
      <c r="DW79">
        <v>-1</v>
      </c>
      <c r="DX79">
        <v>0</v>
      </c>
      <c r="DY79">
        <v>2</v>
      </c>
      <c r="DZ79" t="s">
        <v>357</v>
      </c>
      <c r="EA79">
        <v>2.94489</v>
      </c>
      <c r="EB79">
        <v>2.5975100000000002</v>
      </c>
      <c r="EC79">
        <v>9.7525000000000001E-2</v>
      </c>
      <c r="ED79">
        <v>0.100122</v>
      </c>
      <c r="EE79">
        <v>0.151307</v>
      </c>
      <c r="EF79">
        <v>0.14249500000000001</v>
      </c>
      <c r="EG79">
        <v>27210.7</v>
      </c>
      <c r="EH79">
        <v>27606.799999999999</v>
      </c>
      <c r="EI79">
        <v>28062.2</v>
      </c>
      <c r="EJ79">
        <v>29544.3</v>
      </c>
      <c r="EK79">
        <v>32759</v>
      </c>
      <c r="EL79">
        <v>35169.300000000003</v>
      </c>
      <c r="EM79">
        <v>39602.800000000003</v>
      </c>
      <c r="EN79">
        <v>42233.8</v>
      </c>
      <c r="EO79">
        <v>1.85473</v>
      </c>
      <c r="EP79">
        <v>1.86443</v>
      </c>
      <c r="EQ79">
        <v>8.5718900000000001E-2</v>
      </c>
      <c r="ER79">
        <v>0</v>
      </c>
      <c r="ES79">
        <v>33.270400000000002</v>
      </c>
      <c r="ET79">
        <v>999.9</v>
      </c>
      <c r="EU79">
        <v>71.8</v>
      </c>
      <c r="EV79">
        <v>36.1</v>
      </c>
      <c r="EW79">
        <v>42.69</v>
      </c>
      <c r="EX79">
        <v>29.138999999999999</v>
      </c>
      <c r="EY79">
        <v>1.42628</v>
      </c>
      <c r="EZ79">
        <v>1</v>
      </c>
      <c r="FA79">
        <v>0.71160599999999996</v>
      </c>
      <c r="FB79">
        <v>1.39995</v>
      </c>
      <c r="FC79">
        <v>20.2683</v>
      </c>
      <c r="FD79">
        <v>5.2180400000000002</v>
      </c>
      <c r="FE79">
        <v>12.0099</v>
      </c>
      <c r="FF79">
        <v>4.9866999999999999</v>
      </c>
      <c r="FG79">
        <v>3.2846500000000001</v>
      </c>
      <c r="FH79">
        <v>9999</v>
      </c>
      <c r="FI79">
        <v>9999</v>
      </c>
      <c r="FJ79">
        <v>9999</v>
      </c>
      <c r="FK79">
        <v>999.9</v>
      </c>
      <c r="FL79">
        <v>1.8658399999999999</v>
      </c>
      <c r="FM79">
        <v>1.8621799999999999</v>
      </c>
      <c r="FN79">
        <v>1.8641799999999999</v>
      </c>
      <c r="FO79">
        <v>1.8603400000000001</v>
      </c>
      <c r="FP79">
        <v>1.8610800000000001</v>
      </c>
      <c r="FQ79">
        <v>1.86019</v>
      </c>
      <c r="FR79">
        <v>1.8618699999999999</v>
      </c>
      <c r="FS79">
        <v>1.8583799999999999</v>
      </c>
      <c r="FT79">
        <v>0</v>
      </c>
      <c r="FU79">
        <v>0</v>
      </c>
      <c r="FV79">
        <v>0</v>
      </c>
      <c r="FW79">
        <v>0</v>
      </c>
      <c r="FX79" t="s">
        <v>358</v>
      </c>
      <c r="FY79" t="s">
        <v>359</v>
      </c>
      <c r="FZ79" t="s">
        <v>360</v>
      </c>
      <c r="GA79" t="s">
        <v>360</v>
      </c>
      <c r="GB79" t="s">
        <v>360</v>
      </c>
      <c r="GC79" t="s">
        <v>360</v>
      </c>
      <c r="GD79">
        <v>0</v>
      </c>
      <c r="GE79">
        <v>100</v>
      </c>
      <c r="GF79">
        <v>100</v>
      </c>
      <c r="GG79">
        <v>-3.355</v>
      </c>
      <c r="GH79">
        <v>0.1179</v>
      </c>
      <c r="GI79">
        <v>-2.5125994610834521</v>
      </c>
      <c r="GJ79">
        <v>-2.6733286237328562E-3</v>
      </c>
      <c r="GK79">
        <v>1.605855145177713E-6</v>
      </c>
      <c r="GL79">
        <v>-4.4594414151306022E-10</v>
      </c>
      <c r="GM79">
        <v>0.1178428571428469</v>
      </c>
      <c r="GN79">
        <v>0</v>
      </c>
      <c r="GO79">
        <v>0</v>
      </c>
      <c r="GP79">
        <v>0</v>
      </c>
      <c r="GQ79">
        <v>4</v>
      </c>
      <c r="GR79">
        <v>2095</v>
      </c>
      <c r="GS79">
        <v>4</v>
      </c>
      <c r="GT79">
        <v>35</v>
      </c>
      <c r="GU79">
        <v>82.7</v>
      </c>
      <c r="GV79">
        <v>82.8</v>
      </c>
      <c r="GW79">
        <v>1.1145</v>
      </c>
      <c r="GX79">
        <v>2.5915499999999998</v>
      </c>
      <c r="GY79">
        <v>1.4489700000000001</v>
      </c>
      <c r="GZ79">
        <v>2.3278799999999999</v>
      </c>
      <c r="HA79">
        <v>1.5478499999999999</v>
      </c>
      <c r="HB79">
        <v>2.3962400000000001</v>
      </c>
      <c r="HC79">
        <v>40.758000000000003</v>
      </c>
      <c r="HD79">
        <v>13.1952</v>
      </c>
      <c r="HE79">
        <v>18</v>
      </c>
      <c r="HF79">
        <v>463.31700000000001</v>
      </c>
      <c r="HG79">
        <v>508.2</v>
      </c>
      <c r="HH79">
        <v>31.0001</v>
      </c>
      <c r="HI79">
        <v>36.134700000000002</v>
      </c>
      <c r="HJ79">
        <v>30.000599999999999</v>
      </c>
      <c r="HK79">
        <v>35.9726</v>
      </c>
      <c r="HL79">
        <v>35.957099999999997</v>
      </c>
      <c r="HM79">
        <v>22.324100000000001</v>
      </c>
      <c r="HN79">
        <v>23.134799999999998</v>
      </c>
      <c r="HO79">
        <v>100</v>
      </c>
      <c r="HP79">
        <v>31</v>
      </c>
      <c r="HQ79">
        <v>431.35500000000002</v>
      </c>
      <c r="HR79">
        <v>36.055700000000002</v>
      </c>
      <c r="HS79">
        <v>98.871399999999994</v>
      </c>
      <c r="HT79">
        <v>97.932000000000002</v>
      </c>
    </row>
    <row r="80" spans="1:228" x14ac:dyDescent="0.2">
      <c r="A80">
        <v>65</v>
      </c>
      <c r="B80">
        <v>1669315738.0999999</v>
      </c>
      <c r="C80">
        <v>255.5</v>
      </c>
      <c r="D80" t="s">
        <v>488</v>
      </c>
      <c r="E80" t="s">
        <v>489</v>
      </c>
      <c r="F80">
        <v>4</v>
      </c>
      <c r="G80">
        <v>1669315735.7874999</v>
      </c>
      <c r="H80">
        <f t="shared" ref="H80:H143" si="34">(I80)/1000</f>
        <v>5.1927917879232097E-3</v>
      </c>
      <c r="I80">
        <f t="shared" ref="I80:I143" si="35">IF(BD80, AL80, AF80)</f>
        <v>5.1927917879232099</v>
      </c>
      <c r="J80">
        <f t="shared" ref="J80:J143" si="36">IF(BD80, AG80, AE80)</f>
        <v>14.761929776271236</v>
      </c>
      <c r="K80">
        <f t="shared" ref="K80:K143" si="37">BF80 - IF(AS80&gt;1, J80*AZ80*100/(AU80*BT80), 0)</f>
        <v>400.21875</v>
      </c>
      <c r="L80">
        <f t="shared" ref="L80:L143" si="38">((R80-H80/2)*K80-J80)/(R80+H80/2)</f>
        <v>315.05258201244357</v>
      </c>
      <c r="M80">
        <f t="shared" ref="M80:M143" si="39">L80*(BM80+BN80)/1000</f>
        <v>31.832825400373434</v>
      </c>
      <c r="N80">
        <f t="shared" ref="N80:N143" si="40">(BF80 - IF(AS80&gt;1, J80*AZ80*100/(AU80*BT80), 0))*(BM80+BN80)/1000</f>
        <v>40.437991364255858</v>
      </c>
      <c r="O80">
        <f t="shared" ref="O80:O143" si="41">2/((1/Q80-1/P80)+SIGN(Q80)*SQRT((1/Q80-1/P80)*(1/Q80-1/P80) + 4*BA80/((BA80+1)*(BA80+1))*(2*1/Q80*1/P80-1/P80*1/P80)))</f>
        <v>0.33415881723284624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2.2499703625025944</v>
      </c>
      <c r="Q80">
        <f t="shared" ref="Q80:Q143" si="43">H80*(1000-(1000*0.61365*EXP(17.502*U80/(240.97+U80))/(BM80+BN80)+BH80)/2)/(1000*0.61365*EXP(17.502*U80/(240.97+U80))/(BM80+BN80)-BH80)</f>
        <v>0.30883481470551732</v>
      </c>
      <c r="R80">
        <f t="shared" ref="R80:R143" si="44">1/((BA80+1)/(O80/1.6)+1/(P80/1.37)) + BA80/((BA80+1)/(O80/1.6) + BA80/(P80/1.37))</f>
        <v>0.19513684504632153</v>
      </c>
      <c r="S80">
        <f t="shared" ref="S80:S143" si="45">(AV80*AY80)</f>
        <v>226.12225685950773</v>
      </c>
      <c r="T80">
        <f t="shared" ref="T80:T143" si="46">(BO80+(S80+2*0.95*0.0000000567*(((BO80+$B$6)+273)^4-(BO80+273)^4)-44100*H80)/(1.84*29.3*P80+8*0.95*0.0000000567*(BO80+273)^3))</f>
        <v>34.847200929673775</v>
      </c>
      <c r="U80">
        <f t="shared" ref="U80:U143" si="47">($C$6*BP80+$D$6*BQ80+$E$6*T80)</f>
        <v>34.656975000000003</v>
      </c>
      <c r="V80">
        <f t="shared" ref="V80:V143" si="48">0.61365*EXP(17.502*U80/(240.97+U80))</f>
        <v>5.5419588503178021</v>
      </c>
      <c r="W80">
        <f t="shared" ref="W80:W143" si="49">(X80/Y80*100)</f>
        <v>69.954120009666738</v>
      </c>
      <c r="X80">
        <f t="shared" ref="X80:X143" si="50">BH80*(BM80+BN80)/1000</f>
        <v>3.9226323014284357</v>
      </c>
      <c r="Y80">
        <f t="shared" ref="Y80:Y143" si="51">0.61365*EXP(17.502*BO80/(240.97+BO80))</f>
        <v>5.6074357034101485</v>
      </c>
      <c r="Z80">
        <f t="shared" ref="Z80:Z143" si="52">(V80-BH80*(BM80+BN80)/1000)</f>
        <v>1.6193265488893664</v>
      </c>
      <c r="AA80">
        <f t="shared" ref="AA80:AA143" si="53">(-H80*44100)</f>
        <v>-229.00211784741356</v>
      </c>
      <c r="AB80">
        <f t="shared" ref="AB80:AB143" si="54">2*29.3*P80*0.92*(BO80-U80)</f>
        <v>25.683843907273527</v>
      </c>
      <c r="AC80">
        <f t="shared" ref="AC80:AC143" si="55">2*0.95*0.0000000567*(((BO80+$B$6)+273)^4-(U80+273)^4)</f>
        <v>2.6597636248597061</v>
      </c>
      <c r="AD80">
        <f t="shared" ref="AD80:AD143" si="56">S80+AC80+AA80+AB80</f>
        <v>25.463746544227391</v>
      </c>
      <c r="AE80">
        <f t="shared" ref="AE80:AE143" si="57">BL80*AS80*(BG80-BF80*(1000-AS80*BI80)/(1000-AS80*BH80))/(100*AZ80)</f>
        <v>38.517479273561719</v>
      </c>
      <c r="AF80">
        <f t="shared" ref="AF80:AF143" si="58">1000*BL80*AS80*(BH80-BI80)/(100*AZ80*(1000-AS80*BH80))</f>
        <v>5.1751852046841016</v>
      </c>
      <c r="AG80">
        <f t="shared" ref="AG80:AG143" si="59">(AH80 - AI80 - BM80*1000/(8.314*(BO80+273.15)) * AK80/BL80 * AJ80) * BL80/(100*AZ80) * (1000 - BI80)/1000</f>
        <v>14.761929776271236</v>
      </c>
      <c r="AH80">
        <v>436.7533063782119</v>
      </c>
      <c r="AI80">
        <v>419.49756363636328</v>
      </c>
      <c r="AJ80">
        <v>1.716811905469162</v>
      </c>
      <c r="AK80">
        <v>66.4183192119214</v>
      </c>
      <c r="AL80">
        <f t="shared" ref="AL80:AL143" si="60">(AN80 - AM80 + BM80*1000/(8.314*(BO80+273.15)) * AP80/BL80 * AO80) * BL80/(100*AZ80) * 1000/(1000 - AN80)</f>
        <v>5.1927917879232099</v>
      </c>
      <c r="AM80">
        <v>36.136841987561219</v>
      </c>
      <c r="AN80">
        <v>38.823908484848488</v>
      </c>
      <c r="AO80">
        <v>1.2021078733198941E-3</v>
      </c>
      <c r="AP80">
        <v>80.258073223686637</v>
      </c>
      <c r="AQ80">
        <v>40</v>
      </c>
      <c r="AR80">
        <v>8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22184.9224286153</v>
      </c>
      <c r="AV80">
        <f t="shared" ref="AV80:AV143" si="64">$B$10*BU80+$C$10*BV80+$F$10*CG80*(1-CJ80)</f>
        <v>1200.0387499999999</v>
      </c>
      <c r="AW80">
        <f t="shared" ref="AW80:AW143" si="65">AV80*AX80</f>
        <v>1025.9579760930092</v>
      </c>
      <c r="AX80">
        <f t="shared" ref="AX80:AX143" si="66">($B$10*$D$8+$C$10*$D$8+$F$10*((CT80+CL80)/MAX(CT80+CL80+CU80, 0.1)*$I$8+CU80/MAX(CT80+CL80+CU80, 0.1)*$J$8))/($B$10+$C$10+$F$10)</f>
        <v>0.85493737272484682</v>
      </c>
      <c r="AY80">
        <f t="shared" ref="AY80:AY143" si="67">($B$10*$K$8+$C$10*$K$8+$F$10*((CT80+CL80)/MAX(CT80+CL80+CU80, 0.1)*$P$8+CU80/MAX(CT80+CL80+CU80, 0.1)*$Q$8))/($B$10+$C$10+$F$10)</f>
        <v>0.18842912935895423</v>
      </c>
      <c r="AZ80">
        <v>2.7</v>
      </c>
      <c r="BA80">
        <v>0.5</v>
      </c>
      <c r="BB80" t="s">
        <v>355</v>
      </c>
      <c r="BC80">
        <v>2</v>
      </c>
      <c r="BD80" t="b">
        <v>1</v>
      </c>
      <c r="BE80">
        <v>1669315735.7874999</v>
      </c>
      <c r="BF80">
        <v>400.21875</v>
      </c>
      <c r="BG80">
        <v>422.13199999999989</v>
      </c>
      <c r="BH80">
        <v>38.822674999999997</v>
      </c>
      <c r="BI80">
        <v>36.137137499999987</v>
      </c>
      <c r="BJ80">
        <v>403.578125</v>
      </c>
      <c r="BK80">
        <v>38.704837499999996</v>
      </c>
      <c r="BL80">
        <v>500.10587500000003</v>
      </c>
      <c r="BM80">
        <v>100.93975</v>
      </c>
      <c r="BN80">
        <v>9.9972312499999993E-2</v>
      </c>
      <c r="BO80">
        <v>34.868712500000001</v>
      </c>
      <c r="BP80">
        <v>34.656975000000003</v>
      </c>
      <c r="BQ80">
        <v>999.9</v>
      </c>
      <c r="BR80">
        <v>0</v>
      </c>
      <c r="BS80">
        <v>0</v>
      </c>
      <c r="BT80">
        <v>4501.0149999999994</v>
      </c>
      <c r="BU80">
        <v>0</v>
      </c>
      <c r="BV80">
        <v>907.89687500000002</v>
      </c>
      <c r="BW80">
        <v>-21.9129875</v>
      </c>
      <c r="BX80">
        <v>416.38400000000001</v>
      </c>
      <c r="BY80">
        <v>437.95825000000002</v>
      </c>
      <c r="BZ80">
        <v>2.6855462499999998</v>
      </c>
      <c r="CA80">
        <v>422.13199999999989</v>
      </c>
      <c r="CB80">
        <v>36.137137499999987</v>
      </c>
      <c r="CC80">
        <v>3.9187525000000001</v>
      </c>
      <c r="CD80">
        <v>3.64767375</v>
      </c>
      <c r="CE80">
        <v>28.552299999999999</v>
      </c>
      <c r="CF80">
        <v>27.323225000000001</v>
      </c>
      <c r="CG80">
        <v>1200.0387499999999</v>
      </c>
      <c r="CH80">
        <v>0.50000599999999995</v>
      </c>
      <c r="CI80">
        <v>0.49999399999999999</v>
      </c>
      <c r="CJ80">
        <v>0</v>
      </c>
      <c r="CK80">
        <v>1366.7774999999999</v>
      </c>
      <c r="CL80">
        <v>4.9990899999999998</v>
      </c>
      <c r="CM80">
        <v>15207.862499999999</v>
      </c>
      <c r="CN80">
        <v>9558.1774999999998</v>
      </c>
      <c r="CO80">
        <v>45.811999999999998</v>
      </c>
      <c r="CP80">
        <v>48.226374999999997</v>
      </c>
      <c r="CQ80">
        <v>46.625</v>
      </c>
      <c r="CR80">
        <v>47.5</v>
      </c>
      <c r="CS80">
        <v>47.186999999999998</v>
      </c>
      <c r="CT80">
        <v>597.52499999999998</v>
      </c>
      <c r="CU80">
        <v>597.51375000000007</v>
      </c>
      <c r="CV80">
        <v>0</v>
      </c>
      <c r="CW80">
        <v>1669315746.5</v>
      </c>
      <c r="CX80">
        <v>0</v>
      </c>
      <c r="CY80">
        <v>1669310771.5999999</v>
      </c>
      <c r="CZ80" t="s">
        <v>356</v>
      </c>
      <c r="DA80">
        <v>1669310771.5999999</v>
      </c>
      <c r="DB80">
        <v>1669310767.0999999</v>
      </c>
      <c r="DC80">
        <v>9</v>
      </c>
      <c r="DD80">
        <v>4.2999999999999997E-2</v>
      </c>
      <c r="DE80">
        <v>8.0000000000000002E-3</v>
      </c>
      <c r="DF80">
        <v>-4.9589999999999996</v>
      </c>
      <c r="DG80">
        <v>0.11799999999999999</v>
      </c>
      <c r="DH80">
        <v>1967</v>
      </c>
      <c r="DI80">
        <v>36</v>
      </c>
      <c r="DJ80">
        <v>0.53</v>
      </c>
      <c r="DK80">
        <v>0.27</v>
      </c>
      <c r="DL80">
        <v>-21.557485</v>
      </c>
      <c r="DM80">
        <v>-2.528318949343308</v>
      </c>
      <c r="DN80">
        <v>0.244089569164682</v>
      </c>
      <c r="DO80">
        <v>0</v>
      </c>
      <c r="DP80">
        <v>2.6588132500000001</v>
      </c>
      <c r="DQ80">
        <v>0.21300146341462459</v>
      </c>
      <c r="DR80">
        <v>2.0796455874439259E-2</v>
      </c>
      <c r="DS80">
        <v>0</v>
      </c>
      <c r="DT80">
        <v>0</v>
      </c>
      <c r="DU80">
        <v>0</v>
      </c>
      <c r="DV80">
        <v>0</v>
      </c>
      <c r="DW80">
        <v>-1</v>
      </c>
      <c r="DX80">
        <v>0</v>
      </c>
      <c r="DY80">
        <v>2</v>
      </c>
      <c r="DZ80" t="s">
        <v>357</v>
      </c>
      <c r="EA80">
        <v>2.9443600000000001</v>
      </c>
      <c r="EB80">
        <v>2.5973799999999998</v>
      </c>
      <c r="EC80">
        <v>9.8763900000000002E-2</v>
      </c>
      <c r="ED80">
        <v>0.10136299999999999</v>
      </c>
      <c r="EE80">
        <v>0.15132100000000001</v>
      </c>
      <c r="EF80">
        <v>0.14249899999999999</v>
      </c>
      <c r="EG80">
        <v>27173.9</v>
      </c>
      <c r="EH80">
        <v>27568.6</v>
      </c>
      <c r="EI80">
        <v>28062.799999999999</v>
      </c>
      <c r="EJ80">
        <v>29544.2</v>
      </c>
      <c r="EK80">
        <v>32758.9</v>
      </c>
      <c r="EL80">
        <v>35169.300000000003</v>
      </c>
      <c r="EM80">
        <v>39603.300000000003</v>
      </c>
      <c r="EN80">
        <v>42233.9</v>
      </c>
      <c r="EO80">
        <v>1.8549</v>
      </c>
      <c r="EP80">
        <v>1.8644799999999999</v>
      </c>
      <c r="EQ80">
        <v>8.5532700000000003E-2</v>
      </c>
      <c r="ER80">
        <v>0</v>
      </c>
      <c r="ES80">
        <v>33.280999999999999</v>
      </c>
      <c r="ET80">
        <v>999.9</v>
      </c>
      <c r="EU80">
        <v>71.8</v>
      </c>
      <c r="EV80">
        <v>36.1</v>
      </c>
      <c r="EW80">
        <v>42.683599999999998</v>
      </c>
      <c r="EX80">
        <v>28.869</v>
      </c>
      <c r="EY80">
        <v>2.3717999999999999</v>
      </c>
      <c r="EZ80">
        <v>1</v>
      </c>
      <c r="FA80">
        <v>0.71194900000000005</v>
      </c>
      <c r="FB80">
        <v>1.3988799999999999</v>
      </c>
      <c r="FC80">
        <v>20.2684</v>
      </c>
      <c r="FD80">
        <v>5.2183400000000004</v>
      </c>
      <c r="FE80">
        <v>12.0099</v>
      </c>
      <c r="FF80">
        <v>4.98665</v>
      </c>
      <c r="FG80">
        <v>3.2846500000000001</v>
      </c>
      <c r="FH80">
        <v>9999</v>
      </c>
      <c r="FI80">
        <v>9999</v>
      </c>
      <c r="FJ80">
        <v>9999</v>
      </c>
      <c r="FK80">
        <v>999.9</v>
      </c>
      <c r="FL80">
        <v>1.8658399999999999</v>
      </c>
      <c r="FM80">
        <v>1.8621799999999999</v>
      </c>
      <c r="FN80">
        <v>1.8641799999999999</v>
      </c>
      <c r="FO80">
        <v>1.8603499999999999</v>
      </c>
      <c r="FP80">
        <v>1.8610800000000001</v>
      </c>
      <c r="FQ80">
        <v>1.8601799999999999</v>
      </c>
      <c r="FR80">
        <v>1.8618600000000001</v>
      </c>
      <c r="FS80">
        <v>1.85839</v>
      </c>
      <c r="FT80">
        <v>0</v>
      </c>
      <c r="FU80">
        <v>0</v>
      </c>
      <c r="FV80">
        <v>0</v>
      </c>
      <c r="FW80">
        <v>0</v>
      </c>
      <c r="FX80" t="s">
        <v>358</v>
      </c>
      <c r="FY80" t="s">
        <v>359</v>
      </c>
      <c r="FZ80" t="s">
        <v>360</v>
      </c>
      <c r="GA80" t="s">
        <v>360</v>
      </c>
      <c r="GB80" t="s">
        <v>360</v>
      </c>
      <c r="GC80" t="s">
        <v>360</v>
      </c>
      <c r="GD80">
        <v>0</v>
      </c>
      <c r="GE80">
        <v>100</v>
      </c>
      <c r="GF80">
        <v>100</v>
      </c>
      <c r="GG80">
        <v>-3.3650000000000002</v>
      </c>
      <c r="GH80">
        <v>0.1178</v>
      </c>
      <c r="GI80">
        <v>-2.5125994610834521</v>
      </c>
      <c r="GJ80">
        <v>-2.6733286237328562E-3</v>
      </c>
      <c r="GK80">
        <v>1.605855145177713E-6</v>
      </c>
      <c r="GL80">
        <v>-4.4594414151306022E-10</v>
      </c>
      <c r="GM80">
        <v>0.1178428571428469</v>
      </c>
      <c r="GN80">
        <v>0</v>
      </c>
      <c r="GO80">
        <v>0</v>
      </c>
      <c r="GP80">
        <v>0</v>
      </c>
      <c r="GQ80">
        <v>4</v>
      </c>
      <c r="GR80">
        <v>2095</v>
      </c>
      <c r="GS80">
        <v>4</v>
      </c>
      <c r="GT80">
        <v>35</v>
      </c>
      <c r="GU80">
        <v>82.8</v>
      </c>
      <c r="GV80">
        <v>82.8</v>
      </c>
      <c r="GW80">
        <v>1.1291500000000001</v>
      </c>
      <c r="GX80">
        <v>2.6000999999999999</v>
      </c>
      <c r="GY80">
        <v>1.4489700000000001</v>
      </c>
      <c r="GZ80">
        <v>2.3278799999999999</v>
      </c>
      <c r="HA80">
        <v>1.5478499999999999</v>
      </c>
      <c r="HB80">
        <v>2.2900399999999999</v>
      </c>
      <c r="HC80">
        <v>40.758000000000003</v>
      </c>
      <c r="HD80">
        <v>13.1776</v>
      </c>
      <c r="HE80">
        <v>18</v>
      </c>
      <c r="HF80">
        <v>463.45400000000001</v>
      </c>
      <c r="HG80">
        <v>508.27100000000002</v>
      </c>
      <c r="HH80">
        <v>31</v>
      </c>
      <c r="HI80">
        <v>36.140599999999999</v>
      </c>
      <c r="HJ80">
        <v>30.000499999999999</v>
      </c>
      <c r="HK80">
        <v>35.976799999999997</v>
      </c>
      <c r="HL80">
        <v>35.961399999999998</v>
      </c>
      <c r="HM80">
        <v>22.6083</v>
      </c>
      <c r="HN80">
        <v>23.134799999999998</v>
      </c>
      <c r="HO80">
        <v>100</v>
      </c>
      <c r="HP80">
        <v>31</v>
      </c>
      <c r="HQ80">
        <v>438.03500000000003</v>
      </c>
      <c r="HR80">
        <v>36.045900000000003</v>
      </c>
      <c r="HS80">
        <v>98.873000000000005</v>
      </c>
      <c r="HT80">
        <v>97.932000000000002</v>
      </c>
    </row>
    <row r="81" spans="1:228" x14ac:dyDescent="0.2">
      <c r="A81">
        <v>66</v>
      </c>
      <c r="B81">
        <v>1669315742.0999999</v>
      </c>
      <c r="C81">
        <v>259.5</v>
      </c>
      <c r="D81" t="s">
        <v>490</v>
      </c>
      <c r="E81" t="s">
        <v>491</v>
      </c>
      <c r="F81">
        <v>4</v>
      </c>
      <c r="G81">
        <v>1669315740.0999999</v>
      </c>
      <c r="H81">
        <f t="shared" si="34"/>
        <v>5.2077991618103081E-3</v>
      </c>
      <c r="I81">
        <f t="shared" si="35"/>
        <v>5.2077991618103079</v>
      </c>
      <c r="J81">
        <f t="shared" si="36"/>
        <v>15.304467525388034</v>
      </c>
      <c r="K81">
        <f t="shared" si="37"/>
        <v>407.32228571428573</v>
      </c>
      <c r="L81">
        <f t="shared" si="38"/>
        <v>319.12171473488388</v>
      </c>
      <c r="M81">
        <f t="shared" si="39"/>
        <v>32.243892067932201</v>
      </c>
      <c r="N81">
        <f t="shared" si="40"/>
        <v>41.155631882793976</v>
      </c>
      <c r="O81">
        <f t="shared" si="41"/>
        <v>0.333859130258716</v>
      </c>
      <c r="P81">
        <f t="shared" si="42"/>
        <v>2.2485715970203328</v>
      </c>
      <c r="Q81">
        <f t="shared" si="43"/>
        <v>0.30856424008101702</v>
      </c>
      <c r="R81">
        <f t="shared" si="44"/>
        <v>0.19496534503982532</v>
      </c>
      <c r="S81">
        <f t="shared" si="45"/>
        <v>226.12590128991732</v>
      </c>
      <c r="T81">
        <f t="shared" si="46"/>
        <v>34.839528513197862</v>
      </c>
      <c r="U81">
        <f t="shared" si="47"/>
        <v>34.679028571428567</v>
      </c>
      <c r="V81">
        <f t="shared" si="48"/>
        <v>5.5487474555989085</v>
      </c>
      <c r="W81">
        <f t="shared" si="49"/>
        <v>69.978168563062283</v>
      </c>
      <c r="X81">
        <f t="shared" si="50"/>
        <v>3.9233846541699715</v>
      </c>
      <c r="Y81">
        <f t="shared" si="51"/>
        <v>5.6065837885344649</v>
      </c>
      <c r="Z81">
        <f t="shared" si="52"/>
        <v>1.625362801428937</v>
      </c>
      <c r="AA81">
        <f t="shared" si="53"/>
        <v>-229.66394303583459</v>
      </c>
      <c r="AB81">
        <f t="shared" si="54"/>
        <v>22.662146350114607</v>
      </c>
      <c r="AC81">
        <f t="shared" si="55"/>
        <v>2.348524007146072</v>
      </c>
      <c r="AD81">
        <f t="shared" si="56"/>
        <v>21.472628611343406</v>
      </c>
      <c r="AE81">
        <f t="shared" si="57"/>
        <v>38.933846893634069</v>
      </c>
      <c r="AF81">
        <f t="shared" si="58"/>
        <v>5.1902374892529251</v>
      </c>
      <c r="AG81">
        <f t="shared" si="59"/>
        <v>15.304467525388034</v>
      </c>
      <c r="AH81">
        <v>443.83305722155382</v>
      </c>
      <c r="AI81">
        <v>426.33356363636369</v>
      </c>
      <c r="AJ81">
        <v>1.70566697010893</v>
      </c>
      <c r="AK81">
        <v>66.4183192119214</v>
      </c>
      <c r="AL81">
        <f t="shared" si="60"/>
        <v>5.2077991618103079</v>
      </c>
      <c r="AM81">
        <v>36.136630296170168</v>
      </c>
      <c r="AN81">
        <v>38.835925454545453</v>
      </c>
      <c r="AO81">
        <v>4.4961712722183081E-4</v>
      </c>
      <c r="AP81">
        <v>80.258073223686637</v>
      </c>
      <c r="AQ81">
        <v>40</v>
      </c>
      <c r="AR81">
        <v>8</v>
      </c>
      <c r="AS81">
        <f t="shared" si="61"/>
        <v>1</v>
      </c>
      <c r="AT81">
        <f t="shared" si="62"/>
        <v>0</v>
      </c>
      <c r="AU81">
        <f t="shared" si="63"/>
        <v>22161.160456357728</v>
      </c>
      <c r="AV81">
        <f t="shared" si="64"/>
        <v>1200.0442857142859</v>
      </c>
      <c r="AW81">
        <f t="shared" si="65"/>
        <v>1025.9640566269002</v>
      </c>
      <c r="AX81">
        <f t="shared" si="66"/>
        <v>0.85493849588744941</v>
      </c>
      <c r="AY81">
        <f t="shared" si="67"/>
        <v>0.18843129706277756</v>
      </c>
      <c r="AZ81">
        <v>2.7</v>
      </c>
      <c r="BA81">
        <v>0.5</v>
      </c>
      <c r="BB81" t="s">
        <v>355</v>
      </c>
      <c r="BC81">
        <v>2</v>
      </c>
      <c r="BD81" t="b">
        <v>1</v>
      </c>
      <c r="BE81">
        <v>1669315740.0999999</v>
      </c>
      <c r="BF81">
        <v>407.32228571428573</v>
      </c>
      <c r="BG81">
        <v>429.48114285714291</v>
      </c>
      <c r="BH81">
        <v>38.830214285714291</v>
      </c>
      <c r="BI81">
        <v>36.137171428571428</v>
      </c>
      <c r="BJ81">
        <v>410.69285714285712</v>
      </c>
      <c r="BK81">
        <v>38.71237142857143</v>
      </c>
      <c r="BL81">
        <v>500.15871428571432</v>
      </c>
      <c r="BM81">
        <v>100.93942857142861</v>
      </c>
      <c r="BN81">
        <v>0.1000512857142857</v>
      </c>
      <c r="BO81">
        <v>34.865971428571427</v>
      </c>
      <c r="BP81">
        <v>34.679028571428567</v>
      </c>
      <c r="BQ81">
        <v>999.89999999999986</v>
      </c>
      <c r="BR81">
        <v>0</v>
      </c>
      <c r="BS81">
        <v>0</v>
      </c>
      <c r="BT81">
        <v>4496.9642857142853</v>
      </c>
      <c r="BU81">
        <v>0</v>
      </c>
      <c r="BV81">
        <v>820.50414285714294</v>
      </c>
      <c r="BW81">
        <v>-22.158828571428579</v>
      </c>
      <c r="BX81">
        <v>423.77771428571441</v>
      </c>
      <c r="BY81">
        <v>445.58328571428558</v>
      </c>
      <c r="BZ81">
        <v>2.6930585714285709</v>
      </c>
      <c r="CA81">
        <v>429.48114285714291</v>
      </c>
      <c r="CB81">
        <v>36.137171428571428</v>
      </c>
      <c r="CC81">
        <v>3.9195028571428572</v>
      </c>
      <c r="CD81">
        <v>3.6476657142857141</v>
      </c>
      <c r="CE81">
        <v>28.555599999999998</v>
      </c>
      <c r="CF81">
        <v>27.323214285714279</v>
      </c>
      <c r="CG81">
        <v>1200.0442857142859</v>
      </c>
      <c r="CH81">
        <v>0.49996642857142859</v>
      </c>
      <c r="CI81">
        <v>0.50003357142857141</v>
      </c>
      <c r="CJ81">
        <v>0</v>
      </c>
      <c r="CK81">
        <v>1366.0857142857139</v>
      </c>
      <c r="CL81">
        <v>4.9990899999999998</v>
      </c>
      <c r="CM81">
        <v>15210.4</v>
      </c>
      <c r="CN81">
        <v>9558.0857142857149</v>
      </c>
      <c r="CO81">
        <v>45.811999999999998</v>
      </c>
      <c r="CP81">
        <v>48.232000000000014</v>
      </c>
      <c r="CQ81">
        <v>46.625</v>
      </c>
      <c r="CR81">
        <v>47.5</v>
      </c>
      <c r="CS81">
        <v>47.186999999999998</v>
      </c>
      <c r="CT81">
        <v>597.48428571428576</v>
      </c>
      <c r="CU81">
        <v>597.56285714285707</v>
      </c>
      <c r="CV81">
        <v>0</v>
      </c>
      <c r="CW81">
        <v>1669315750.0999999</v>
      </c>
      <c r="CX81">
        <v>0</v>
      </c>
      <c r="CY81">
        <v>1669310771.5999999</v>
      </c>
      <c r="CZ81" t="s">
        <v>356</v>
      </c>
      <c r="DA81">
        <v>1669310771.5999999</v>
      </c>
      <c r="DB81">
        <v>1669310767.0999999</v>
      </c>
      <c r="DC81">
        <v>9</v>
      </c>
      <c r="DD81">
        <v>4.2999999999999997E-2</v>
      </c>
      <c r="DE81">
        <v>8.0000000000000002E-3</v>
      </c>
      <c r="DF81">
        <v>-4.9589999999999996</v>
      </c>
      <c r="DG81">
        <v>0.11799999999999999</v>
      </c>
      <c r="DH81">
        <v>1967</v>
      </c>
      <c r="DI81">
        <v>36</v>
      </c>
      <c r="DJ81">
        <v>0.53</v>
      </c>
      <c r="DK81">
        <v>0.27</v>
      </c>
      <c r="DL81">
        <v>-21.70056341463415</v>
      </c>
      <c r="DM81">
        <v>-2.6671986062717781</v>
      </c>
      <c r="DN81">
        <v>0.26399318889596768</v>
      </c>
      <c r="DO81">
        <v>0</v>
      </c>
      <c r="DP81">
        <v>2.6693348780487809</v>
      </c>
      <c r="DQ81">
        <v>0.17104808362369581</v>
      </c>
      <c r="DR81">
        <v>1.7081546328864029E-2</v>
      </c>
      <c r="DS81">
        <v>0</v>
      </c>
      <c r="DT81">
        <v>0</v>
      </c>
      <c r="DU81">
        <v>0</v>
      </c>
      <c r="DV81">
        <v>0</v>
      </c>
      <c r="DW81">
        <v>-1</v>
      </c>
      <c r="DX81">
        <v>0</v>
      </c>
      <c r="DY81">
        <v>2</v>
      </c>
      <c r="DZ81" t="s">
        <v>357</v>
      </c>
      <c r="EA81">
        <v>2.9449000000000001</v>
      </c>
      <c r="EB81">
        <v>2.5974300000000001</v>
      </c>
      <c r="EC81">
        <v>9.9967799999999996E-2</v>
      </c>
      <c r="ED81">
        <v>0.102585</v>
      </c>
      <c r="EE81">
        <v>0.15134600000000001</v>
      </c>
      <c r="EF81">
        <v>0.14249100000000001</v>
      </c>
      <c r="EG81">
        <v>27137.3</v>
      </c>
      <c r="EH81">
        <v>27531.3</v>
      </c>
      <c r="EI81">
        <v>28062.6</v>
      </c>
      <c r="EJ81">
        <v>29544.6</v>
      </c>
      <c r="EK81">
        <v>32758.2</v>
      </c>
      <c r="EL81">
        <v>35170.1</v>
      </c>
      <c r="EM81">
        <v>39603.5</v>
      </c>
      <c r="EN81">
        <v>42234.400000000001</v>
      </c>
      <c r="EO81">
        <v>1.8551800000000001</v>
      </c>
      <c r="EP81">
        <v>1.8645499999999999</v>
      </c>
      <c r="EQ81">
        <v>8.6836499999999997E-2</v>
      </c>
      <c r="ER81">
        <v>0</v>
      </c>
      <c r="ES81">
        <v>33.286499999999997</v>
      </c>
      <c r="ET81">
        <v>999.9</v>
      </c>
      <c r="EU81">
        <v>71.7</v>
      </c>
      <c r="EV81">
        <v>36.1</v>
      </c>
      <c r="EW81">
        <v>42.6312</v>
      </c>
      <c r="EX81">
        <v>28.809000000000001</v>
      </c>
      <c r="EY81">
        <v>1.5544899999999999</v>
      </c>
      <c r="EZ81">
        <v>1</v>
      </c>
      <c r="FA81">
        <v>0.71227099999999999</v>
      </c>
      <c r="FB81">
        <v>1.39924</v>
      </c>
      <c r="FC81">
        <v>20.2683</v>
      </c>
      <c r="FD81">
        <v>5.21774</v>
      </c>
      <c r="FE81">
        <v>12.0099</v>
      </c>
      <c r="FF81">
        <v>4.9866999999999999</v>
      </c>
      <c r="FG81">
        <v>3.2846500000000001</v>
      </c>
      <c r="FH81">
        <v>9999</v>
      </c>
      <c r="FI81">
        <v>9999</v>
      </c>
      <c r="FJ81">
        <v>9999</v>
      </c>
      <c r="FK81">
        <v>999.9</v>
      </c>
      <c r="FL81">
        <v>1.8658399999999999</v>
      </c>
      <c r="FM81">
        <v>1.8621700000000001</v>
      </c>
      <c r="FN81">
        <v>1.86419</v>
      </c>
      <c r="FO81">
        <v>1.86033</v>
      </c>
      <c r="FP81">
        <v>1.8610500000000001</v>
      </c>
      <c r="FQ81">
        <v>1.8601799999999999</v>
      </c>
      <c r="FR81">
        <v>1.8618699999999999</v>
      </c>
      <c r="FS81">
        <v>1.8583799999999999</v>
      </c>
      <c r="FT81">
        <v>0</v>
      </c>
      <c r="FU81">
        <v>0</v>
      </c>
      <c r="FV81">
        <v>0</v>
      </c>
      <c r="FW81">
        <v>0</v>
      </c>
      <c r="FX81" t="s">
        <v>358</v>
      </c>
      <c r="FY81" t="s">
        <v>359</v>
      </c>
      <c r="FZ81" t="s">
        <v>360</v>
      </c>
      <c r="GA81" t="s">
        <v>360</v>
      </c>
      <c r="GB81" t="s">
        <v>360</v>
      </c>
      <c r="GC81" t="s">
        <v>360</v>
      </c>
      <c r="GD81">
        <v>0</v>
      </c>
      <c r="GE81">
        <v>100</v>
      </c>
      <c r="GF81">
        <v>100</v>
      </c>
      <c r="GG81">
        <v>-3.375</v>
      </c>
      <c r="GH81">
        <v>0.1178</v>
      </c>
      <c r="GI81">
        <v>-2.5125994610834521</v>
      </c>
      <c r="GJ81">
        <v>-2.6733286237328562E-3</v>
      </c>
      <c r="GK81">
        <v>1.605855145177713E-6</v>
      </c>
      <c r="GL81">
        <v>-4.4594414151306022E-10</v>
      </c>
      <c r="GM81">
        <v>0.1178428571428469</v>
      </c>
      <c r="GN81">
        <v>0</v>
      </c>
      <c r="GO81">
        <v>0</v>
      </c>
      <c r="GP81">
        <v>0</v>
      </c>
      <c r="GQ81">
        <v>4</v>
      </c>
      <c r="GR81">
        <v>2095</v>
      </c>
      <c r="GS81">
        <v>4</v>
      </c>
      <c r="GT81">
        <v>35</v>
      </c>
      <c r="GU81">
        <v>82.8</v>
      </c>
      <c r="GV81">
        <v>82.9</v>
      </c>
      <c r="GW81">
        <v>1.1425799999999999</v>
      </c>
      <c r="GX81">
        <v>2.5854499999999998</v>
      </c>
      <c r="GY81">
        <v>1.4489700000000001</v>
      </c>
      <c r="GZ81">
        <v>2.3278799999999999</v>
      </c>
      <c r="HA81">
        <v>1.5478499999999999</v>
      </c>
      <c r="HB81">
        <v>2.3315399999999999</v>
      </c>
      <c r="HC81">
        <v>40.758000000000003</v>
      </c>
      <c r="HD81">
        <v>13.1952</v>
      </c>
      <c r="HE81">
        <v>18</v>
      </c>
      <c r="HF81">
        <v>463.65600000000001</v>
      </c>
      <c r="HG81">
        <v>508.358</v>
      </c>
      <c r="HH81">
        <v>31</v>
      </c>
      <c r="HI81">
        <v>36.144799999999996</v>
      </c>
      <c r="HJ81">
        <v>30.000499999999999</v>
      </c>
      <c r="HK81">
        <v>35.9818</v>
      </c>
      <c r="HL81">
        <v>35.965600000000002</v>
      </c>
      <c r="HM81">
        <v>22.890699999999999</v>
      </c>
      <c r="HN81">
        <v>23.409099999999999</v>
      </c>
      <c r="HO81">
        <v>100</v>
      </c>
      <c r="HP81">
        <v>31</v>
      </c>
      <c r="HQ81">
        <v>444.71800000000002</v>
      </c>
      <c r="HR81">
        <v>36.017600000000002</v>
      </c>
      <c r="HS81">
        <v>98.872900000000001</v>
      </c>
      <c r="HT81">
        <v>97.933199999999999</v>
      </c>
    </row>
    <row r="82" spans="1:228" x14ac:dyDescent="0.2">
      <c r="A82">
        <v>67</v>
      </c>
      <c r="B82">
        <v>1669315746.0999999</v>
      </c>
      <c r="C82">
        <v>263.5</v>
      </c>
      <c r="D82" t="s">
        <v>492</v>
      </c>
      <c r="E82" t="s">
        <v>493</v>
      </c>
      <c r="F82">
        <v>4</v>
      </c>
      <c r="G82">
        <v>1669315743.7874999</v>
      </c>
      <c r="H82">
        <f t="shared" si="34"/>
        <v>5.2200689214667384E-3</v>
      </c>
      <c r="I82">
        <f t="shared" si="35"/>
        <v>5.2200689214667388</v>
      </c>
      <c r="J82">
        <f t="shared" si="36"/>
        <v>15.815876350014641</v>
      </c>
      <c r="K82">
        <f t="shared" si="37"/>
        <v>413.32837499999999</v>
      </c>
      <c r="L82">
        <f t="shared" si="38"/>
        <v>322.45657214586231</v>
      </c>
      <c r="M82">
        <f t="shared" si="39"/>
        <v>32.580677553323518</v>
      </c>
      <c r="N82">
        <f t="shared" si="40"/>
        <v>41.762270248976797</v>
      </c>
      <c r="O82">
        <f t="shared" si="41"/>
        <v>0.33423599234641727</v>
      </c>
      <c r="P82">
        <f t="shared" si="42"/>
        <v>2.2500397116839923</v>
      </c>
      <c r="Q82">
        <f t="shared" si="43"/>
        <v>0.30890148363838416</v>
      </c>
      <c r="R82">
        <f t="shared" si="44"/>
        <v>0.19517936104143935</v>
      </c>
      <c r="S82">
        <f t="shared" si="45"/>
        <v>226.12229319808566</v>
      </c>
      <c r="T82">
        <f t="shared" si="46"/>
        <v>34.837604125454696</v>
      </c>
      <c r="U82">
        <f t="shared" si="47"/>
        <v>34.688249999999996</v>
      </c>
      <c r="V82">
        <f t="shared" si="48"/>
        <v>5.5515881695732698</v>
      </c>
      <c r="W82">
        <f t="shared" si="49"/>
        <v>69.984709953829167</v>
      </c>
      <c r="X82">
        <f t="shared" si="50"/>
        <v>3.9242143812378392</v>
      </c>
      <c r="Y82">
        <f t="shared" si="51"/>
        <v>5.6072453309112111</v>
      </c>
      <c r="Z82">
        <f t="shared" si="52"/>
        <v>1.6273737883354307</v>
      </c>
      <c r="AA82">
        <f t="shared" si="53"/>
        <v>-230.20503943668317</v>
      </c>
      <c r="AB82">
        <f t="shared" si="54"/>
        <v>21.816549747395111</v>
      </c>
      <c r="AC82">
        <f t="shared" si="55"/>
        <v>2.2595428972640481</v>
      </c>
      <c r="AD82">
        <f t="shared" si="56"/>
        <v>19.993346406061658</v>
      </c>
      <c r="AE82">
        <f t="shared" si="57"/>
        <v>39.303004516733452</v>
      </c>
      <c r="AF82">
        <f t="shared" si="58"/>
        <v>5.2117529974299419</v>
      </c>
      <c r="AG82">
        <f t="shared" si="59"/>
        <v>15.815876350014641</v>
      </c>
      <c r="AH82">
        <v>450.86595848978999</v>
      </c>
      <c r="AI82">
        <v>433.10950303030319</v>
      </c>
      <c r="AJ82">
        <v>1.6997431720242651</v>
      </c>
      <c r="AK82">
        <v>66.4183192119214</v>
      </c>
      <c r="AL82">
        <f t="shared" si="60"/>
        <v>5.2200689214667388</v>
      </c>
      <c r="AM82">
        <v>36.137635061430132</v>
      </c>
      <c r="AN82">
        <v>38.838938181818172</v>
      </c>
      <c r="AO82">
        <v>1.1775716946937659E-3</v>
      </c>
      <c r="AP82">
        <v>80.258073223686637</v>
      </c>
      <c r="AQ82">
        <v>40</v>
      </c>
      <c r="AR82">
        <v>8</v>
      </c>
      <c r="AS82">
        <f t="shared" si="61"/>
        <v>1</v>
      </c>
      <c r="AT82">
        <f t="shared" si="62"/>
        <v>0</v>
      </c>
      <c r="AU82">
        <f t="shared" si="63"/>
        <v>22186.187516039219</v>
      </c>
      <c r="AV82">
        <f t="shared" si="64"/>
        <v>1200.0387499999999</v>
      </c>
      <c r="AW82">
        <f t="shared" si="65"/>
        <v>1025.9579949212878</v>
      </c>
      <c r="AX82">
        <f t="shared" si="66"/>
        <v>0.85493738841457234</v>
      </c>
      <c r="AY82">
        <f t="shared" si="67"/>
        <v>0.18842915964012469</v>
      </c>
      <c r="AZ82">
        <v>2.7</v>
      </c>
      <c r="BA82">
        <v>0.5</v>
      </c>
      <c r="BB82" t="s">
        <v>355</v>
      </c>
      <c r="BC82">
        <v>2</v>
      </c>
      <c r="BD82" t="b">
        <v>1</v>
      </c>
      <c r="BE82">
        <v>1669315743.7874999</v>
      </c>
      <c r="BF82">
        <v>413.32837499999999</v>
      </c>
      <c r="BG82">
        <v>435.71024999999997</v>
      </c>
      <c r="BH82">
        <v>38.838625</v>
      </c>
      <c r="BI82">
        <v>36.134187500000003</v>
      </c>
      <c r="BJ82">
        <v>416.70837499999999</v>
      </c>
      <c r="BK82">
        <v>38.720775000000003</v>
      </c>
      <c r="BL82">
        <v>500.111625</v>
      </c>
      <c r="BM82">
        <v>100.93899999999999</v>
      </c>
      <c r="BN82">
        <v>9.9962662499999994E-2</v>
      </c>
      <c r="BO82">
        <v>34.868099999999998</v>
      </c>
      <c r="BP82">
        <v>34.688249999999996</v>
      </c>
      <c r="BQ82">
        <v>999.9</v>
      </c>
      <c r="BR82">
        <v>0</v>
      </c>
      <c r="BS82">
        <v>0</v>
      </c>
      <c r="BT82">
        <v>4501.25</v>
      </c>
      <c r="BU82">
        <v>0</v>
      </c>
      <c r="BV82">
        <v>913.51675</v>
      </c>
      <c r="BW82">
        <v>-22.3817375</v>
      </c>
      <c r="BX82">
        <v>430.030125</v>
      </c>
      <c r="BY82">
        <v>452.044625</v>
      </c>
      <c r="BZ82">
        <v>2.70446125</v>
      </c>
      <c r="CA82">
        <v>435.71024999999997</v>
      </c>
      <c r="CB82">
        <v>36.134187500000003</v>
      </c>
      <c r="CC82">
        <v>3.9203325000000002</v>
      </c>
      <c r="CD82">
        <v>3.6473450000000001</v>
      </c>
      <c r="CE82">
        <v>28.559237499999998</v>
      </c>
      <c r="CF82">
        <v>27.321687499999999</v>
      </c>
      <c r="CG82">
        <v>1200.0387499999999</v>
      </c>
      <c r="CH82">
        <v>0.50000412500000002</v>
      </c>
      <c r="CI82">
        <v>0.49999587499999998</v>
      </c>
      <c r="CJ82">
        <v>0</v>
      </c>
      <c r="CK82">
        <v>1365.6487500000001</v>
      </c>
      <c r="CL82">
        <v>4.9990899999999998</v>
      </c>
      <c r="CM82">
        <v>15222.8375</v>
      </c>
      <c r="CN82">
        <v>9558.1849999999995</v>
      </c>
      <c r="CO82">
        <v>45.811999999999998</v>
      </c>
      <c r="CP82">
        <v>48.25</v>
      </c>
      <c r="CQ82">
        <v>46.625</v>
      </c>
      <c r="CR82">
        <v>47.53875</v>
      </c>
      <c r="CS82">
        <v>47.186999999999998</v>
      </c>
      <c r="CT82">
        <v>597.52500000000009</v>
      </c>
      <c r="CU82">
        <v>597.51499999999999</v>
      </c>
      <c r="CV82">
        <v>0</v>
      </c>
      <c r="CW82">
        <v>1669315754.3</v>
      </c>
      <c r="CX82">
        <v>0</v>
      </c>
      <c r="CY82">
        <v>1669310771.5999999</v>
      </c>
      <c r="CZ82" t="s">
        <v>356</v>
      </c>
      <c r="DA82">
        <v>1669310771.5999999</v>
      </c>
      <c r="DB82">
        <v>1669310767.0999999</v>
      </c>
      <c r="DC82">
        <v>9</v>
      </c>
      <c r="DD82">
        <v>4.2999999999999997E-2</v>
      </c>
      <c r="DE82">
        <v>8.0000000000000002E-3</v>
      </c>
      <c r="DF82">
        <v>-4.9589999999999996</v>
      </c>
      <c r="DG82">
        <v>0.11799999999999999</v>
      </c>
      <c r="DH82">
        <v>1967</v>
      </c>
      <c r="DI82">
        <v>36</v>
      </c>
      <c r="DJ82">
        <v>0.53</v>
      </c>
      <c r="DK82">
        <v>0.27</v>
      </c>
      <c r="DL82">
        <v>-21.933540000000001</v>
      </c>
      <c r="DM82">
        <v>-2.9490979362100869</v>
      </c>
      <c r="DN82">
        <v>0.28590386391232953</v>
      </c>
      <c r="DO82">
        <v>0</v>
      </c>
      <c r="DP82">
        <v>2.6824905000000001</v>
      </c>
      <c r="DQ82">
        <v>0.15509560975608991</v>
      </c>
      <c r="DR82">
        <v>1.5077932044879359E-2</v>
      </c>
      <c r="DS82">
        <v>0</v>
      </c>
      <c r="DT82">
        <v>0</v>
      </c>
      <c r="DU82">
        <v>0</v>
      </c>
      <c r="DV82">
        <v>0</v>
      </c>
      <c r="DW82">
        <v>-1</v>
      </c>
      <c r="DX82">
        <v>0</v>
      </c>
      <c r="DY82">
        <v>2</v>
      </c>
      <c r="DZ82" t="s">
        <v>357</v>
      </c>
      <c r="EA82">
        <v>2.9445800000000002</v>
      </c>
      <c r="EB82">
        <v>2.5973799999999998</v>
      </c>
      <c r="EC82">
        <v>0.10118199999999999</v>
      </c>
      <c r="ED82">
        <v>0.103783</v>
      </c>
      <c r="EE82">
        <v>0.15135499999999999</v>
      </c>
      <c r="EF82">
        <v>0.14246500000000001</v>
      </c>
      <c r="EG82">
        <v>27100.1</v>
      </c>
      <c r="EH82">
        <v>27494.5</v>
      </c>
      <c r="EI82">
        <v>28062.1</v>
      </c>
      <c r="EJ82">
        <v>29544.6</v>
      </c>
      <c r="EK82">
        <v>32757.4</v>
      </c>
      <c r="EL82">
        <v>35171.199999999997</v>
      </c>
      <c r="EM82">
        <v>39602.800000000003</v>
      </c>
      <c r="EN82">
        <v>42234.3</v>
      </c>
      <c r="EO82">
        <v>1.8550199999999999</v>
      </c>
      <c r="EP82">
        <v>1.8647</v>
      </c>
      <c r="EQ82">
        <v>8.6463999999999999E-2</v>
      </c>
      <c r="ER82">
        <v>0</v>
      </c>
      <c r="ES82">
        <v>33.286799999999999</v>
      </c>
      <c r="ET82">
        <v>999.9</v>
      </c>
      <c r="EU82">
        <v>71.7</v>
      </c>
      <c r="EV82">
        <v>36.1</v>
      </c>
      <c r="EW82">
        <v>42.634300000000003</v>
      </c>
      <c r="EX82">
        <v>28.928999999999998</v>
      </c>
      <c r="EY82">
        <v>1.81891</v>
      </c>
      <c r="EZ82">
        <v>1</v>
      </c>
      <c r="FA82">
        <v>0.71272599999999997</v>
      </c>
      <c r="FB82">
        <v>1.3992100000000001</v>
      </c>
      <c r="FC82">
        <v>20.2682</v>
      </c>
      <c r="FD82">
        <v>5.21774</v>
      </c>
      <c r="FE82">
        <v>12.0099</v>
      </c>
      <c r="FF82">
        <v>4.9862500000000001</v>
      </c>
      <c r="FG82">
        <v>3.2846299999999999</v>
      </c>
      <c r="FH82">
        <v>9999</v>
      </c>
      <c r="FI82">
        <v>9999</v>
      </c>
      <c r="FJ82">
        <v>9999</v>
      </c>
      <c r="FK82">
        <v>999.9</v>
      </c>
      <c r="FL82">
        <v>1.8658399999999999</v>
      </c>
      <c r="FM82">
        <v>1.8621700000000001</v>
      </c>
      <c r="FN82">
        <v>1.8641799999999999</v>
      </c>
      <c r="FO82">
        <v>1.8603499999999999</v>
      </c>
      <c r="FP82">
        <v>1.8610199999999999</v>
      </c>
      <c r="FQ82">
        <v>1.8601700000000001</v>
      </c>
      <c r="FR82">
        <v>1.86188</v>
      </c>
      <c r="FS82">
        <v>1.8583799999999999</v>
      </c>
      <c r="FT82">
        <v>0</v>
      </c>
      <c r="FU82">
        <v>0</v>
      </c>
      <c r="FV82">
        <v>0</v>
      </c>
      <c r="FW82">
        <v>0</v>
      </c>
      <c r="FX82" t="s">
        <v>358</v>
      </c>
      <c r="FY82" t="s">
        <v>359</v>
      </c>
      <c r="FZ82" t="s">
        <v>360</v>
      </c>
      <c r="GA82" t="s">
        <v>360</v>
      </c>
      <c r="GB82" t="s">
        <v>360</v>
      </c>
      <c r="GC82" t="s">
        <v>360</v>
      </c>
      <c r="GD82">
        <v>0</v>
      </c>
      <c r="GE82">
        <v>100</v>
      </c>
      <c r="GF82">
        <v>100</v>
      </c>
      <c r="GG82">
        <v>-3.3860000000000001</v>
      </c>
      <c r="GH82">
        <v>0.1178</v>
      </c>
      <c r="GI82">
        <v>-2.5125994610834521</v>
      </c>
      <c r="GJ82">
        <v>-2.6733286237328562E-3</v>
      </c>
      <c r="GK82">
        <v>1.605855145177713E-6</v>
      </c>
      <c r="GL82">
        <v>-4.4594414151306022E-10</v>
      </c>
      <c r="GM82">
        <v>0.1178428571428469</v>
      </c>
      <c r="GN82">
        <v>0</v>
      </c>
      <c r="GO82">
        <v>0</v>
      </c>
      <c r="GP82">
        <v>0</v>
      </c>
      <c r="GQ82">
        <v>4</v>
      </c>
      <c r="GR82">
        <v>2095</v>
      </c>
      <c r="GS82">
        <v>4</v>
      </c>
      <c r="GT82">
        <v>35</v>
      </c>
      <c r="GU82">
        <v>82.9</v>
      </c>
      <c r="GV82">
        <v>83</v>
      </c>
      <c r="GW82">
        <v>1.15723</v>
      </c>
      <c r="GX82">
        <v>2.5976599999999999</v>
      </c>
      <c r="GY82">
        <v>1.4489700000000001</v>
      </c>
      <c r="GZ82">
        <v>2.3278799999999999</v>
      </c>
      <c r="HA82">
        <v>1.5478499999999999</v>
      </c>
      <c r="HB82">
        <v>2.34985</v>
      </c>
      <c r="HC82">
        <v>40.758000000000003</v>
      </c>
      <c r="HD82">
        <v>13.186400000000001</v>
      </c>
      <c r="HE82">
        <v>18</v>
      </c>
      <c r="HF82">
        <v>463.58699999999999</v>
      </c>
      <c r="HG82">
        <v>508.49299999999999</v>
      </c>
      <c r="HH82">
        <v>31</v>
      </c>
      <c r="HI82">
        <v>36.150700000000001</v>
      </c>
      <c r="HJ82">
        <v>30.000599999999999</v>
      </c>
      <c r="HK82">
        <v>35.985100000000003</v>
      </c>
      <c r="HL82">
        <v>35.968899999999998</v>
      </c>
      <c r="HM82">
        <v>23.1723</v>
      </c>
      <c r="HN82">
        <v>23.409099999999999</v>
      </c>
      <c r="HO82">
        <v>100</v>
      </c>
      <c r="HP82">
        <v>31</v>
      </c>
      <c r="HQ82">
        <v>451.40300000000002</v>
      </c>
      <c r="HR82">
        <v>36</v>
      </c>
      <c r="HS82">
        <v>98.871300000000005</v>
      </c>
      <c r="HT82">
        <v>97.933199999999999</v>
      </c>
    </row>
    <row r="83" spans="1:228" x14ac:dyDescent="0.2">
      <c r="A83">
        <v>68</v>
      </c>
      <c r="B83">
        <v>1669315750.0999999</v>
      </c>
      <c r="C83">
        <v>267.5</v>
      </c>
      <c r="D83" t="s">
        <v>494</v>
      </c>
      <c r="E83" t="s">
        <v>495</v>
      </c>
      <c r="F83">
        <v>4</v>
      </c>
      <c r="G83">
        <v>1669315748.0999999</v>
      </c>
      <c r="H83">
        <f t="shared" si="34"/>
        <v>5.2290680841633463E-3</v>
      </c>
      <c r="I83">
        <f t="shared" si="35"/>
        <v>5.2290680841633463</v>
      </c>
      <c r="J83">
        <f t="shared" si="36"/>
        <v>15.908356151307979</v>
      </c>
      <c r="K83">
        <f t="shared" si="37"/>
        <v>420.41500000000002</v>
      </c>
      <c r="L83">
        <f t="shared" si="38"/>
        <v>329.19810073553583</v>
      </c>
      <c r="M83">
        <f t="shared" si="39"/>
        <v>33.261886234688028</v>
      </c>
      <c r="N83">
        <f t="shared" si="40"/>
        <v>42.478361418586587</v>
      </c>
      <c r="O83">
        <f t="shared" si="41"/>
        <v>0.33553747342543366</v>
      </c>
      <c r="P83">
        <f t="shared" si="42"/>
        <v>2.2496732528280785</v>
      </c>
      <c r="Q83">
        <f t="shared" si="43"/>
        <v>0.31000953200942849</v>
      </c>
      <c r="R83">
        <f t="shared" si="44"/>
        <v>0.19588744263018881</v>
      </c>
      <c r="S83">
        <f t="shared" si="45"/>
        <v>226.10717537738486</v>
      </c>
      <c r="T83">
        <f t="shared" si="46"/>
        <v>34.829936043814726</v>
      </c>
      <c r="U83">
        <f t="shared" si="47"/>
        <v>34.67888571428572</v>
      </c>
      <c r="V83">
        <f t="shared" si="48"/>
        <v>5.5487034575775045</v>
      </c>
      <c r="W83">
        <f t="shared" si="49"/>
        <v>70.004470524698831</v>
      </c>
      <c r="X83">
        <f t="shared" si="50"/>
        <v>3.9243247588413213</v>
      </c>
      <c r="Y83">
        <f t="shared" si="51"/>
        <v>5.6058202132344528</v>
      </c>
      <c r="Z83">
        <f t="shared" si="52"/>
        <v>1.6243786987361832</v>
      </c>
      <c r="AA83">
        <f t="shared" si="53"/>
        <v>-230.60190251160358</v>
      </c>
      <c r="AB83">
        <f t="shared" si="54"/>
        <v>22.392562629559421</v>
      </c>
      <c r="AC83">
        <f t="shared" si="55"/>
        <v>2.3194207233414388</v>
      </c>
      <c r="AD83">
        <f t="shared" si="56"/>
        <v>20.217256218682138</v>
      </c>
      <c r="AE83">
        <f t="shared" si="57"/>
        <v>39.597762257647425</v>
      </c>
      <c r="AF83">
        <f t="shared" si="58"/>
        <v>5.2397208447630019</v>
      </c>
      <c r="AG83">
        <f t="shared" si="59"/>
        <v>15.908356151307979</v>
      </c>
      <c r="AH83">
        <v>457.84431183507093</v>
      </c>
      <c r="AI83">
        <v>439.97283636363619</v>
      </c>
      <c r="AJ83">
        <v>1.711947278397556</v>
      </c>
      <c r="AK83">
        <v>66.4183192119214</v>
      </c>
      <c r="AL83">
        <f t="shared" si="60"/>
        <v>5.2290680841633463</v>
      </c>
      <c r="AM83">
        <v>36.125765721531828</v>
      </c>
      <c r="AN83">
        <v>38.841304242424222</v>
      </c>
      <c r="AO83">
        <v>-3.5222256602601568E-4</v>
      </c>
      <c r="AP83">
        <v>80.258073223686637</v>
      </c>
      <c r="AQ83">
        <v>40</v>
      </c>
      <c r="AR83">
        <v>8</v>
      </c>
      <c r="AS83">
        <f t="shared" si="61"/>
        <v>1</v>
      </c>
      <c r="AT83">
        <f t="shared" si="62"/>
        <v>0</v>
      </c>
      <c r="AU83">
        <f t="shared" si="63"/>
        <v>22180.231012092267</v>
      </c>
      <c r="AV83">
        <f t="shared" si="64"/>
        <v>1199.9585714285711</v>
      </c>
      <c r="AW83">
        <f t="shared" si="65"/>
        <v>1025.8894421644477</v>
      </c>
      <c r="AX83">
        <f t="shared" si="66"/>
        <v>0.85493738416577914</v>
      </c>
      <c r="AY83">
        <f t="shared" si="67"/>
        <v>0.18842915143995381</v>
      </c>
      <c r="AZ83">
        <v>2.7</v>
      </c>
      <c r="BA83">
        <v>0.5</v>
      </c>
      <c r="BB83" t="s">
        <v>355</v>
      </c>
      <c r="BC83">
        <v>2</v>
      </c>
      <c r="BD83" t="b">
        <v>1</v>
      </c>
      <c r="BE83">
        <v>1669315748.0999999</v>
      </c>
      <c r="BF83">
        <v>420.41500000000002</v>
      </c>
      <c r="BG83">
        <v>442.98142857142852</v>
      </c>
      <c r="BH83">
        <v>38.839657142857149</v>
      </c>
      <c r="BI83">
        <v>36.120814285714289</v>
      </c>
      <c r="BJ83">
        <v>423.80599999999998</v>
      </c>
      <c r="BK83">
        <v>38.721828571428567</v>
      </c>
      <c r="BL83">
        <v>500.13085714285722</v>
      </c>
      <c r="BM83">
        <v>100.9391428571429</v>
      </c>
      <c r="BN83">
        <v>9.9976628571428569E-2</v>
      </c>
      <c r="BO83">
        <v>34.863514285714288</v>
      </c>
      <c r="BP83">
        <v>34.67888571428572</v>
      </c>
      <c r="BQ83">
        <v>999.89999999999986</v>
      </c>
      <c r="BR83">
        <v>0</v>
      </c>
      <c r="BS83">
        <v>0</v>
      </c>
      <c r="BT83">
        <v>4500.1785714285716</v>
      </c>
      <c r="BU83">
        <v>0</v>
      </c>
      <c r="BV83">
        <v>893.34471428571419</v>
      </c>
      <c r="BW83">
        <v>-22.56652857142857</v>
      </c>
      <c r="BX83">
        <v>437.40342857142861</v>
      </c>
      <c r="BY83">
        <v>459.58185714285719</v>
      </c>
      <c r="BZ83">
        <v>2.7188371428571432</v>
      </c>
      <c r="CA83">
        <v>442.98142857142852</v>
      </c>
      <c r="CB83">
        <v>36.120814285714289</v>
      </c>
      <c r="CC83">
        <v>3.9204457142857141</v>
      </c>
      <c r="CD83">
        <v>3.6460085714285708</v>
      </c>
      <c r="CE83">
        <v>28.559757142857141</v>
      </c>
      <c r="CF83">
        <v>27.315457142857149</v>
      </c>
      <c r="CG83">
        <v>1199.9585714285711</v>
      </c>
      <c r="CH83">
        <v>0.50000585714285717</v>
      </c>
      <c r="CI83">
        <v>0.49999414285714278</v>
      </c>
      <c r="CJ83">
        <v>0</v>
      </c>
      <c r="CK83">
        <v>1365.1928571428571</v>
      </c>
      <c r="CL83">
        <v>4.9990899999999998</v>
      </c>
      <c r="CM83">
        <v>15166.657142857141</v>
      </c>
      <c r="CN83">
        <v>9557.5242857142857</v>
      </c>
      <c r="CO83">
        <v>45.811999999999998</v>
      </c>
      <c r="CP83">
        <v>48.25</v>
      </c>
      <c r="CQ83">
        <v>46.625</v>
      </c>
      <c r="CR83">
        <v>47.561999999999998</v>
      </c>
      <c r="CS83">
        <v>47.196000000000012</v>
      </c>
      <c r="CT83">
        <v>597.48428571428576</v>
      </c>
      <c r="CU83">
        <v>597.47428571428577</v>
      </c>
      <c r="CV83">
        <v>0</v>
      </c>
      <c r="CW83">
        <v>1669315758.5</v>
      </c>
      <c r="CX83">
        <v>0</v>
      </c>
      <c r="CY83">
        <v>1669310771.5999999</v>
      </c>
      <c r="CZ83" t="s">
        <v>356</v>
      </c>
      <c r="DA83">
        <v>1669310771.5999999</v>
      </c>
      <c r="DB83">
        <v>1669310767.0999999</v>
      </c>
      <c r="DC83">
        <v>9</v>
      </c>
      <c r="DD83">
        <v>4.2999999999999997E-2</v>
      </c>
      <c r="DE83">
        <v>8.0000000000000002E-3</v>
      </c>
      <c r="DF83">
        <v>-4.9589999999999996</v>
      </c>
      <c r="DG83">
        <v>0.11799999999999999</v>
      </c>
      <c r="DH83">
        <v>1967</v>
      </c>
      <c r="DI83">
        <v>36</v>
      </c>
      <c r="DJ83">
        <v>0.53</v>
      </c>
      <c r="DK83">
        <v>0.27</v>
      </c>
      <c r="DL83">
        <v>-22.124772499999999</v>
      </c>
      <c r="DM83">
        <v>-3.1245084427766638</v>
      </c>
      <c r="DN83">
        <v>0.30173840987476191</v>
      </c>
      <c r="DO83">
        <v>0</v>
      </c>
      <c r="DP83">
        <v>2.6938084999999998</v>
      </c>
      <c r="DQ83">
        <v>0.15813658536585179</v>
      </c>
      <c r="DR83">
        <v>1.538770410912558E-2</v>
      </c>
      <c r="DS83">
        <v>0</v>
      </c>
      <c r="DT83">
        <v>0</v>
      </c>
      <c r="DU83">
        <v>0</v>
      </c>
      <c r="DV83">
        <v>0</v>
      </c>
      <c r="DW83">
        <v>-1</v>
      </c>
      <c r="DX83">
        <v>0</v>
      </c>
      <c r="DY83">
        <v>2</v>
      </c>
      <c r="DZ83" t="s">
        <v>357</v>
      </c>
      <c r="EA83">
        <v>2.9445100000000002</v>
      </c>
      <c r="EB83">
        <v>2.5974599999999999</v>
      </c>
      <c r="EC83">
        <v>0.102381</v>
      </c>
      <c r="ED83">
        <v>0.10498399999999999</v>
      </c>
      <c r="EE83">
        <v>0.15135599999999999</v>
      </c>
      <c r="EF83">
        <v>0.14244100000000001</v>
      </c>
      <c r="EG83">
        <v>27064</v>
      </c>
      <c r="EH83">
        <v>27456.9</v>
      </c>
      <c r="EI83">
        <v>28062.2</v>
      </c>
      <c r="EJ83">
        <v>29543.9</v>
      </c>
      <c r="EK83">
        <v>32757.200000000001</v>
      </c>
      <c r="EL83">
        <v>35171.4</v>
      </c>
      <c r="EM83">
        <v>39602.6</v>
      </c>
      <c r="EN83">
        <v>42233.3</v>
      </c>
      <c r="EO83">
        <v>1.8551500000000001</v>
      </c>
      <c r="EP83">
        <v>1.8643000000000001</v>
      </c>
      <c r="EQ83">
        <v>8.5569900000000004E-2</v>
      </c>
      <c r="ER83">
        <v>0</v>
      </c>
      <c r="ES83">
        <v>33.283000000000001</v>
      </c>
      <c r="ET83">
        <v>999.9</v>
      </c>
      <c r="EU83">
        <v>71.7</v>
      </c>
      <c r="EV83">
        <v>36.1</v>
      </c>
      <c r="EW83">
        <v>42.632300000000001</v>
      </c>
      <c r="EX83">
        <v>28.899000000000001</v>
      </c>
      <c r="EY83">
        <v>2.2475999999999998</v>
      </c>
      <c r="EZ83">
        <v>1</v>
      </c>
      <c r="FA83">
        <v>0.71306099999999994</v>
      </c>
      <c r="FB83">
        <v>1.39916</v>
      </c>
      <c r="FC83">
        <v>20.2682</v>
      </c>
      <c r="FD83">
        <v>5.2175900000000004</v>
      </c>
      <c r="FE83">
        <v>12.0099</v>
      </c>
      <c r="FF83">
        <v>4.9864499999999996</v>
      </c>
      <c r="FG83">
        <v>3.2845</v>
      </c>
      <c r="FH83">
        <v>9999</v>
      </c>
      <c r="FI83">
        <v>9999</v>
      </c>
      <c r="FJ83">
        <v>9999</v>
      </c>
      <c r="FK83">
        <v>999.9</v>
      </c>
      <c r="FL83">
        <v>1.8658399999999999</v>
      </c>
      <c r="FM83">
        <v>1.8621799999999999</v>
      </c>
      <c r="FN83">
        <v>1.8641799999999999</v>
      </c>
      <c r="FO83">
        <v>1.8603499999999999</v>
      </c>
      <c r="FP83">
        <v>1.86103</v>
      </c>
      <c r="FQ83">
        <v>1.86016</v>
      </c>
      <c r="FR83">
        <v>1.8618699999999999</v>
      </c>
      <c r="FS83">
        <v>1.8583799999999999</v>
      </c>
      <c r="FT83">
        <v>0</v>
      </c>
      <c r="FU83">
        <v>0</v>
      </c>
      <c r="FV83">
        <v>0</v>
      </c>
      <c r="FW83">
        <v>0</v>
      </c>
      <c r="FX83" t="s">
        <v>358</v>
      </c>
      <c r="FY83" t="s">
        <v>359</v>
      </c>
      <c r="FZ83" t="s">
        <v>360</v>
      </c>
      <c r="GA83" t="s">
        <v>360</v>
      </c>
      <c r="GB83" t="s">
        <v>360</v>
      </c>
      <c r="GC83" t="s">
        <v>360</v>
      </c>
      <c r="GD83">
        <v>0</v>
      </c>
      <c r="GE83">
        <v>100</v>
      </c>
      <c r="GF83">
        <v>100</v>
      </c>
      <c r="GG83">
        <v>-3.3959999999999999</v>
      </c>
      <c r="GH83">
        <v>0.1178</v>
      </c>
      <c r="GI83">
        <v>-2.5125994610834521</v>
      </c>
      <c r="GJ83">
        <v>-2.6733286237328562E-3</v>
      </c>
      <c r="GK83">
        <v>1.605855145177713E-6</v>
      </c>
      <c r="GL83">
        <v>-4.4594414151306022E-10</v>
      </c>
      <c r="GM83">
        <v>0.1178428571428469</v>
      </c>
      <c r="GN83">
        <v>0</v>
      </c>
      <c r="GO83">
        <v>0</v>
      </c>
      <c r="GP83">
        <v>0</v>
      </c>
      <c r="GQ83">
        <v>4</v>
      </c>
      <c r="GR83">
        <v>2095</v>
      </c>
      <c r="GS83">
        <v>4</v>
      </c>
      <c r="GT83">
        <v>35</v>
      </c>
      <c r="GU83">
        <v>83</v>
      </c>
      <c r="GV83">
        <v>83</v>
      </c>
      <c r="GW83">
        <v>1.17065</v>
      </c>
      <c r="GX83">
        <v>2.5988799999999999</v>
      </c>
      <c r="GY83">
        <v>1.4489700000000001</v>
      </c>
      <c r="GZ83">
        <v>2.3278799999999999</v>
      </c>
      <c r="HA83">
        <v>1.5478499999999999</v>
      </c>
      <c r="HB83">
        <v>2.21191</v>
      </c>
      <c r="HC83">
        <v>40.783700000000003</v>
      </c>
      <c r="HD83">
        <v>13.168900000000001</v>
      </c>
      <c r="HE83">
        <v>18</v>
      </c>
      <c r="HF83">
        <v>463.69200000000001</v>
      </c>
      <c r="HG83">
        <v>508.23700000000002</v>
      </c>
      <c r="HH83">
        <v>31</v>
      </c>
      <c r="HI83">
        <v>36.154899999999998</v>
      </c>
      <c r="HJ83">
        <v>30.000499999999999</v>
      </c>
      <c r="HK83">
        <v>35.9893</v>
      </c>
      <c r="HL83">
        <v>35.972999999999999</v>
      </c>
      <c r="HM83">
        <v>23.452500000000001</v>
      </c>
      <c r="HN83">
        <v>23.6859</v>
      </c>
      <c r="HO83">
        <v>100</v>
      </c>
      <c r="HP83">
        <v>31</v>
      </c>
      <c r="HQ83">
        <v>458.09100000000001</v>
      </c>
      <c r="HR83">
        <v>35.976599999999998</v>
      </c>
      <c r="HS83">
        <v>98.871099999999998</v>
      </c>
      <c r="HT83">
        <v>97.930800000000005</v>
      </c>
    </row>
    <row r="84" spans="1:228" x14ac:dyDescent="0.2">
      <c r="A84">
        <v>69</v>
      </c>
      <c r="B84">
        <v>1669315754.0999999</v>
      </c>
      <c r="C84">
        <v>271.5</v>
      </c>
      <c r="D84" t="s">
        <v>496</v>
      </c>
      <c r="E84" t="s">
        <v>497</v>
      </c>
      <c r="F84">
        <v>4</v>
      </c>
      <c r="G84">
        <v>1669315751.7874999</v>
      </c>
      <c r="H84">
        <f t="shared" si="34"/>
        <v>5.260059054767955E-3</v>
      </c>
      <c r="I84">
        <f t="shared" si="35"/>
        <v>5.2600590547679547</v>
      </c>
      <c r="J84">
        <f t="shared" si="36"/>
        <v>16.102598316932674</v>
      </c>
      <c r="K84">
        <f t="shared" si="37"/>
        <v>426.47087499999998</v>
      </c>
      <c r="L84">
        <f t="shared" si="38"/>
        <v>334.87860414285421</v>
      </c>
      <c r="M84">
        <f t="shared" si="39"/>
        <v>33.835852265971006</v>
      </c>
      <c r="N84">
        <f t="shared" si="40"/>
        <v>43.090258212148306</v>
      </c>
      <c r="O84">
        <f t="shared" si="41"/>
        <v>0.3388500733954028</v>
      </c>
      <c r="P84">
        <f t="shared" si="42"/>
        <v>2.2455246957881063</v>
      </c>
      <c r="Q84">
        <f t="shared" si="43"/>
        <v>0.31279242330840479</v>
      </c>
      <c r="R84">
        <f t="shared" si="44"/>
        <v>0.19766918931374317</v>
      </c>
      <c r="S84">
        <f t="shared" si="45"/>
        <v>226.11564185859947</v>
      </c>
      <c r="T84">
        <f t="shared" si="46"/>
        <v>34.811863949904186</v>
      </c>
      <c r="U84">
        <f t="shared" si="47"/>
        <v>34.664687499999999</v>
      </c>
      <c r="V84">
        <f t="shared" si="48"/>
        <v>5.5443321168510487</v>
      </c>
      <c r="W84">
        <f t="shared" si="49"/>
        <v>70.043976378869516</v>
      </c>
      <c r="X84">
        <f t="shared" si="50"/>
        <v>3.9248307370591884</v>
      </c>
      <c r="Y84">
        <f t="shared" si="51"/>
        <v>5.6033808186869436</v>
      </c>
      <c r="Z84">
        <f t="shared" si="52"/>
        <v>1.6195013797918603</v>
      </c>
      <c r="AA84">
        <f t="shared" si="53"/>
        <v>-231.96860431526682</v>
      </c>
      <c r="AB84">
        <f t="shared" si="54"/>
        <v>23.119572415085223</v>
      </c>
      <c r="AC84">
        <f t="shared" si="55"/>
        <v>2.3988907643543533</v>
      </c>
      <c r="AD84">
        <f t="shared" si="56"/>
        <v>19.665500722772229</v>
      </c>
      <c r="AE84">
        <f t="shared" si="57"/>
        <v>39.79385521825143</v>
      </c>
      <c r="AF84">
        <f t="shared" si="58"/>
        <v>5.3051395365541714</v>
      </c>
      <c r="AG84">
        <f t="shared" si="59"/>
        <v>16.102598316932674</v>
      </c>
      <c r="AH84">
        <v>464.80454924328211</v>
      </c>
      <c r="AI84">
        <v>446.8149939393939</v>
      </c>
      <c r="AJ84">
        <v>1.713821633951673</v>
      </c>
      <c r="AK84">
        <v>66.4183192119214</v>
      </c>
      <c r="AL84">
        <f t="shared" si="60"/>
        <v>5.2600590547679547</v>
      </c>
      <c r="AM84">
        <v>36.119086210661983</v>
      </c>
      <c r="AN84">
        <v>38.844221212121191</v>
      </c>
      <c r="AO84">
        <v>6.6006155385166232E-4</v>
      </c>
      <c r="AP84">
        <v>80.258073223686637</v>
      </c>
      <c r="AQ84">
        <v>40</v>
      </c>
      <c r="AR84">
        <v>8</v>
      </c>
      <c r="AS84">
        <f t="shared" si="61"/>
        <v>1</v>
      </c>
      <c r="AT84">
        <f t="shared" si="62"/>
        <v>0</v>
      </c>
      <c r="AU84">
        <f t="shared" si="63"/>
        <v>22109.694476810218</v>
      </c>
      <c r="AV84">
        <f t="shared" si="64"/>
        <v>1200.01</v>
      </c>
      <c r="AW84">
        <f t="shared" si="65"/>
        <v>1025.9327760925385</v>
      </c>
      <c r="AX84">
        <f t="shared" si="66"/>
        <v>0.85493685560331878</v>
      </c>
      <c r="AY84">
        <f t="shared" si="67"/>
        <v>0.18842813131440528</v>
      </c>
      <c r="AZ84">
        <v>2.7</v>
      </c>
      <c r="BA84">
        <v>0.5</v>
      </c>
      <c r="BB84" t="s">
        <v>355</v>
      </c>
      <c r="BC84">
        <v>2</v>
      </c>
      <c r="BD84" t="b">
        <v>1</v>
      </c>
      <c r="BE84">
        <v>1669315751.7874999</v>
      </c>
      <c r="BF84">
        <v>426.47087499999998</v>
      </c>
      <c r="BG84">
        <v>449.17475000000002</v>
      </c>
      <c r="BH84">
        <v>38.844650000000001</v>
      </c>
      <c r="BI84">
        <v>36.091949999999997</v>
      </c>
      <c r="BJ84">
        <v>429.87150000000003</v>
      </c>
      <c r="BK84">
        <v>38.726824999999998</v>
      </c>
      <c r="BL84">
        <v>500.14424999999989</v>
      </c>
      <c r="BM84">
        <v>100.939125</v>
      </c>
      <c r="BN84">
        <v>0.1000332125</v>
      </c>
      <c r="BO84">
        <v>34.855662499999987</v>
      </c>
      <c r="BP84">
        <v>34.664687499999999</v>
      </c>
      <c r="BQ84">
        <v>999.9</v>
      </c>
      <c r="BR84">
        <v>0</v>
      </c>
      <c r="BS84">
        <v>0</v>
      </c>
      <c r="BT84">
        <v>4488.125</v>
      </c>
      <c r="BU84">
        <v>0</v>
      </c>
      <c r="BV84">
        <v>584.19349999999997</v>
      </c>
      <c r="BW84">
        <v>-22.703837499999999</v>
      </c>
      <c r="BX84">
        <v>443.70625000000001</v>
      </c>
      <c r="BY84">
        <v>465.99337500000001</v>
      </c>
      <c r="BZ84">
        <v>2.7526962500000001</v>
      </c>
      <c r="CA84">
        <v>449.17475000000002</v>
      </c>
      <c r="CB84">
        <v>36.091949999999997</v>
      </c>
      <c r="CC84">
        <v>3.9209399999999999</v>
      </c>
      <c r="CD84">
        <v>3.6430862500000001</v>
      </c>
      <c r="CE84">
        <v>28.561912499999998</v>
      </c>
      <c r="CF84">
        <v>27.301749999999998</v>
      </c>
      <c r="CG84">
        <v>1200.01</v>
      </c>
      <c r="CH84">
        <v>0.50002150000000001</v>
      </c>
      <c r="CI84">
        <v>0.49997849999999999</v>
      </c>
      <c r="CJ84">
        <v>0</v>
      </c>
      <c r="CK84">
        <v>1365.0487499999999</v>
      </c>
      <c r="CL84">
        <v>4.9990899999999998</v>
      </c>
      <c r="CM84">
        <v>15151.6625</v>
      </c>
      <c r="CN84">
        <v>9558.0012500000012</v>
      </c>
      <c r="CO84">
        <v>45.811999999999998</v>
      </c>
      <c r="CP84">
        <v>48.25</v>
      </c>
      <c r="CQ84">
        <v>46.625</v>
      </c>
      <c r="CR84">
        <v>47.561999999999998</v>
      </c>
      <c r="CS84">
        <v>47.234250000000003</v>
      </c>
      <c r="CT84">
        <v>597.53125</v>
      </c>
      <c r="CU84">
        <v>597.47874999999999</v>
      </c>
      <c r="CV84">
        <v>0</v>
      </c>
      <c r="CW84">
        <v>1669315762.0999999</v>
      </c>
      <c r="CX84">
        <v>0</v>
      </c>
      <c r="CY84">
        <v>1669310771.5999999</v>
      </c>
      <c r="CZ84" t="s">
        <v>356</v>
      </c>
      <c r="DA84">
        <v>1669310771.5999999</v>
      </c>
      <c r="DB84">
        <v>1669310767.0999999</v>
      </c>
      <c r="DC84">
        <v>9</v>
      </c>
      <c r="DD84">
        <v>4.2999999999999997E-2</v>
      </c>
      <c r="DE84">
        <v>8.0000000000000002E-3</v>
      </c>
      <c r="DF84">
        <v>-4.9589999999999996</v>
      </c>
      <c r="DG84">
        <v>0.11799999999999999</v>
      </c>
      <c r="DH84">
        <v>1967</v>
      </c>
      <c r="DI84">
        <v>36</v>
      </c>
      <c r="DJ84">
        <v>0.53</v>
      </c>
      <c r="DK84">
        <v>0.27</v>
      </c>
      <c r="DL84">
        <v>-22.316510000000001</v>
      </c>
      <c r="DM84">
        <v>-2.9969155722326462</v>
      </c>
      <c r="DN84">
        <v>0.29048834985245109</v>
      </c>
      <c r="DO84">
        <v>0</v>
      </c>
      <c r="DP84">
        <v>2.7079062500000002</v>
      </c>
      <c r="DQ84">
        <v>0.21851741088180129</v>
      </c>
      <c r="DR84">
        <v>2.2984762636092192E-2</v>
      </c>
      <c r="DS84">
        <v>0</v>
      </c>
      <c r="DT84">
        <v>0</v>
      </c>
      <c r="DU84">
        <v>0</v>
      </c>
      <c r="DV84">
        <v>0</v>
      </c>
      <c r="DW84">
        <v>-1</v>
      </c>
      <c r="DX84">
        <v>0</v>
      </c>
      <c r="DY84">
        <v>2</v>
      </c>
      <c r="DZ84" t="s">
        <v>357</v>
      </c>
      <c r="EA84">
        <v>2.9448400000000001</v>
      </c>
      <c r="EB84">
        <v>2.5972900000000001</v>
      </c>
      <c r="EC84">
        <v>0.103571</v>
      </c>
      <c r="ED84">
        <v>0.106179</v>
      </c>
      <c r="EE84">
        <v>0.15135699999999999</v>
      </c>
      <c r="EF84">
        <v>0.14221400000000001</v>
      </c>
      <c r="EG84">
        <v>27027.599999999999</v>
      </c>
      <c r="EH84">
        <v>27420.1</v>
      </c>
      <c r="EI84">
        <v>28061.7</v>
      </c>
      <c r="EJ84">
        <v>29543.8</v>
      </c>
      <c r="EK84">
        <v>32756.400000000001</v>
      </c>
      <c r="EL84">
        <v>35180.6</v>
      </c>
      <c r="EM84">
        <v>39601.599999999999</v>
      </c>
      <c r="EN84">
        <v>42233.1</v>
      </c>
      <c r="EO84">
        <v>1.8553500000000001</v>
      </c>
      <c r="EP84">
        <v>1.86435</v>
      </c>
      <c r="EQ84">
        <v>8.5867899999999997E-2</v>
      </c>
      <c r="ER84">
        <v>0</v>
      </c>
      <c r="ES84">
        <v>33.2759</v>
      </c>
      <c r="ET84">
        <v>999.9</v>
      </c>
      <c r="EU84">
        <v>71.7</v>
      </c>
      <c r="EV84">
        <v>36.1</v>
      </c>
      <c r="EW84">
        <v>42.630800000000001</v>
      </c>
      <c r="EX84">
        <v>28.928999999999998</v>
      </c>
      <c r="EY84">
        <v>1.4302900000000001</v>
      </c>
      <c r="EZ84">
        <v>1</v>
      </c>
      <c r="FA84">
        <v>0.71337600000000001</v>
      </c>
      <c r="FB84">
        <v>1.3989400000000001</v>
      </c>
      <c r="FC84">
        <v>20.2682</v>
      </c>
      <c r="FD84">
        <v>5.2166899999999998</v>
      </c>
      <c r="FE84">
        <v>12.0099</v>
      </c>
      <c r="FF84">
        <v>4.9856999999999996</v>
      </c>
      <c r="FG84">
        <v>3.2844500000000001</v>
      </c>
      <c r="FH84">
        <v>9999</v>
      </c>
      <c r="FI84">
        <v>9999</v>
      </c>
      <c r="FJ84">
        <v>9999</v>
      </c>
      <c r="FK84">
        <v>999.9</v>
      </c>
      <c r="FL84">
        <v>1.8658399999999999</v>
      </c>
      <c r="FM84">
        <v>1.8621799999999999</v>
      </c>
      <c r="FN84">
        <v>1.8641799999999999</v>
      </c>
      <c r="FO84">
        <v>1.8603499999999999</v>
      </c>
      <c r="FP84">
        <v>1.86104</v>
      </c>
      <c r="FQ84">
        <v>1.8601700000000001</v>
      </c>
      <c r="FR84">
        <v>1.86188</v>
      </c>
      <c r="FS84">
        <v>1.8583700000000001</v>
      </c>
      <c r="FT84">
        <v>0</v>
      </c>
      <c r="FU84">
        <v>0</v>
      </c>
      <c r="FV84">
        <v>0</v>
      </c>
      <c r="FW84">
        <v>0</v>
      </c>
      <c r="FX84" t="s">
        <v>358</v>
      </c>
      <c r="FY84" t="s">
        <v>359</v>
      </c>
      <c r="FZ84" t="s">
        <v>360</v>
      </c>
      <c r="GA84" t="s">
        <v>360</v>
      </c>
      <c r="GB84" t="s">
        <v>360</v>
      </c>
      <c r="GC84" t="s">
        <v>360</v>
      </c>
      <c r="GD84">
        <v>0</v>
      </c>
      <c r="GE84">
        <v>100</v>
      </c>
      <c r="GF84">
        <v>100</v>
      </c>
      <c r="GG84">
        <v>-3.4060000000000001</v>
      </c>
      <c r="GH84">
        <v>0.1178</v>
      </c>
      <c r="GI84">
        <v>-2.5125994610834521</v>
      </c>
      <c r="GJ84">
        <v>-2.6733286237328562E-3</v>
      </c>
      <c r="GK84">
        <v>1.605855145177713E-6</v>
      </c>
      <c r="GL84">
        <v>-4.4594414151306022E-10</v>
      </c>
      <c r="GM84">
        <v>0.1178428571428469</v>
      </c>
      <c r="GN84">
        <v>0</v>
      </c>
      <c r="GO84">
        <v>0</v>
      </c>
      <c r="GP84">
        <v>0</v>
      </c>
      <c r="GQ84">
        <v>4</v>
      </c>
      <c r="GR84">
        <v>2095</v>
      </c>
      <c r="GS84">
        <v>4</v>
      </c>
      <c r="GT84">
        <v>35</v>
      </c>
      <c r="GU84">
        <v>83</v>
      </c>
      <c r="GV84">
        <v>83.1</v>
      </c>
      <c r="GW84">
        <v>1.1853</v>
      </c>
      <c r="GX84">
        <v>2.5830099999999998</v>
      </c>
      <c r="GY84">
        <v>1.4489700000000001</v>
      </c>
      <c r="GZ84">
        <v>2.3278799999999999</v>
      </c>
      <c r="HA84">
        <v>1.5478499999999999</v>
      </c>
      <c r="HB84">
        <v>2.36084</v>
      </c>
      <c r="HC84">
        <v>40.783700000000003</v>
      </c>
      <c r="HD84">
        <v>13.186400000000001</v>
      </c>
      <c r="HE84">
        <v>18</v>
      </c>
      <c r="HF84">
        <v>463.84399999999999</v>
      </c>
      <c r="HG84">
        <v>508.29899999999998</v>
      </c>
      <c r="HH84">
        <v>31</v>
      </c>
      <c r="HI84">
        <v>36.159100000000002</v>
      </c>
      <c r="HJ84">
        <v>30.000499999999999</v>
      </c>
      <c r="HK84">
        <v>35.993400000000001</v>
      </c>
      <c r="HL84">
        <v>35.976399999999998</v>
      </c>
      <c r="HM84">
        <v>23.728400000000001</v>
      </c>
      <c r="HN84">
        <v>23.6859</v>
      </c>
      <c r="HO84">
        <v>100</v>
      </c>
      <c r="HP84">
        <v>31</v>
      </c>
      <c r="HQ84">
        <v>464.80099999999999</v>
      </c>
      <c r="HR84">
        <v>35.964300000000001</v>
      </c>
      <c r="HS84">
        <v>98.868799999999993</v>
      </c>
      <c r="HT84">
        <v>97.930300000000003</v>
      </c>
    </row>
    <row r="85" spans="1:228" x14ac:dyDescent="0.2">
      <c r="A85">
        <v>70</v>
      </c>
      <c r="B85">
        <v>1669315758.0999999</v>
      </c>
      <c r="C85">
        <v>275.5</v>
      </c>
      <c r="D85" t="s">
        <v>498</v>
      </c>
      <c r="E85" t="s">
        <v>499</v>
      </c>
      <c r="F85">
        <v>4</v>
      </c>
      <c r="G85">
        <v>1669315756.0999999</v>
      </c>
      <c r="H85">
        <f t="shared" si="34"/>
        <v>5.3783699561029087E-3</v>
      </c>
      <c r="I85">
        <f t="shared" si="35"/>
        <v>5.378369956102909</v>
      </c>
      <c r="J85">
        <f t="shared" si="36"/>
        <v>16.675113000748294</v>
      </c>
      <c r="K85">
        <f t="shared" si="37"/>
        <v>433.51871428571428</v>
      </c>
      <c r="L85">
        <f t="shared" si="38"/>
        <v>340.70495837770085</v>
      </c>
      <c r="M85">
        <f t="shared" si="39"/>
        <v>34.424429683404448</v>
      </c>
      <c r="N85">
        <f t="shared" si="40"/>
        <v>43.802222801302293</v>
      </c>
      <c r="O85">
        <f t="shared" si="41"/>
        <v>0.34692446217566919</v>
      </c>
      <c r="P85">
        <f t="shared" si="42"/>
        <v>2.2511433855676981</v>
      </c>
      <c r="Q85">
        <f t="shared" si="43"/>
        <v>0.31972600273242452</v>
      </c>
      <c r="R85">
        <f t="shared" si="44"/>
        <v>0.20209443619021908</v>
      </c>
      <c r="S85">
        <f t="shared" si="45"/>
        <v>226.11828052049813</v>
      </c>
      <c r="T85">
        <f t="shared" si="46"/>
        <v>34.770522087184112</v>
      </c>
      <c r="U85">
        <f t="shared" si="47"/>
        <v>34.662571428571432</v>
      </c>
      <c r="V85">
        <f t="shared" si="48"/>
        <v>5.5436808779976436</v>
      </c>
      <c r="W85">
        <f t="shared" si="49"/>
        <v>70.032698094360427</v>
      </c>
      <c r="X85">
        <f t="shared" si="50"/>
        <v>3.9236537978756965</v>
      </c>
      <c r="Y85">
        <f t="shared" si="51"/>
        <v>5.6026026479646074</v>
      </c>
      <c r="Z85">
        <f t="shared" si="52"/>
        <v>1.6200270801219472</v>
      </c>
      <c r="AA85">
        <f t="shared" si="53"/>
        <v>-237.18611506413828</v>
      </c>
      <c r="AB85">
        <f t="shared" si="54"/>
        <v>23.130176437521843</v>
      </c>
      <c r="AC85">
        <f t="shared" si="55"/>
        <v>2.3939469126596129</v>
      </c>
      <c r="AD85">
        <f t="shared" si="56"/>
        <v>14.456288806541298</v>
      </c>
      <c r="AE85">
        <f t="shared" si="57"/>
        <v>40.108813527209861</v>
      </c>
      <c r="AF85">
        <f t="shared" si="58"/>
        <v>5.4531950468117527</v>
      </c>
      <c r="AG85">
        <f t="shared" si="59"/>
        <v>16.675113000748294</v>
      </c>
      <c r="AH85">
        <v>471.80519570285048</v>
      </c>
      <c r="AI85">
        <v>453.58071515151511</v>
      </c>
      <c r="AJ85">
        <v>1.6973013640146279</v>
      </c>
      <c r="AK85">
        <v>66.4183192119214</v>
      </c>
      <c r="AL85">
        <f t="shared" si="60"/>
        <v>5.378369956102909</v>
      </c>
      <c r="AM85">
        <v>36.030845524230472</v>
      </c>
      <c r="AN85">
        <v>38.824944848484833</v>
      </c>
      <c r="AO85">
        <v>-4.9070788328373451E-4</v>
      </c>
      <c r="AP85">
        <v>80.258073223686637</v>
      </c>
      <c r="AQ85">
        <v>40</v>
      </c>
      <c r="AR85">
        <v>8</v>
      </c>
      <c r="AS85">
        <f t="shared" si="61"/>
        <v>1</v>
      </c>
      <c r="AT85">
        <f t="shared" si="62"/>
        <v>0</v>
      </c>
      <c r="AU85">
        <f t="shared" si="63"/>
        <v>22206.187424144828</v>
      </c>
      <c r="AV85">
        <f t="shared" si="64"/>
        <v>1200.015714285714</v>
      </c>
      <c r="AW85">
        <f t="shared" si="65"/>
        <v>1025.9384707360091</v>
      </c>
      <c r="AX85">
        <f t="shared" si="66"/>
        <v>0.85493753000282924</v>
      </c>
      <c r="AY85">
        <f t="shared" si="67"/>
        <v>0.18842943290546044</v>
      </c>
      <c r="AZ85">
        <v>2.7</v>
      </c>
      <c r="BA85">
        <v>0.5</v>
      </c>
      <c r="BB85" t="s">
        <v>355</v>
      </c>
      <c r="BC85">
        <v>2</v>
      </c>
      <c r="BD85" t="b">
        <v>1</v>
      </c>
      <c r="BE85">
        <v>1669315756.0999999</v>
      </c>
      <c r="BF85">
        <v>433.51871428571428</v>
      </c>
      <c r="BG85">
        <v>456.44942857142848</v>
      </c>
      <c r="BH85">
        <v>38.833128571428567</v>
      </c>
      <c r="BI85">
        <v>36.003328571428582</v>
      </c>
      <c r="BJ85">
        <v>436.92999999999989</v>
      </c>
      <c r="BK85">
        <v>38.715300000000013</v>
      </c>
      <c r="BL85">
        <v>500.10114285714292</v>
      </c>
      <c r="BM85">
        <v>100.9388571428571</v>
      </c>
      <c r="BN85">
        <v>9.9970842857142861E-2</v>
      </c>
      <c r="BO85">
        <v>34.853157142857143</v>
      </c>
      <c r="BP85">
        <v>34.662571428571432</v>
      </c>
      <c r="BQ85">
        <v>999.89999999999986</v>
      </c>
      <c r="BR85">
        <v>0</v>
      </c>
      <c r="BS85">
        <v>0</v>
      </c>
      <c r="BT85">
        <v>4504.4642857142853</v>
      </c>
      <c r="BU85">
        <v>0</v>
      </c>
      <c r="BV85">
        <v>526.25071428571425</v>
      </c>
      <c r="BW85">
        <v>-22.930571428571429</v>
      </c>
      <c r="BX85">
        <v>451.03399999999999</v>
      </c>
      <c r="BY85">
        <v>473.4968571428571</v>
      </c>
      <c r="BZ85">
        <v>2.8298228571428572</v>
      </c>
      <c r="CA85">
        <v>456.44942857142848</v>
      </c>
      <c r="CB85">
        <v>36.003328571428582</v>
      </c>
      <c r="CC85">
        <v>3.9197757142857141</v>
      </c>
      <c r="CD85">
        <v>3.6341357142857151</v>
      </c>
      <c r="CE85">
        <v>28.556814285714289</v>
      </c>
      <c r="CF85">
        <v>27.259785714285719</v>
      </c>
      <c r="CG85">
        <v>1200.015714285714</v>
      </c>
      <c r="CH85">
        <v>0.49999985714285711</v>
      </c>
      <c r="CI85">
        <v>0.50000014285714278</v>
      </c>
      <c r="CJ85">
        <v>0</v>
      </c>
      <c r="CK85">
        <v>1364.3942857142849</v>
      </c>
      <c r="CL85">
        <v>4.9990899999999998</v>
      </c>
      <c r="CM85">
        <v>15133.642857142861</v>
      </c>
      <c r="CN85">
        <v>9557.9771428571421</v>
      </c>
      <c r="CO85">
        <v>45.811999999999998</v>
      </c>
      <c r="CP85">
        <v>48.25</v>
      </c>
      <c r="CQ85">
        <v>46.625</v>
      </c>
      <c r="CR85">
        <v>47.561999999999998</v>
      </c>
      <c r="CS85">
        <v>47.232000000000014</v>
      </c>
      <c r="CT85">
        <v>597.50714285714287</v>
      </c>
      <c r="CU85">
        <v>597.50857142857149</v>
      </c>
      <c r="CV85">
        <v>0</v>
      </c>
      <c r="CW85">
        <v>1669315766.3</v>
      </c>
      <c r="CX85">
        <v>0</v>
      </c>
      <c r="CY85">
        <v>1669310771.5999999</v>
      </c>
      <c r="CZ85" t="s">
        <v>356</v>
      </c>
      <c r="DA85">
        <v>1669310771.5999999</v>
      </c>
      <c r="DB85">
        <v>1669310767.0999999</v>
      </c>
      <c r="DC85">
        <v>9</v>
      </c>
      <c r="DD85">
        <v>4.2999999999999997E-2</v>
      </c>
      <c r="DE85">
        <v>8.0000000000000002E-3</v>
      </c>
      <c r="DF85">
        <v>-4.9589999999999996</v>
      </c>
      <c r="DG85">
        <v>0.11799999999999999</v>
      </c>
      <c r="DH85">
        <v>1967</v>
      </c>
      <c r="DI85">
        <v>36</v>
      </c>
      <c r="DJ85">
        <v>0.53</v>
      </c>
      <c r="DK85">
        <v>0.27</v>
      </c>
      <c r="DL85">
        <v>-22.51934</v>
      </c>
      <c r="DM85">
        <v>-2.859086679174486</v>
      </c>
      <c r="DN85">
        <v>0.27699527685503972</v>
      </c>
      <c r="DO85">
        <v>0</v>
      </c>
      <c r="DP85">
        <v>2.7354419999999999</v>
      </c>
      <c r="DQ85">
        <v>0.45592637898686028</v>
      </c>
      <c r="DR85">
        <v>4.8432708018445542E-2</v>
      </c>
      <c r="DS85">
        <v>0</v>
      </c>
      <c r="DT85">
        <v>0</v>
      </c>
      <c r="DU85">
        <v>0</v>
      </c>
      <c r="DV85">
        <v>0</v>
      </c>
      <c r="DW85">
        <v>-1</v>
      </c>
      <c r="DX85">
        <v>0</v>
      </c>
      <c r="DY85">
        <v>2</v>
      </c>
      <c r="DZ85" t="s">
        <v>357</v>
      </c>
      <c r="EA85">
        <v>2.9445800000000002</v>
      </c>
      <c r="EB85">
        <v>2.5975299999999999</v>
      </c>
      <c r="EC85">
        <v>0.104753</v>
      </c>
      <c r="ED85">
        <v>0.10734200000000001</v>
      </c>
      <c r="EE85">
        <v>0.151307</v>
      </c>
      <c r="EF85">
        <v>0.14211199999999999</v>
      </c>
      <c r="EG85">
        <v>26991.4</v>
      </c>
      <c r="EH85">
        <v>27384.799999999999</v>
      </c>
      <c r="EI85">
        <v>28061.200000000001</v>
      </c>
      <c r="EJ85">
        <v>29544.3</v>
      </c>
      <c r="EK85">
        <v>32757.9</v>
      </c>
      <c r="EL85">
        <v>35185.699999999997</v>
      </c>
      <c r="EM85">
        <v>39601</v>
      </c>
      <c r="EN85">
        <v>42234.1</v>
      </c>
      <c r="EO85">
        <v>1.85537</v>
      </c>
      <c r="EP85">
        <v>1.8641799999999999</v>
      </c>
      <c r="EQ85">
        <v>8.6352200000000004E-2</v>
      </c>
      <c r="ER85">
        <v>0</v>
      </c>
      <c r="ES85">
        <v>33.267699999999998</v>
      </c>
      <c r="ET85">
        <v>999.9</v>
      </c>
      <c r="EU85">
        <v>71.7</v>
      </c>
      <c r="EV85">
        <v>36.1</v>
      </c>
      <c r="EW85">
        <v>42.630200000000002</v>
      </c>
      <c r="EX85">
        <v>28.869</v>
      </c>
      <c r="EY85">
        <v>2.1434299999999999</v>
      </c>
      <c r="EZ85">
        <v>1</v>
      </c>
      <c r="FA85">
        <v>0.71379099999999995</v>
      </c>
      <c r="FB85">
        <v>1.3990199999999999</v>
      </c>
      <c r="FC85">
        <v>20.2682</v>
      </c>
      <c r="FD85">
        <v>5.21699</v>
      </c>
      <c r="FE85">
        <v>12.0099</v>
      </c>
      <c r="FF85">
        <v>4.9861500000000003</v>
      </c>
      <c r="FG85">
        <v>3.2844799999999998</v>
      </c>
      <c r="FH85">
        <v>9999</v>
      </c>
      <c r="FI85">
        <v>9999</v>
      </c>
      <c r="FJ85">
        <v>9999</v>
      </c>
      <c r="FK85">
        <v>999.9</v>
      </c>
      <c r="FL85">
        <v>1.8658399999999999</v>
      </c>
      <c r="FM85">
        <v>1.8621799999999999</v>
      </c>
      <c r="FN85">
        <v>1.8641799999999999</v>
      </c>
      <c r="FO85">
        <v>1.8603499999999999</v>
      </c>
      <c r="FP85">
        <v>1.8610599999999999</v>
      </c>
      <c r="FQ85">
        <v>1.86019</v>
      </c>
      <c r="FR85">
        <v>1.86188</v>
      </c>
      <c r="FS85">
        <v>1.8583700000000001</v>
      </c>
      <c r="FT85">
        <v>0</v>
      </c>
      <c r="FU85">
        <v>0</v>
      </c>
      <c r="FV85">
        <v>0</v>
      </c>
      <c r="FW85">
        <v>0</v>
      </c>
      <c r="FX85" t="s">
        <v>358</v>
      </c>
      <c r="FY85" t="s">
        <v>359</v>
      </c>
      <c r="FZ85" t="s">
        <v>360</v>
      </c>
      <c r="GA85" t="s">
        <v>360</v>
      </c>
      <c r="GB85" t="s">
        <v>360</v>
      </c>
      <c r="GC85" t="s">
        <v>360</v>
      </c>
      <c r="GD85">
        <v>0</v>
      </c>
      <c r="GE85">
        <v>100</v>
      </c>
      <c r="GF85">
        <v>100</v>
      </c>
      <c r="GG85">
        <v>-3.4169999999999998</v>
      </c>
      <c r="GH85">
        <v>0.1178</v>
      </c>
      <c r="GI85">
        <v>-2.5125994610834521</v>
      </c>
      <c r="GJ85">
        <v>-2.6733286237328562E-3</v>
      </c>
      <c r="GK85">
        <v>1.605855145177713E-6</v>
      </c>
      <c r="GL85">
        <v>-4.4594414151306022E-10</v>
      </c>
      <c r="GM85">
        <v>0.1178428571428469</v>
      </c>
      <c r="GN85">
        <v>0</v>
      </c>
      <c r="GO85">
        <v>0</v>
      </c>
      <c r="GP85">
        <v>0</v>
      </c>
      <c r="GQ85">
        <v>4</v>
      </c>
      <c r="GR85">
        <v>2095</v>
      </c>
      <c r="GS85">
        <v>4</v>
      </c>
      <c r="GT85">
        <v>35</v>
      </c>
      <c r="GU85">
        <v>83.1</v>
      </c>
      <c r="GV85">
        <v>83.2</v>
      </c>
      <c r="GW85">
        <v>1.1987300000000001</v>
      </c>
      <c r="GX85">
        <v>2.5915499999999998</v>
      </c>
      <c r="GY85">
        <v>1.4489700000000001</v>
      </c>
      <c r="GZ85">
        <v>2.3278799999999999</v>
      </c>
      <c r="HA85">
        <v>1.5478499999999999</v>
      </c>
      <c r="HB85">
        <v>2.32056</v>
      </c>
      <c r="HC85">
        <v>40.783700000000003</v>
      </c>
      <c r="HD85">
        <v>13.1776</v>
      </c>
      <c r="HE85">
        <v>18</v>
      </c>
      <c r="HF85">
        <v>463.88099999999997</v>
      </c>
      <c r="HG85">
        <v>508.19900000000001</v>
      </c>
      <c r="HH85">
        <v>31</v>
      </c>
      <c r="HI85">
        <v>36.162399999999998</v>
      </c>
      <c r="HJ85">
        <v>30.000499999999999</v>
      </c>
      <c r="HK85">
        <v>35.996699999999997</v>
      </c>
      <c r="HL85">
        <v>35.979700000000001</v>
      </c>
      <c r="HM85">
        <v>24.0076</v>
      </c>
      <c r="HN85">
        <v>23.6859</v>
      </c>
      <c r="HO85">
        <v>100</v>
      </c>
      <c r="HP85">
        <v>31</v>
      </c>
      <c r="HQ85">
        <v>471.48</v>
      </c>
      <c r="HR85">
        <v>35.963299999999997</v>
      </c>
      <c r="HS85">
        <v>98.867199999999997</v>
      </c>
      <c r="HT85">
        <v>97.932400000000001</v>
      </c>
    </row>
    <row r="86" spans="1:228" x14ac:dyDescent="0.2">
      <c r="A86">
        <v>71</v>
      </c>
      <c r="B86">
        <v>1669315762.0999999</v>
      </c>
      <c r="C86">
        <v>279.5</v>
      </c>
      <c r="D86" t="s">
        <v>500</v>
      </c>
      <c r="E86" t="s">
        <v>501</v>
      </c>
      <c r="F86">
        <v>4</v>
      </c>
      <c r="G86">
        <v>1669315759.7874999</v>
      </c>
      <c r="H86">
        <f t="shared" si="34"/>
        <v>5.3971863800171566E-3</v>
      </c>
      <c r="I86">
        <f t="shared" si="35"/>
        <v>5.3971863800171569</v>
      </c>
      <c r="J86">
        <f t="shared" si="36"/>
        <v>16.685568563926669</v>
      </c>
      <c r="K86">
        <f t="shared" si="37"/>
        <v>439.55950000000001</v>
      </c>
      <c r="L86">
        <f t="shared" si="38"/>
        <v>346.79952370412076</v>
      </c>
      <c r="M86">
        <f t="shared" si="39"/>
        <v>35.040182737400222</v>
      </c>
      <c r="N86">
        <f t="shared" si="40"/>
        <v>44.412532749327013</v>
      </c>
      <c r="O86">
        <f t="shared" si="41"/>
        <v>0.34814775477844234</v>
      </c>
      <c r="P86">
        <f t="shared" si="42"/>
        <v>2.2506805488934316</v>
      </c>
      <c r="Q86">
        <f t="shared" si="43"/>
        <v>0.32076009808748335</v>
      </c>
      <c r="R86">
        <f t="shared" si="44"/>
        <v>0.20275589129308469</v>
      </c>
      <c r="S86">
        <f t="shared" si="45"/>
        <v>226.11471298521712</v>
      </c>
      <c r="T86">
        <f t="shared" si="46"/>
        <v>34.763651185589254</v>
      </c>
      <c r="U86">
        <f t="shared" si="47"/>
        <v>34.6586</v>
      </c>
      <c r="V86">
        <f t="shared" si="48"/>
        <v>5.5424588168233555</v>
      </c>
      <c r="W86">
        <f t="shared" si="49"/>
        <v>70.005319000472156</v>
      </c>
      <c r="X86">
        <f t="shared" si="50"/>
        <v>3.9219824142825845</v>
      </c>
      <c r="Y86">
        <f t="shared" si="51"/>
        <v>5.6024063175201482</v>
      </c>
      <c r="Z86">
        <f t="shared" si="52"/>
        <v>1.620476402540771</v>
      </c>
      <c r="AA86">
        <f t="shared" si="53"/>
        <v>-238.01591935875661</v>
      </c>
      <c r="AB86">
        <f t="shared" si="54"/>
        <v>23.530605410145501</v>
      </c>
      <c r="AC86">
        <f t="shared" si="55"/>
        <v>2.435837029264726</v>
      </c>
      <c r="AD86">
        <f t="shared" si="56"/>
        <v>14.065236065870739</v>
      </c>
      <c r="AE86">
        <f t="shared" si="57"/>
        <v>40.248653366070869</v>
      </c>
      <c r="AF86">
        <f t="shared" si="58"/>
        <v>5.4368325528452726</v>
      </c>
      <c r="AG86">
        <f t="shared" si="59"/>
        <v>16.685568563926669</v>
      </c>
      <c r="AH86">
        <v>478.66296955194451</v>
      </c>
      <c r="AI86">
        <v>460.40052727272717</v>
      </c>
      <c r="AJ86">
        <v>1.703672839818271</v>
      </c>
      <c r="AK86">
        <v>66.4183192119214</v>
      </c>
      <c r="AL86">
        <f t="shared" si="60"/>
        <v>5.3971863800171569</v>
      </c>
      <c r="AM86">
        <v>35.995585900944931</v>
      </c>
      <c r="AN86">
        <v>38.809228484848497</v>
      </c>
      <c r="AO86">
        <v>-2.0580830259734049E-3</v>
      </c>
      <c r="AP86">
        <v>80.258073223686637</v>
      </c>
      <c r="AQ86">
        <v>40</v>
      </c>
      <c r="AR86">
        <v>8</v>
      </c>
      <c r="AS86">
        <f t="shared" si="61"/>
        <v>1</v>
      </c>
      <c r="AT86">
        <f t="shared" si="62"/>
        <v>0</v>
      </c>
      <c r="AU86">
        <f t="shared" si="63"/>
        <v>22198.304633861862</v>
      </c>
      <c r="AV86">
        <f t="shared" si="64"/>
        <v>1199.9937500000001</v>
      </c>
      <c r="AW86">
        <f t="shared" si="65"/>
        <v>1025.919988593377</v>
      </c>
      <c r="AX86">
        <f t="shared" si="66"/>
        <v>0.85493777662873394</v>
      </c>
      <c r="AY86">
        <f t="shared" si="67"/>
        <v>0.1884299088934564</v>
      </c>
      <c r="AZ86">
        <v>2.7</v>
      </c>
      <c r="BA86">
        <v>0.5</v>
      </c>
      <c r="BB86" t="s">
        <v>355</v>
      </c>
      <c r="BC86">
        <v>2</v>
      </c>
      <c r="BD86" t="b">
        <v>1</v>
      </c>
      <c r="BE86">
        <v>1669315759.7874999</v>
      </c>
      <c r="BF86">
        <v>439.55950000000001</v>
      </c>
      <c r="BG86">
        <v>462.578125</v>
      </c>
      <c r="BH86">
        <v>38.816625000000002</v>
      </c>
      <c r="BI86">
        <v>35.995450000000012</v>
      </c>
      <c r="BJ86">
        <v>442.97987499999999</v>
      </c>
      <c r="BK86">
        <v>38.698799999999999</v>
      </c>
      <c r="BL86">
        <v>500.13350000000003</v>
      </c>
      <c r="BM86">
        <v>100.93875</v>
      </c>
      <c r="BN86">
        <v>9.9977974999999997E-2</v>
      </c>
      <c r="BO86">
        <v>34.852525</v>
      </c>
      <c r="BP86">
        <v>34.6586</v>
      </c>
      <c r="BQ86">
        <v>999.9</v>
      </c>
      <c r="BR86">
        <v>0</v>
      </c>
      <c r="BS86">
        <v>0</v>
      </c>
      <c r="BT86">
        <v>4503.1237499999997</v>
      </c>
      <c r="BU86">
        <v>0</v>
      </c>
      <c r="BV86">
        <v>378.55512499999998</v>
      </c>
      <c r="BW86">
        <v>-23.018875000000001</v>
      </c>
      <c r="BX86">
        <v>457.31074999999998</v>
      </c>
      <c r="BY86">
        <v>479.85075000000001</v>
      </c>
      <c r="BZ86">
        <v>2.8211949999999999</v>
      </c>
      <c r="CA86">
        <v>462.578125</v>
      </c>
      <c r="CB86">
        <v>35.995450000000012</v>
      </c>
      <c r="CC86">
        <v>3.9181075000000001</v>
      </c>
      <c r="CD86">
        <v>3.6333387500000001</v>
      </c>
      <c r="CE86">
        <v>28.549462500000001</v>
      </c>
      <c r="CF86">
        <v>27.256049999999998</v>
      </c>
      <c r="CG86">
        <v>1199.9937500000001</v>
      </c>
      <c r="CH86">
        <v>0.49999212500000001</v>
      </c>
      <c r="CI86">
        <v>0.5000078750000001</v>
      </c>
      <c r="CJ86">
        <v>0</v>
      </c>
      <c r="CK86">
        <v>1364.1175000000001</v>
      </c>
      <c r="CL86">
        <v>4.9990899999999998</v>
      </c>
      <c r="CM86">
        <v>15118.387500000001</v>
      </c>
      <c r="CN86">
        <v>9557.7749999999996</v>
      </c>
      <c r="CO86">
        <v>45.811999999999998</v>
      </c>
      <c r="CP86">
        <v>48.25</v>
      </c>
      <c r="CQ86">
        <v>46.625</v>
      </c>
      <c r="CR86">
        <v>47.561999999999998</v>
      </c>
      <c r="CS86">
        <v>47.25</v>
      </c>
      <c r="CT86">
        <v>597.48625000000004</v>
      </c>
      <c r="CU86">
        <v>597.50749999999994</v>
      </c>
      <c r="CV86">
        <v>0</v>
      </c>
      <c r="CW86">
        <v>1669315770.5</v>
      </c>
      <c r="CX86">
        <v>0</v>
      </c>
      <c r="CY86">
        <v>1669310771.5999999</v>
      </c>
      <c r="CZ86" t="s">
        <v>356</v>
      </c>
      <c r="DA86">
        <v>1669310771.5999999</v>
      </c>
      <c r="DB86">
        <v>1669310767.0999999</v>
      </c>
      <c r="DC86">
        <v>9</v>
      </c>
      <c r="DD86">
        <v>4.2999999999999997E-2</v>
      </c>
      <c r="DE86">
        <v>8.0000000000000002E-3</v>
      </c>
      <c r="DF86">
        <v>-4.9589999999999996</v>
      </c>
      <c r="DG86">
        <v>0.11799999999999999</v>
      </c>
      <c r="DH86">
        <v>1967</v>
      </c>
      <c r="DI86">
        <v>36</v>
      </c>
      <c r="DJ86">
        <v>0.53</v>
      </c>
      <c r="DK86">
        <v>0.27</v>
      </c>
      <c r="DL86">
        <v>-22.697365000000001</v>
      </c>
      <c r="DM86">
        <v>-2.470676172607857</v>
      </c>
      <c r="DN86">
        <v>0.23971556118658649</v>
      </c>
      <c r="DO86">
        <v>0</v>
      </c>
      <c r="DP86">
        <v>2.7618784999999999</v>
      </c>
      <c r="DQ86">
        <v>0.51207242026266508</v>
      </c>
      <c r="DR86">
        <v>5.2742098344206977E-2</v>
      </c>
      <c r="DS86">
        <v>0</v>
      </c>
      <c r="DT86">
        <v>0</v>
      </c>
      <c r="DU86">
        <v>0</v>
      </c>
      <c r="DV86">
        <v>0</v>
      </c>
      <c r="DW86">
        <v>-1</v>
      </c>
      <c r="DX86">
        <v>0</v>
      </c>
      <c r="DY86">
        <v>2</v>
      </c>
      <c r="DZ86" t="s">
        <v>357</v>
      </c>
      <c r="EA86">
        <v>2.9444699999999999</v>
      </c>
      <c r="EB86">
        <v>2.5973700000000002</v>
      </c>
      <c r="EC86">
        <v>0.10592600000000001</v>
      </c>
      <c r="ED86">
        <v>0.10850600000000001</v>
      </c>
      <c r="EE86">
        <v>0.15126000000000001</v>
      </c>
      <c r="EF86">
        <v>0.14210800000000001</v>
      </c>
      <c r="EG86">
        <v>26956.400000000001</v>
      </c>
      <c r="EH86">
        <v>27348.799999999999</v>
      </c>
      <c r="EI86">
        <v>28061.599999999999</v>
      </c>
      <c r="EJ86">
        <v>29544</v>
      </c>
      <c r="EK86">
        <v>32760.400000000001</v>
      </c>
      <c r="EL86">
        <v>35185.800000000003</v>
      </c>
      <c r="EM86">
        <v>39601.699999999997</v>
      </c>
      <c r="EN86">
        <v>42234</v>
      </c>
      <c r="EO86">
        <v>1.855</v>
      </c>
      <c r="EP86">
        <v>1.8643000000000001</v>
      </c>
      <c r="EQ86">
        <v>8.5607199999999994E-2</v>
      </c>
      <c r="ER86">
        <v>0</v>
      </c>
      <c r="ES86">
        <v>33.259500000000003</v>
      </c>
      <c r="ET86">
        <v>999.9</v>
      </c>
      <c r="EU86">
        <v>71.7</v>
      </c>
      <c r="EV86">
        <v>36.1</v>
      </c>
      <c r="EW86">
        <v>42.630499999999998</v>
      </c>
      <c r="EX86">
        <v>28.869</v>
      </c>
      <c r="EY86">
        <v>2.0232399999999999</v>
      </c>
      <c r="EZ86">
        <v>1</v>
      </c>
      <c r="FA86">
        <v>0.71388200000000002</v>
      </c>
      <c r="FB86">
        <v>1.39714</v>
      </c>
      <c r="FC86">
        <v>20.2683</v>
      </c>
      <c r="FD86">
        <v>5.2171399999999997</v>
      </c>
      <c r="FE86">
        <v>12.0099</v>
      </c>
      <c r="FF86">
        <v>4.9859999999999998</v>
      </c>
      <c r="FG86">
        <v>3.2844500000000001</v>
      </c>
      <c r="FH86">
        <v>9999</v>
      </c>
      <c r="FI86">
        <v>9999</v>
      </c>
      <c r="FJ86">
        <v>9999</v>
      </c>
      <c r="FK86">
        <v>999.9</v>
      </c>
      <c r="FL86">
        <v>1.8658399999999999</v>
      </c>
      <c r="FM86">
        <v>1.8621799999999999</v>
      </c>
      <c r="FN86">
        <v>1.8642000000000001</v>
      </c>
      <c r="FO86">
        <v>1.8603400000000001</v>
      </c>
      <c r="FP86">
        <v>1.8610899999999999</v>
      </c>
      <c r="FQ86">
        <v>1.86019</v>
      </c>
      <c r="FR86">
        <v>1.8618699999999999</v>
      </c>
      <c r="FS86">
        <v>1.8583799999999999</v>
      </c>
      <c r="FT86">
        <v>0</v>
      </c>
      <c r="FU86">
        <v>0</v>
      </c>
      <c r="FV86">
        <v>0</v>
      </c>
      <c r="FW86">
        <v>0</v>
      </c>
      <c r="FX86" t="s">
        <v>358</v>
      </c>
      <c r="FY86" t="s">
        <v>359</v>
      </c>
      <c r="FZ86" t="s">
        <v>360</v>
      </c>
      <c r="GA86" t="s">
        <v>360</v>
      </c>
      <c r="GB86" t="s">
        <v>360</v>
      </c>
      <c r="GC86" t="s">
        <v>360</v>
      </c>
      <c r="GD86">
        <v>0</v>
      </c>
      <c r="GE86">
        <v>100</v>
      </c>
      <c r="GF86">
        <v>100</v>
      </c>
      <c r="GG86">
        <v>-3.4260000000000002</v>
      </c>
      <c r="GH86">
        <v>0.1179</v>
      </c>
      <c r="GI86">
        <v>-2.5125994610834521</v>
      </c>
      <c r="GJ86">
        <v>-2.6733286237328562E-3</v>
      </c>
      <c r="GK86">
        <v>1.605855145177713E-6</v>
      </c>
      <c r="GL86">
        <v>-4.4594414151306022E-10</v>
      </c>
      <c r="GM86">
        <v>0.1178428571428469</v>
      </c>
      <c r="GN86">
        <v>0</v>
      </c>
      <c r="GO86">
        <v>0</v>
      </c>
      <c r="GP86">
        <v>0</v>
      </c>
      <c r="GQ86">
        <v>4</v>
      </c>
      <c r="GR86">
        <v>2095</v>
      </c>
      <c r="GS86">
        <v>4</v>
      </c>
      <c r="GT86">
        <v>35</v>
      </c>
      <c r="GU86">
        <v>83.2</v>
      </c>
      <c r="GV86">
        <v>83.2</v>
      </c>
      <c r="GW86">
        <v>1.2121599999999999</v>
      </c>
      <c r="GX86">
        <v>2.5891099999999998</v>
      </c>
      <c r="GY86">
        <v>1.4489700000000001</v>
      </c>
      <c r="GZ86">
        <v>2.3278799999999999</v>
      </c>
      <c r="HA86">
        <v>1.5478499999999999</v>
      </c>
      <c r="HB86">
        <v>2.2888199999999999</v>
      </c>
      <c r="HC86">
        <v>40.783700000000003</v>
      </c>
      <c r="HD86">
        <v>13.168900000000001</v>
      </c>
      <c r="HE86">
        <v>18</v>
      </c>
      <c r="HF86">
        <v>463.67200000000003</v>
      </c>
      <c r="HG86">
        <v>508.31599999999997</v>
      </c>
      <c r="HH86">
        <v>30.9998</v>
      </c>
      <c r="HI86">
        <v>36.166699999999999</v>
      </c>
      <c r="HJ86">
        <v>30.000299999999999</v>
      </c>
      <c r="HK86">
        <v>36.000100000000003</v>
      </c>
      <c r="HL86">
        <v>35.982999999999997</v>
      </c>
      <c r="HM86">
        <v>24.287199999999999</v>
      </c>
      <c r="HN86">
        <v>23.6859</v>
      </c>
      <c r="HO86">
        <v>100</v>
      </c>
      <c r="HP86">
        <v>31</v>
      </c>
      <c r="HQ86">
        <v>478.15800000000002</v>
      </c>
      <c r="HR86">
        <v>35.97</v>
      </c>
      <c r="HS86">
        <v>98.868799999999993</v>
      </c>
      <c r="HT86">
        <v>97.931899999999999</v>
      </c>
    </row>
    <row r="87" spans="1:228" x14ac:dyDescent="0.2">
      <c r="A87">
        <v>72</v>
      </c>
      <c r="B87">
        <v>1669315766.0999999</v>
      </c>
      <c r="C87">
        <v>283.5</v>
      </c>
      <c r="D87" t="s">
        <v>502</v>
      </c>
      <c r="E87" t="s">
        <v>503</v>
      </c>
      <c r="F87">
        <v>4</v>
      </c>
      <c r="G87">
        <v>1669315764.0999999</v>
      </c>
      <c r="H87">
        <f t="shared" si="34"/>
        <v>5.3264117770926581E-3</v>
      </c>
      <c r="I87">
        <f t="shared" si="35"/>
        <v>5.326411777092658</v>
      </c>
      <c r="J87">
        <f t="shared" si="36"/>
        <v>17.463808357897385</v>
      </c>
      <c r="K87">
        <f t="shared" si="37"/>
        <v>446.57442857142848</v>
      </c>
      <c r="L87">
        <f t="shared" si="38"/>
        <v>349.06332939526794</v>
      </c>
      <c r="M87">
        <f t="shared" si="39"/>
        <v>35.269342017138349</v>
      </c>
      <c r="N87">
        <f t="shared" si="40"/>
        <v>45.121858789006751</v>
      </c>
      <c r="O87">
        <f t="shared" si="41"/>
        <v>0.34460273625620497</v>
      </c>
      <c r="P87">
        <f t="shared" si="42"/>
        <v>2.2499936136595218</v>
      </c>
      <c r="Q87">
        <f t="shared" si="43"/>
        <v>0.31773943619949035</v>
      </c>
      <c r="R87">
        <f t="shared" si="44"/>
        <v>0.20082591300387737</v>
      </c>
      <c r="S87">
        <f t="shared" si="45"/>
        <v>226.12352666182221</v>
      </c>
      <c r="T87">
        <f t="shared" si="46"/>
        <v>34.777323830154003</v>
      </c>
      <c r="U87">
        <f t="shared" si="47"/>
        <v>34.633157142857137</v>
      </c>
      <c r="V87">
        <f t="shared" si="48"/>
        <v>5.5346352671255064</v>
      </c>
      <c r="W87">
        <f t="shared" si="49"/>
        <v>70.009345887086823</v>
      </c>
      <c r="X87">
        <f t="shared" si="50"/>
        <v>3.9201033081060372</v>
      </c>
      <c r="Y87">
        <f t="shared" si="51"/>
        <v>5.5993999921503299</v>
      </c>
      <c r="Z87">
        <f t="shared" si="52"/>
        <v>1.6145319590194691</v>
      </c>
      <c r="AA87">
        <f t="shared" si="53"/>
        <v>-234.89475936978621</v>
      </c>
      <c r="AB87">
        <f t="shared" si="54"/>
        <v>25.435224319414385</v>
      </c>
      <c r="AC87">
        <f t="shared" si="55"/>
        <v>2.6333520649933604</v>
      </c>
      <c r="AD87">
        <f t="shared" si="56"/>
        <v>19.297343676443727</v>
      </c>
      <c r="AE87">
        <f t="shared" si="57"/>
        <v>40.547287851791047</v>
      </c>
      <c r="AF87">
        <f t="shared" si="58"/>
        <v>5.4040587573611871</v>
      </c>
      <c r="AG87">
        <f t="shared" si="59"/>
        <v>17.463808357897385</v>
      </c>
      <c r="AH87">
        <v>485.60970818978649</v>
      </c>
      <c r="AI87">
        <v>467.09253333333328</v>
      </c>
      <c r="AJ87">
        <v>1.6685903273595011</v>
      </c>
      <c r="AK87">
        <v>66.4183192119214</v>
      </c>
      <c r="AL87">
        <f t="shared" si="60"/>
        <v>5.326411777092658</v>
      </c>
      <c r="AM87">
        <v>35.994803597243987</v>
      </c>
      <c r="AN87">
        <v>38.79193939393938</v>
      </c>
      <c r="AO87">
        <v>-5.1938468563896244E-3</v>
      </c>
      <c r="AP87">
        <v>80.258073223686637</v>
      </c>
      <c r="AQ87">
        <v>40</v>
      </c>
      <c r="AR87">
        <v>8</v>
      </c>
      <c r="AS87">
        <f t="shared" si="61"/>
        <v>1</v>
      </c>
      <c r="AT87">
        <f t="shared" si="62"/>
        <v>0</v>
      </c>
      <c r="AU87">
        <f t="shared" si="63"/>
        <v>22187.174483530198</v>
      </c>
      <c r="AV87">
        <f t="shared" si="64"/>
        <v>1200.0542857142859</v>
      </c>
      <c r="AW87">
        <f t="shared" si="65"/>
        <v>1025.9703993066437</v>
      </c>
      <c r="AX87">
        <f t="shared" si="66"/>
        <v>0.85493665704962218</v>
      </c>
      <c r="AY87">
        <f t="shared" si="67"/>
        <v>0.18842774810577084</v>
      </c>
      <c r="AZ87">
        <v>2.7</v>
      </c>
      <c r="BA87">
        <v>0.5</v>
      </c>
      <c r="BB87" t="s">
        <v>355</v>
      </c>
      <c r="BC87">
        <v>2</v>
      </c>
      <c r="BD87" t="b">
        <v>1</v>
      </c>
      <c r="BE87">
        <v>1669315764.0999999</v>
      </c>
      <c r="BF87">
        <v>446.57442857142848</v>
      </c>
      <c r="BG87">
        <v>469.76971428571431</v>
      </c>
      <c r="BH87">
        <v>38.797557142857137</v>
      </c>
      <c r="BI87">
        <v>35.993000000000002</v>
      </c>
      <c r="BJ87">
        <v>450.00528571428572</v>
      </c>
      <c r="BK87">
        <v>38.679728571428583</v>
      </c>
      <c r="BL87">
        <v>500.07414285714287</v>
      </c>
      <c r="BM87">
        <v>100.94</v>
      </c>
      <c r="BN87">
        <v>9.9951914285714288E-2</v>
      </c>
      <c r="BO87">
        <v>34.842842857142863</v>
      </c>
      <c r="BP87">
        <v>34.633157142857137</v>
      </c>
      <c r="BQ87">
        <v>999.89999999999986</v>
      </c>
      <c r="BR87">
        <v>0</v>
      </c>
      <c r="BS87">
        <v>0</v>
      </c>
      <c r="BT87">
        <v>4501.0714285714284</v>
      </c>
      <c r="BU87">
        <v>0</v>
      </c>
      <c r="BV87">
        <v>291.90657142857151</v>
      </c>
      <c r="BW87">
        <v>-23.19548571428572</v>
      </c>
      <c r="BX87">
        <v>464.59957142857138</v>
      </c>
      <c r="BY87">
        <v>487.30942857142861</v>
      </c>
      <c r="BZ87">
        <v>2.8045585714285721</v>
      </c>
      <c r="CA87">
        <v>469.76971428571431</v>
      </c>
      <c r="CB87">
        <v>35.993000000000002</v>
      </c>
      <c r="CC87">
        <v>3.9162171428571431</v>
      </c>
      <c r="CD87">
        <v>3.633127142857143</v>
      </c>
      <c r="CE87">
        <v>28.541142857142859</v>
      </c>
      <c r="CF87">
        <v>27.255042857142861</v>
      </c>
      <c r="CG87">
        <v>1200.0542857142859</v>
      </c>
      <c r="CH87">
        <v>0.50002885714285716</v>
      </c>
      <c r="CI87">
        <v>0.49997114285714278</v>
      </c>
      <c r="CJ87">
        <v>0</v>
      </c>
      <c r="CK87">
        <v>1363.9228571428571</v>
      </c>
      <c r="CL87">
        <v>4.9990899999999998</v>
      </c>
      <c r="CM87">
        <v>15114.17142857143</v>
      </c>
      <c r="CN87">
        <v>9558.3928571428569</v>
      </c>
      <c r="CO87">
        <v>45.811999999999998</v>
      </c>
      <c r="CP87">
        <v>48.25</v>
      </c>
      <c r="CQ87">
        <v>46.625</v>
      </c>
      <c r="CR87">
        <v>47.561999999999998</v>
      </c>
      <c r="CS87">
        <v>47.232000000000014</v>
      </c>
      <c r="CT87">
        <v>597.56142857142856</v>
      </c>
      <c r="CU87">
        <v>597.49285714285713</v>
      </c>
      <c r="CV87">
        <v>0</v>
      </c>
      <c r="CW87">
        <v>1669315774.0999999</v>
      </c>
      <c r="CX87">
        <v>0</v>
      </c>
      <c r="CY87">
        <v>1669310771.5999999</v>
      </c>
      <c r="CZ87" t="s">
        <v>356</v>
      </c>
      <c r="DA87">
        <v>1669310771.5999999</v>
      </c>
      <c r="DB87">
        <v>1669310767.0999999</v>
      </c>
      <c r="DC87">
        <v>9</v>
      </c>
      <c r="DD87">
        <v>4.2999999999999997E-2</v>
      </c>
      <c r="DE87">
        <v>8.0000000000000002E-3</v>
      </c>
      <c r="DF87">
        <v>-4.9589999999999996</v>
      </c>
      <c r="DG87">
        <v>0.11799999999999999</v>
      </c>
      <c r="DH87">
        <v>1967</v>
      </c>
      <c r="DI87">
        <v>36</v>
      </c>
      <c r="DJ87">
        <v>0.53</v>
      </c>
      <c r="DK87">
        <v>0.27</v>
      </c>
      <c r="DL87">
        <v>-22.857040000000001</v>
      </c>
      <c r="DM87">
        <v>-2.3792510318949351</v>
      </c>
      <c r="DN87">
        <v>0.231110998007451</v>
      </c>
      <c r="DO87">
        <v>0</v>
      </c>
      <c r="DP87">
        <v>2.7826814999999998</v>
      </c>
      <c r="DQ87">
        <v>0.38506514071294567</v>
      </c>
      <c r="DR87">
        <v>4.5453005266428773E-2</v>
      </c>
      <c r="DS87">
        <v>0</v>
      </c>
      <c r="DT87">
        <v>0</v>
      </c>
      <c r="DU87">
        <v>0</v>
      </c>
      <c r="DV87">
        <v>0</v>
      </c>
      <c r="DW87">
        <v>-1</v>
      </c>
      <c r="DX87">
        <v>0</v>
      </c>
      <c r="DY87">
        <v>2</v>
      </c>
      <c r="DZ87" t="s">
        <v>357</v>
      </c>
      <c r="EA87">
        <v>2.9446599999999998</v>
      </c>
      <c r="EB87">
        <v>2.59728</v>
      </c>
      <c r="EC87">
        <v>0.107075</v>
      </c>
      <c r="ED87">
        <v>0.109656</v>
      </c>
      <c r="EE87">
        <v>0.151222</v>
      </c>
      <c r="EF87">
        <v>0.1421</v>
      </c>
      <c r="EG87">
        <v>26921.8</v>
      </c>
      <c r="EH87">
        <v>27314.1</v>
      </c>
      <c r="EI87">
        <v>28061.7</v>
      </c>
      <c r="EJ87">
        <v>29544.7</v>
      </c>
      <c r="EK87">
        <v>32762.1</v>
      </c>
      <c r="EL87">
        <v>35187.1</v>
      </c>
      <c r="EM87">
        <v>39601.9</v>
      </c>
      <c r="EN87">
        <v>42235.1</v>
      </c>
      <c r="EO87">
        <v>1.8550500000000001</v>
      </c>
      <c r="EP87">
        <v>1.8641300000000001</v>
      </c>
      <c r="EQ87">
        <v>8.5569900000000004E-2</v>
      </c>
      <c r="ER87">
        <v>0</v>
      </c>
      <c r="ES87">
        <v>33.250599999999999</v>
      </c>
      <c r="ET87">
        <v>999.9</v>
      </c>
      <c r="EU87">
        <v>71.7</v>
      </c>
      <c r="EV87">
        <v>36.1</v>
      </c>
      <c r="EW87">
        <v>42.631</v>
      </c>
      <c r="EX87">
        <v>28.599</v>
      </c>
      <c r="EY87">
        <v>1.63862</v>
      </c>
      <c r="EZ87">
        <v>1</v>
      </c>
      <c r="FA87">
        <v>0.714009</v>
      </c>
      <c r="FB87">
        <v>1.3953899999999999</v>
      </c>
      <c r="FC87">
        <v>20.2683</v>
      </c>
      <c r="FD87">
        <v>5.2171399999999997</v>
      </c>
      <c r="FE87">
        <v>12.0099</v>
      </c>
      <c r="FF87">
        <v>4.9865000000000004</v>
      </c>
      <c r="FG87">
        <v>3.2845800000000001</v>
      </c>
      <c r="FH87">
        <v>9999</v>
      </c>
      <c r="FI87">
        <v>9999</v>
      </c>
      <c r="FJ87">
        <v>9999</v>
      </c>
      <c r="FK87">
        <v>999.9</v>
      </c>
      <c r="FL87">
        <v>1.8658399999999999</v>
      </c>
      <c r="FM87">
        <v>1.8621700000000001</v>
      </c>
      <c r="FN87">
        <v>1.8641799999999999</v>
      </c>
      <c r="FO87">
        <v>1.86033</v>
      </c>
      <c r="FP87">
        <v>1.8610800000000001</v>
      </c>
      <c r="FQ87">
        <v>1.8601399999999999</v>
      </c>
      <c r="FR87">
        <v>1.8618699999999999</v>
      </c>
      <c r="FS87">
        <v>1.8583700000000001</v>
      </c>
      <c r="FT87">
        <v>0</v>
      </c>
      <c r="FU87">
        <v>0</v>
      </c>
      <c r="FV87">
        <v>0</v>
      </c>
      <c r="FW87">
        <v>0</v>
      </c>
      <c r="FX87" t="s">
        <v>358</v>
      </c>
      <c r="FY87" t="s">
        <v>359</v>
      </c>
      <c r="FZ87" t="s">
        <v>360</v>
      </c>
      <c r="GA87" t="s">
        <v>360</v>
      </c>
      <c r="GB87" t="s">
        <v>360</v>
      </c>
      <c r="GC87" t="s">
        <v>360</v>
      </c>
      <c r="GD87">
        <v>0</v>
      </c>
      <c r="GE87">
        <v>100</v>
      </c>
      <c r="GF87">
        <v>100</v>
      </c>
      <c r="GG87">
        <v>-3.4359999999999999</v>
      </c>
      <c r="GH87">
        <v>0.1179</v>
      </c>
      <c r="GI87">
        <v>-2.5125994610834521</v>
      </c>
      <c r="GJ87">
        <v>-2.6733286237328562E-3</v>
      </c>
      <c r="GK87">
        <v>1.605855145177713E-6</v>
      </c>
      <c r="GL87">
        <v>-4.4594414151306022E-10</v>
      </c>
      <c r="GM87">
        <v>0.1178428571428469</v>
      </c>
      <c r="GN87">
        <v>0</v>
      </c>
      <c r="GO87">
        <v>0</v>
      </c>
      <c r="GP87">
        <v>0</v>
      </c>
      <c r="GQ87">
        <v>4</v>
      </c>
      <c r="GR87">
        <v>2095</v>
      </c>
      <c r="GS87">
        <v>4</v>
      </c>
      <c r="GT87">
        <v>35</v>
      </c>
      <c r="GU87">
        <v>83.2</v>
      </c>
      <c r="GV87">
        <v>83.3</v>
      </c>
      <c r="GW87">
        <v>1.22681</v>
      </c>
      <c r="GX87">
        <v>2.5866699999999998</v>
      </c>
      <c r="GY87">
        <v>1.4489700000000001</v>
      </c>
      <c r="GZ87">
        <v>2.3278799999999999</v>
      </c>
      <c r="HA87">
        <v>1.5478499999999999</v>
      </c>
      <c r="HB87">
        <v>2.3718300000000001</v>
      </c>
      <c r="HC87">
        <v>40.783700000000003</v>
      </c>
      <c r="HD87">
        <v>13.1776</v>
      </c>
      <c r="HE87">
        <v>18</v>
      </c>
      <c r="HF87">
        <v>463.726</v>
      </c>
      <c r="HG87">
        <v>508.209</v>
      </c>
      <c r="HH87">
        <v>30.999600000000001</v>
      </c>
      <c r="HI87">
        <v>36.1691</v>
      </c>
      <c r="HJ87">
        <v>30.000399999999999</v>
      </c>
      <c r="HK87">
        <v>36.003399999999999</v>
      </c>
      <c r="HL87">
        <v>35.985500000000002</v>
      </c>
      <c r="HM87">
        <v>24.568100000000001</v>
      </c>
      <c r="HN87">
        <v>23.6859</v>
      </c>
      <c r="HO87">
        <v>100</v>
      </c>
      <c r="HP87">
        <v>31</v>
      </c>
      <c r="HQ87">
        <v>484.85700000000003</v>
      </c>
      <c r="HR87">
        <v>35.973999999999997</v>
      </c>
      <c r="HS87">
        <v>98.869299999999996</v>
      </c>
      <c r="HT87">
        <v>97.934299999999993</v>
      </c>
    </row>
    <row r="88" spans="1:228" x14ac:dyDescent="0.2">
      <c r="A88">
        <v>73</v>
      </c>
      <c r="B88">
        <v>1669315770.0999999</v>
      </c>
      <c r="C88">
        <v>287.5</v>
      </c>
      <c r="D88" t="s">
        <v>504</v>
      </c>
      <c r="E88" t="s">
        <v>505</v>
      </c>
      <c r="F88">
        <v>4</v>
      </c>
      <c r="G88">
        <v>1669315767.7874999</v>
      </c>
      <c r="H88">
        <f t="shared" si="34"/>
        <v>5.3610002052928768E-3</v>
      </c>
      <c r="I88">
        <f t="shared" si="35"/>
        <v>5.3610002052928767</v>
      </c>
      <c r="J88">
        <f t="shared" si="36"/>
        <v>17.144663469745367</v>
      </c>
      <c r="K88">
        <f t="shared" si="37"/>
        <v>452.59212500000001</v>
      </c>
      <c r="L88">
        <f t="shared" si="38"/>
        <v>357.03060258680733</v>
      </c>
      <c r="M88">
        <f t="shared" si="39"/>
        <v>36.0748387734603</v>
      </c>
      <c r="N88">
        <f t="shared" si="40"/>
        <v>45.730499910138796</v>
      </c>
      <c r="O88">
        <f t="shared" si="41"/>
        <v>0.34700591064927594</v>
      </c>
      <c r="P88">
        <f t="shared" si="42"/>
        <v>2.248006327072344</v>
      </c>
      <c r="Q88">
        <f t="shared" si="43"/>
        <v>0.31976043606868637</v>
      </c>
      <c r="R88">
        <f t="shared" si="44"/>
        <v>0.20211960615939495</v>
      </c>
      <c r="S88">
        <f t="shared" si="45"/>
        <v>226.11787160868286</v>
      </c>
      <c r="T88">
        <f t="shared" si="46"/>
        <v>34.75994517952509</v>
      </c>
      <c r="U88">
        <f t="shared" si="47"/>
        <v>34.630125</v>
      </c>
      <c r="V88">
        <f t="shared" si="48"/>
        <v>5.5337035390857903</v>
      </c>
      <c r="W88">
        <f t="shared" si="49"/>
        <v>70.01098761890762</v>
      </c>
      <c r="X88">
        <f t="shared" si="50"/>
        <v>3.9189174097200783</v>
      </c>
      <c r="Y88">
        <f t="shared" si="51"/>
        <v>5.5975748136164132</v>
      </c>
      <c r="Z88">
        <f t="shared" si="52"/>
        <v>1.614786129365712</v>
      </c>
      <c r="AA88">
        <f t="shared" si="53"/>
        <v>-236.42010905341587</v>
      </c>
      <c r="AB88">
        <f t="shared" si="54"/>
        <v>25.067570931731002</v>
      </c>
      <c r="AC88">
        <f t="shared" si="55"/>
        <v>2.5974697247813392</v>
      </c>
      <c r="AD88">
        <f t="shared" si="56"/>
        <v>17.36280321177934</v>
      </c>
      <c r="AE88">
        <f t="shared" si="57"/>
        <v>40.839103221764958</v>
      </c>
      <c r="AF88">
        <f t="shared" si="58"/>
        <v>5.387317393543376</v>
      </c>
      <c r="AG88">
        <f t="shared" si="59"/>
        <v>17.144663469745367</v>
      </c>
      <c r="AH88">
        <v>492.52051912522808</v>
      </c>
      <c r="AI88">
        <v>473.95547878787858</v>
      </c>
      <c r="AJ88">
        <v>1.71190891551028</v>
      </c>
      <c r="AK88">
        <v>66.4183192119214</v>
      </c>
      <c r="AL88">
        <f t="shared" si="60"/>
        <v>5.3610002052928767</v>
      </c>
      <c r="AM88">
        <v>35.990718644741143</v>
      </c>
      <c r="AN88">
        <v>38.779729090909093</v>
      </c>
      <c r="AO88">
        <v>-1.077127578853232E-3</v>
      </c>
      <c r="AP88">
        <v>80.258073223686637</v>
      </c>
      <c r="AQ88">
        <v>40</v>
      </c>
      <c r="AR88">
        <v>8</v>
      </c>
      <c r="AS88">
        <f t="shared" si="61"/>
        <v>1</v>
      </c>
      <c r="AT88">
        <f t="shared" si="62"/>
        <v>0</v>
      </c>
      <c r="AU88">
        <f t="shared" si="63"/>
        <v>22153.475729741993</v>
      </c>
      <c r="AV88">
        <f t="shared" si="64"/>
        <v>1200.02125</v>
      </c>
      <c r="AW88">
        <f t="shared" si="65"/>
        <v>1025.9424510925819</v>
      </c>
      <c r="AX88">
        <f t="shared" si="66"/>
        <v>0.85493690306949299</v>
      </c>
      <c r="AY88">
        <f t="shared" si="67"/>
        <v>0.18842822292412142</v>
      </c>
      <c r="AZ88">
        <v>2.7</v>
      </c>
      <c r="BA88">
        <v>0.5</v>
      </c>
      <c r="BB88" t="s">
        <v>355</v>
      </c>
      <c r="BC88">
        <v>2</v>
      </c>
      <c r="BD88" t="b">
        <v>1</v>
      </c>
      <c r="BE88">
        <v>1669315767.7874999</v>
      </c>
      <c r="BF88">
        <v>452.59212500000001</v>
      </c>
      <c r="BG88">
        <v>475.957875</v>
      </c>
      <c r="BH88">
        <v>38.785299999999999</v>
      </c>
      <c r="BI88">
        <v>35.989462500000002</v>
      </c>
      <c r="BJ88">
        <v>456.03224999999998</v>
      </c>
      <c r="BK88">
        <v>38.6674875</v>
      </c>
      <c r="BL88">
        <v>500.08612499999998</v>
      </c>
      <c r="BM88">
        <v>100.94137499999999</v>
      </c>
      <c r="BN88">
        <v>9.993213749999999E-2</v>
      </c>
      <c r="BO88">
        <v>34.836962499999998</v>
      </c>
      <c r="BP88">
        <v>34.630125</v>
      </c>
      <c r="BQ88">
        <v>999.9</v>
      </c>
      <c r="BR88">
        <v>0</v>
      </c>
      <c r="BS88">
        <v>0</v>
      </c>
      <c r="BT88">
        <v>4495.2349999999997</v>
      </c>
      <c r="BU88">
        <v>0</v>
      </c>
      <c r="BV88">
        <v>270.97500000000002</v>
      </c>
      <c r="BW88">
        <v>-23.365887499999999</v>
      </c>
      <c r="BX88">
        <v>470.85449999999997</v>
      </c>
      <c r="BY88">
        <v>493.72699999999998</v>
      </c>
      <c r="BZ88">
        <v>2.7958337499999999</v>
      </c>
      <c r="CA88">
        <v>475.957875</v>
      </c>
      <c r="CB88">
        <v>35.989462500000002</v>
      </c>
      <c r="CC88">
        <v>3.9150425000000002</v>
      </c>
      <c r="CD88">
        <v>3.6328274999999999</v>
      </c>
      <c r="CE88">
        <v>28.535975000000001</v>
      </c>
      <c r="CF88">
        <v>27.2536375</v>
      </c>
      <c r="CG88">
        <v>1200.02125</v>
      </c>
      <c r="CH88">
        <v>0.50002137499999999</v>
      </c>
      <c r="CI88">
        <v>0.49997862500000001</v>
      </c>
      <c r="CJ88">
        <v>0</v>
      </c>
      <c r="CK88">
        <v>1363.865</v>
      </c>
      <c r="CL88">
        <v>4.9990899999999998</v>
      </c>
      <c r="CM88">
        <v>15112.7</v>
      </c>
      <c r="CN88">
        <v>9558.0774999999994</v>
      </c>
      <c r="CO88">
        <v>45.835624999999993</v>
      </c>
      <c r="CP88">
        <v>48.234250000000003</v>
      </c>
      <c r="CQ88">
        <v>46.625</v>
      </c>
      <c r="CR88">
        <v>47.561999999999998</v>
      </c>
      <c r="CS88">
        <v>47.25</v>
      </c>
      <c r="CT88">
        <v>597.53500000000008</v>
      </c>
      <c r="CU88">
        <v>597.48624999999993</v>
      </c>
      <c r="CV88">
        <v>0</v>
      </c>
      <c r="CW88">
        <v>1669315778.3</v>
      </c>
      <c r="CX88">
        <v>0</v>
      </c>
      <c r="CY88">
        <v>1669310771.5999999</v>
      </c>
      <c r="CZ88" t="s">
        <v>356</v>
      </c>
      <c r="DA88">
        <v>1669310771.5999999</v>
      </c>
      <c r="DB88">
        <v>1669310767.0999999</v>
      </c>
      <c r="DC88">
        <v>9</v>
      </c>
      <c r="DD88">
        <v>4.2999999999999997E-2</v>
      </c>
      <c r="DE88">
        <v>8.0000000000000002E-3</v>
      </c>
      <c r="DF88">
        <v>-4.9589999999999996</v>
      </c>
      <c r="DG88">
        <v>0.11799999999999999</v>
      </c>
      <c r="DH88">
        <v>1967</v>
      </c>
      <c r="DI88">
        <v>36</v>
      </c>
      <c r="DJ88">
        <v>0.53</v>
      </c>
      <c r="DK88">
        <v>0.27</v>
      </c>
      <c r="DL88">
        <v>-23.019390000000001</v>
      </c>
      <c r="DM88">
        <v>-2.369934709193235</v>
      </c>
      <c r="DN88">
        <v>0.23013979968705969</v>
      </c>
      <c r="DO88">
        <v>0</v>
      </c>
      <c r="DP88">
        <v>2.7987182499999999</v>
      </c>
      <c r="DQ88">
        <v>0.13958893058160921</v>
      </c>
      <c r="DR88">
        <v>3.1343360531977123E-2</v>
      </c>
      <c r="DS88">
        <v>0</v>
      </c>
      <c r="DT88">
        <v>0</v>
      </c>
      <c r="DU88">
        <v>0</v>
      </c>
      <c r="DV88">
        <v>0</v>
      </c>
      <c r="DW88">
        <v>-1</v>
      </c>
      <c r="DX88">
        <v>0</v>
      </c>
      <c r="DY88">
        <v>2</v>
      </c>
      <c r="DZ88" t="s">
        <v>357</v>
      </c>
      <c r="EA88">
        <v>2.9443700000000002</v>
      </c>
      <c r="EB88">
        <v>2.59735</v>
      </c>
      <c r="EC88">
        <v>0.108242</v>
      </c>
      <c r="ED88">
        <v>0.110822</v>
      </c>
      <c r="EE88">
        <v>0.15118799999999999</v>
      </c>
      <c r="EF88">
        <v>0.142096</v>
      </c>
      <c r="EG88">
        <v>26886.9</v>
      </c>
      <c r="EH88">
        <v>27278.1</v>
      </c>
      <c r="EI88">
        <v>28062.1</v>
      </c>
      <c r="EJ88">
        <v>29544.6</v>
      </c>
      <c r="EK88">
        <v>32763.7</v>
      </c>
      <c r="EL88">
        <v>35187.199999999997</v>
      </c>
      <c r="EM88">
        <v>39602.199999999997</v>
      </c>
      <c r="EN88">
        <v>42234.9</v>
      </c>
      <c r="EO88">
        <v>1.85497</v>
      </c>
      <c r="EP88">
        <v>1.86415</v>
      </c>
      <c r="EQ88">
        <v>8.4862099999999996E-2</v>
      </c>
      <c r="ER88">
        <v>0</v>
      </c>
      <c r="ES88">
        <v>33.238199999999999</v>
      </c>
      <c r="ET88">
        <v>999.9</v>
      </c>
      <c r="EU88">
        <v>71.7</v>
      </c>
      <c r="EV88">
        <v>36.1</v>
      </c>
      <c r="EW88">
        <v>42.630400000000002</v>
      </c>
      <c r="EX88">
        <v>28.899000000000001</v>
      </c>
      <c r="EY88">
        <v>2.4719500000000001</v>
      </c>
      <c r="EZ88">
        <v>1</v>
      </c>
      <c r="FA88">
        <v>0.71436500000000003</v>
      </c>
      <c r="FB88">
        <v>1.3931199999999999</v>
      </c>
      <c r="FC88">
        <v>20.2684</v>
      </c>
      <c r="FD88">
        <v>5.2184900000000001</v>
      </c>
      <c r="FE88">
        <v>12.0099</v>
      </c>
      <c r="FF88">
        <v>4.9867499999999998</v>
      </c>
      <c r="FG88">
        <v>3.2846500000000001</v>
      </c>
      <c r="FH88">
        <v>9999</v>
      </c>
      <c r="FI88">
        <v>9999</v>
      </c>
      <c r="FJ88">
        <v>9999</v>
      </c>
      <c r="FK88">
        <v>999.9</v>
      </c>
      <c r="FL88">
        <v>1.8658399999999999</v>
      </c>
      <c r="FM88">
        <v>1.8621799999999999</v>
      </c>
      <c r="FN88">
        <v>1.8641799999999999</v>
      </c>
      <c r="FO88">
        <v>1.8603499999999999</v>
      </c>
      <c r="FP88">
        <v>1.86107</v>
      </c>
      <c r="FQ88">
        <v>1.86019</v>
      </c>
      <c r="FR88">
        <v>1.8618699999999999</v>
      </c>
      <c r="FS88">
        <v>1.8583700000000001</v>
      </c>
      <c r="FT88">
        <v>0</v>
      </c>
      <c r="FU88">
        <v>0</v>
      </c>
      <c r="FV88">
        <v>0</v>
      </c>
      <c r="FW88">
        <v>0</v>
      </c>
      <c r="FX88" t="s">
        <v>358</v>
      </c>
      <c r="FY88" t="s">
        <v>359</v>
      </c>
      <c r="FZ88" t="s">
        <v>360</v>
      </c>
      <c r="GA88" t="s">
        <v>360</v>
      </c>
      <c r="GB88" t="s">
        <v>360</v>
      </c>
      <c r="GC88" t="s">
        <v>360</v>
      </c>
      <c r="GD88">
        <v>0</v>
      </c>
      <c r="GE88">
        <v>100</v>
      </c>
      <c r="GF88">
        <v>100</v>
      </c>
      <c r="GG88">
        <v>-3.4460000000000002</v>
      </c>
      <c r="GH88">
        <v>0.1179</v>
      </c>
      <c r="GI88">
        <v>-2.5125994610834521</v>
      </c>
      <c r="GJ88">
        <v>-2.6733286237328562E-3</v>
      </c>
      <c r="GK88">
        <v>1.605855145177713E-6</v>
      </c>
      <c r="GL88">
        <v>-4.4594414151306022E-10</v>
      </c>
      <c r="GM88">
        <v>0.1178428571428469</v>
      </c>
      <c r="GN88">
        <v>0</v>
      </c>
      <c r="GO88">
        <v>0</v>
      </c>
      <c r="GP88">
        <v>0</v>
      </c>
      <c r="GQ88">
        <v>4</v>
      </c>
      <c r="GR88">
        <v>2095</v>
      </c>
      <c r="GS88">
        <v>4</v>
      </c>
      <c r="GT88">
        <v>35</v>
      </c>
      <c r="GU88">
        <v>83.3</v>
      </c>
      <c r="GV88">
        <v>83.4</v>
      </c>
      <c r="GW88">
        <v>1.2402299999999999</v>
      </c>
      <c r="GX88">
        <v>2.5964399999999999</v>
      </c>
      <c r="GY88">
        <v>1.4489700000000001</v>
      </c>
      <c r="GZ88">
        <v>2.3278799999999999</v>
      </c>
      <c r="HA88">
        <v>1.5478499999999999</v>
      </c>
      <c r="HB88">
        <v>2.2595200000000002</v>
      </c>
      <c r="HC88">
        <v>40.783700000000003</v>
      </c>
      <c r="HD88">
        <v>13.1601</v>
      </c>
      <c r="HE88">
        <v>18</v>
      </c>
      <c r="HF88">
        <v>463.702</v>
      </c>
      <c r="HG88">
        <v>508.25400000000002</v>
      </c>
      <c r="HH88">
        <v>30.999500000000001</v>
      </c>
      <c r="HI88">
        <v>36.172499999999999</v>
      </c>
      <c r="HJ88">
        <v>30.000299999999999</v>
      </c>
      <c r="HK88">
        <v>36.006700000000002</v>
      </c>
      <c r="HL88">
        <v>35.988799999999998</v>
      </c>
      <c r="HM88">
        <v>24.843399999999999</v>
      </c>
      <c r="HN88">
        <v>23.6859</v>
      </c>
      <c r="HO88">
        <v>100</v>
      </c>
      <c r="HP88">
        <v>31</v>
      </c>
      <c r="HQ88">
        <v>491.536</v>
      </c>
      <c r="HR88">
        <v>35.978499999999997</v>
      </c>
      <c r="HS88">
        <v>98.870400000000004</v>
      </c>
      <c r="HT88">
        <v>97.933899999999994</v>
      </c>
    </row>
    <row r="89" spans="1:228" x14ac:dyDescent="0.2">
      <c r="A89">
        <v>74</v>
      </c>
      <c r="B89">
        <v>1669315774.0999999</v>
      </c>
      <c r="C89">
        <v>291.5</v>
      </c>
      <c r="D89" t="s">
        <v>506</v>
      </c>
      <c r="E89" t="s">
        <v>507</v>
      </c>
      <c r="F89">
        <v>4</v>
      </c>
      <c r="G89">
        <v>1669315772.0999999</v>
      </c>
      <c r="H89">
        <f t="shared" si="34"/>
        <v>5.3528175947351831E-3</v>
      </c>
      <c r="I89">
        <f t="shared" si="35"/>
        <v>5.3528175947351828</v>
      </c>
      <c r="J89">
        <f t="shared" si="36"/>
        <v>17.424911502788948</v>
      </c>
      <c r="K89">
        <f t="shared" si="37"/>
        <v>459.68814285714291</v>
      </c>
      <c r="L89">
        <f t="shared" si="38"/>
        <v>362.90578779504239</v>
      </c>
      <c r="M89">
        <f t="shared" si="39"/>
        <v>36.668247953205672</v>
      </c>
      <c r="N89">
        <f t="shared" si="40"/>
        <v>46.447203021611926</v>
      </c>
      <c r="O89">
        <f t="shared" si="41"/>
        <v>0.34822160222718973</v>
      </c>
      <c r="P89">
        <f t="shared" si="42"/>
        <v>2.2497283263903207</v>
      </c>
      <c r="Q89">
        <f t="shared" si="43"/>
        <v>0.32081219598441291</v>
      </c>
      <c r="R89">
        <f t="shared" si="44"/>
        <v>0.20279015862813271</v>
      </c>
      <c r="S89">
        <f t="shared" si="45"/>
        <v>226.10870880589445</v>
      </c>
      <c r="T89">
        <f t="shared" si="46"/>
        <v>34.761391919984803</v>
      </c>
      <c r="U89">
        <f t="shared" si="47"/>
        <v>34.601300000000002</v>
      </c>
      <c r="V89">
        <f t="shared" si="48"/>
        <v>5.5248528939525503</v>
      </c>
      <c r="W89">
        <f t="shared" si="49"/>
        <v>69.994815787758398</v>
      </c>
      <c r="X89">
        <f t="shared" si="50"/>
        <v>3.9177441495642404</v>
      </c>
      <c r="Y89">
        <f t="shared" si="51"/>
        <v>5.597191885530223</v>
      </c>
      <c r="Z89">
        <f t="shared" si="52"/>
        <v>1.6071087443883099</v>
      </c>
      <c r="AA89">
        <f t="shared" si="53"/>
        <v>-236.05925592782157</v>
      </c>
      <c r="AB89">
        <f t="shared" si="54"/>
        <v>28.433221020941428</v>
      </c>
      <c r="AC89">
        <f t="shared" si="55"/>
        <v>2.9435277604795238</v>
      </c>
      <c r="AD89">
        <f t="shared" si="56"/>
        <v>21.426201659493838</v>
      </c>
      <c r="AE89">
        <f t="shared" si="57"/>
        <v>41.134461004271117</v>
      </c>
      <c r="AF89">
        <f t="shared" si="58"/>
        <v>5.3650153540028169</v>
      </c>
      <c r="AG89">
        <f t="shared" si="59"/>
        <v>17.424911502788948</v>
      </c>
      <c r="AH89">
        <v>499.54246298114748</v>
      </c>
      <c r="AI89">
        <v>480.80892727272737</v>
      </c>
      <c r="AJ89">
        <v>1.714295548671761</v>
      </c>
      <c r="AK89">
        <v>66.4183192119214</v>
      </c>
      <c r="AL89">
        <f t="shared" si="60"/>
        <v>5.3528175947351828</v>
      </c>
      <c r="AM89">
        <v>35.989699401623682</v>
      </c>
      <c r="AN89">
        <v>38.772379393939403</v>
      </c>
      <c r="AO89">
        <v>-7.6638478994737796E-4</v>
      </c>
      <c r="AP89">
        <v>80.258073223686637</v>
      </c>
      <c r="AQ89">
        <v>40</v>
      </c>
      <c r="AR89">
        <v>8</v>
      </c>
      <c r="AS89">
        <f t="shared" si="61"/>
        <v>1</v>
      </c>
      <c r="AT89">
        <f t="shared" si="62"/>
        <v>0</v>
      </c>
      <c r="AU89">
        <f t="shared" si="63"/>
        <v>22183.109175575872</v>
      </c>
      <c r="AV89">
        <f t="shared" si="64"/>
        <v>1199.967142857143</v>
      </c>
      <c r="AW89">
        <f t="shared" si="65"/>
        <v>1025.8967278787018</v>
      </c>
      <c r="AX89">
        <f t="shared" si="66"/>
        <v>0.85493734889775697</v>
      </c>
      <c r="AY89">
        <f t="shared" si="67"/>
        <v>0.18842908337267103</v>
      </c>
      <c r="AZ89">
        <v>2.7</v>
      </c>
      <c r="BA89">
        <v>0.5</v>
      </c>
      <c r="BB89" t="s">
        <v>355</v>
      </c>
      <c r="BC89">
        <v>2</v>
      </c>
      <c r="BD89" t="b">
        <v>1</v>
      </c>
      <c r="BE89">
        <v>1669315772.0999999</v>
      </c>
      <c r="BF89">
        <v>459.68814285714291</v>
      </c>
      <c r="BG89">
        <v>483.2272857142857</v>
      </c>
      <c r="BH89">
        <v>38.773928571428577</v>
      </c>
      <c r="BI89">
        <v>35.98977142857143</v>
      </c>
      <c r="BJ89">
        <v>463.13857142857148</v>
      </c>
      <c r="BK89">
        <v>38.656071428571423</v>
      </c>
      <c r="BL89">
        <v>500.11114285714291</v>
      </c>
      <c r="BM89">
        <v>100.94071428571429</v>
      </c>
      <c r="BN89">
        <v>9.9966757142857146E-2</v>
      </c>
      <c r="BO89">
        <v>34.835728571428568</v>
      </c>
      <c r="BP89">
        <v>34.601300000000002</v>
      </c>
      <c r="BQ89">
        <v>999.89999999999986</v>
      </c>
      <c r="BR89">
        <v>0</v>
      </c>
      <c r="BS89">
        <v>0</v>
      </c>
      <c r="BT89">
        <v>4500.2685714285717</v>
      </c>
      <c r="BU89">
        <v>0</v>
      </c>
      <c r="BV89">
        <v>266.74599999999998</v>
      </c>
      <c r="BW89">
        <v>-23.53922857142857</v>
      </c>
      <c r="BX89">
        <v>478.23085714285708</v>
      </c>
      <c r="BY89">
        <v>501.26785714285722</v>
      </c>
      <c r="BZ89">
        <v>2.7841357142857142</v>
      </c>
      <c r="CA89">
        <v>483.2272857142857</v>
      </c>
      <c r="CB89">
        <v>35.98977142857143</v>
      </c>
      <c r="CC89">
        <v>3.913868571428571</v>
      </c>
      <c r="CD89">
        <v>3.632838571428572</v>
      </c>
      <c r="CE89">
        <v>28.530799999999999</v>
      </c>
      <c r="CF89">
        <v>27.253685714285709</v>
      </c>
      <c r="CG89">
        <v>1199.967142857143</v>
      </c>
      <c r="CH89">
        <v>0.50000585714285717</v>
      </c>
      <c r="CI89">
        <v>0.49999414285714278</v>
      </c>
      <c r="CJ89">
        <v>0</v>
      </c>
      <c r="CK89">
        <v>1363.51</v>
      </c>
      <c r="CL89">
        <v>4.9990899999999998</v>
      </c>
      <c r="CM89">
        <v>15115.028571428569</v>
      </c>
      <c r="CN89">
        <v>9557.6057142857135</v>
      </c>
      <c r="CO89">
        <v>45.830000000000013</v>
      </c>
      <c r="CP89">
        <v>48.223000000000013</v>
      </c>
      <c r="CQ89">
        <v>46.625</v>
      </c>
      <c r="CR89">
        <v>47.561999999999998</v>
      </c>
      <c r="CS89">
        <v>47.25</v>
      </c>
      <c r="CT89">
        <v>597.49</v>
      </c>
      <c r="CU89">
        <v>597.47714285714278</v>
      </c>
      <c r="CV89">
        <v>0</v>
      </c>
      <c r="CW89">
        <v>1669315782.5</v>
      </c>
      <c r="CX89">
        <v>0</v>
      </c>
      <c r="CY89">
        <v>1669310771.5999999</v>
      </c>
      <c r="CZ89" t="s">
        <v>356</v>
      </c>
      <c r="DA89">
        <v>1669310771.5999999</v>
      </c>
      <c r="DB89">
        <v>1669310767.0999999</v>
      </c>
      <c r="DC89">
        <v>9</v>
      </c>
      <c r="DD89">
        <v>4.2999999999999997E-2</v>
      </c>
      <c r="DE89">
        <v>8.0000000000000002E-3</v>
      </c>
      <c r="DF89">
        <v>-4.9589999999999996</v>
      </c>
      <c r="DG89">
        <v>0.11799999999999999</v>
      </c>
      <c r="DH89">
        <v>1967</v>
      </c>
      <c r="DI89">
        <v>36</v>
      </c>
      <c r="DJ89">
        <v>0.53</v>
      </c>
      <c r="DK89">
        <v>0.27</v>
      </c>
      <c r="DL89">
        <v>-23.185592499999998</v>
      </c>
      <c r="DM89">
        <v>-2.343357973733514</v>
      </c>
      <c r="DN89">
        <v>0.22748861552559069</v>
      </c>
      <c r="DO89">
        <v>0</v>
      </c>
      <c r="DP89">
        <v>2.8071109999999999</v>
      </c>
      <c r="DQ89">
        <v>-0.14564150093808051</v>
      </c>
      <c r="DR89">
        <v>1.60213334026853E-2</v>
      </c>
      <c r="DS89">
        <v>0</v>
      </c>
      <c r="DT89">
        <v>0</v>
      </c>
      <c r="DU89">
        <v>0</v>
      </c>
      <c r="DV89">
        <v>0</v>
      </c>
      <c r="DW89">
        <v>-1</v>
      </c>
      <c r="DX89">
        <v>0</v>
      </c>
      <c r="DY89">
        <v>2</v>
      </c>
      <c r="DZ89" t="s">
        <v>357</v>
      </c>
      <c r="EA89">
        <v>2.9450400000000001</v>
      </c>
      <c r="EB89">
        <v>2.5975799999999998</v>
      </c>
      <c r="EC89">
        <v>0.10939400000000001</v>
      </c>
      <c r="ED89">
        <v>0.111967</v>
      </c>
      <c r="EE89">
        <v>0.15116399999999999</v>
      </c>
      <c r="EF89">
        <v>0.14208799999999999</v>
      </c>
      <c r="EG89">
        <v>26851.4</v>
      </c>
      <c r="EH89">
        <v>27242.400000000001</v>
      </c>
      <c r="EI89">
        <v>28061.3</v>
      </c>
      <c r="EJ89">
        <v>29544</v>
      </c>
      <c r="EK89">
        <v>32763.8</v>
      </c>
      <c r="EL89">
        <v>35186.800000000003</v>
      </c>
      <c r="EM89">
        <v>39601.199999999997</v>
      </c>
      <c r="EN89">
        <v>42233.9</v>
      </c>
      <c r="EO89">
        <v>1.8554999999999999</v>
      </c>
      <c r="EP89">
        <v>1.8640000000000001</v>
      </c>
      <c r="EQ89">
        <v>8.5011100000000006E-2</v>
      </c>
      <c r="ER89">
        <v>0</v>
      </c>
      <c r="ES89">
        <v>33.223300000000002</v>
      </c>
      <c r="ET89">
        <v>999.9</v>
      </c>
      <c r="EU89">
        <v>71.7</v>
      </c>
      <c r="EV89">
        <v>36.1</v>
      </c>
      <c r="EW89">
        <v>42.628700000000002</v>
      </c>
      <c r="EX89">
        <v>28.869</v>
      </c>
      <c r="EY89">
        <v>1.5304500000000001</v>
      </c>
      <c r="EZ89">
        <v>1</v>
      </c>
      <c r="FA89">
        <v>0.71439799999999998</v>
      </c>
      <c r="FB89">
        <v>1.3920999999999999</v>
      </c>
      <c r="FC89">
        <v>20.2684</v>
      </c>
      <c r="FD89">
        <v>5.2187900000000003</v>
      </c>
      <c r="FE89">
        <v>12.0099</v>
      </c>
      <c r="FF89">
        <v>4.9866000000000001</v>
      </c>
      <c r="FG89">
        <v>3.2846500000000001</v>
      </c>
      <c r="FH89">
        <v>9999</v>
      </c>
      <c r="FI89">
        <v>9999</v>
      </c>
      <c r="FJ89">
        <v>9999</v>
      </c>
      <c r="FK89">
        <v>999.9</v>
      </c>
      <c r="FL89">
        <v>1.8658399999999999</v>
      </c>
      <c r="FM89">
        <v>1.8621799999999999</v>
      </c>
      <c r="FN89">
        <v>1.8641799999999999</v>
      </c>
      <c r="FO89">
        <v>1.8603499999999999</v>
      </c>
      <c r="FP89">
        <v>1.86107</v>
      </c>
      <c r="FQ89">
        <v>1.86019</v>
      </c>
      <c r="FR89">
        <v>1.86188</v>
      </c>
      <c r="FS89">
        <v>1.8583700000000001</v>
      </c>
      <c r="FT89">
        <v>0</v>
      </c>
      <c r="FU89">
        <v>0</v>
      </c>
      <c r="FV89">
        <v>0</v>
      </c>
      <c r="FW89">
        <v>0</v>
      </c>
      <c r="FX89" t="s">
        <v>358</v>
      </c>
      <c r="FY89" t="s">
        <v>359</v>
      </c>
      <c r="FZ89" t="s">
        <v>360</v>
      </c>
      <c r="GA89" t="s">
        <v>360</v>
      </c>
      <c r="GB89" t="s">
        <v>360</v>
      </c>
      <c r="GC89" t="s">
        <v>360</v>
      </c>
      <c r="GD89">
        <v>0</v>
      </c>
      <c r="GE89">
        <v>100</v>
      </c>
      <c r="GF89">
        <v>100</v>
      </c>
      <c r="GG89">
        <v>-3.456</v>
      </c>
      <c r="GH89">
        <v>0.1179</v>
      </c>
      <c r="GI89">
        <v>-2.5125994610834521</v>
      </c>
      <c r="GJ89">
        <v>-2.6733286237328562E-3</v>
      </c>
      <c r="GK89">
        <v>1.605855145177713E-6</v>
      </c>
      <c r="GL89">
        <v>-4.4594414151306022E-10</v>
      </c>
      <c r="GM89">
        <v>0.1178428571428469</v>
      </c>
      <c r="GN89">
        <v>0</v>
      </c>
      <c r="GO89">
        <v>0</v>
      </c>
      <c r="GP89">
        <v>0</v>
      </c>
      <c r="GQ89">
        <v>4</v>
      </c>
      <c r="GR89">
        <v>2095</v>
      </c>
      <c r="GS89">
        <v>4</v>
      </c>
      <c r="GT89">
        <v>35</v>
      </c>
      <c r="GU89">
        <v>83.4</v>
      </c>
      <c r="GV89">
        <v>83.5</v>
      </c>
      <c r="GW89">
        <v>1.25488</v>
      </c>
      <c r="GX89">
        <v>2.5817899999999998</v>
      </c>
      <c r="GY89">
        <v>1.4489700000000001</v>
      </c>
      <c r="GZ89">
        <v>2.3278799999999999</v>
      </c>
      <c r="HA89">
        <v>1.5478499999999999</v>
      </c>
      <c r="HB89">
        <v>2.3535200000000001</v>
      </c>
      <c r="HC89">
        <v>40.783700000000003</v>
      </c>
      <c r="HD89">
        <v>13.1776</v>
      </c>
      <c r="HE89">
        <v>18</v>
      </c>
      <c r="HF89">
        <v>464.04300000000001</v>
      </c>
      <c r="HG89">
        <v>508.15800000000002</v>
      </c>
      <c r="HH89">
        <v>30.999600000000001</v>
      </c>
      <c r="HI89">
        <v>36.173299999999998</v>
      </c>
      <c r="HJ89">
        <v>30.000299999999999</v>
      </c>
      <c r="HK89">
        <v>36.0092</v>
      </c>
      <c r="HL89">
        <v>35.990499999999997</v>
      </c>
      <c r="HM89">
        <v>25.1189</v>
      </c>
      <c r="HN89">
        <v>23.6859</v>
      </c>
      <c r="HO89">
        <v>100</v>
      </c>
      <c r="HP89">
        <v>31</v>
      </c>
      <c r="HQ89">
        <v>498.21600000000001</v>
      </c>
      <c r="HR89">
        <v>35.978200000000001</v>
      </c>
      <c r="HS89">
        <v>98.867599999999996</v>
      </c>
      <c r="HT89">
        <v>97.931799999999996</v>
      </c>
    </row>
    <row r="90" spans="1:228" x14ac:dyDescent="0.2">
      <c r="A90">
        <v>75</v>
      </c>
      <c r="B90">
        <v>1669315778.0999999</v>
      </c>
      <c r="C90">
        <v>295.5</v>
      </c>
      <c r="D90" t="s">
        <v>508</v>
      </c>
      <c r="E90" t="s">
        <v>509</v>
      </c>
      <c r="F90">
        <v>4</v>
      </c>
      <c r="G90">
        <v>1669315775.7874999</v>
      </c>
      <c r="H90">
        <f t="shared" si="34"/>
        <v>5.3475313029346834E-3</v>
      </c>
      <c r="I90">
        <f t="shared" si="35"/>
        <v>5.3475313029346836</v>
      </c>
      <c r="J90">
        <f t="shared" si="36"/>
        <v>17.933382455719414</v>
      </c>
      <c r="K90">
        <f t="shared" si="37"/>
        <v>465.73512499999998</v>
      </c>
      <c r="L90">
        <f t="shared" si="38"/>
        <v>366.39923539674578</v>
      </c>
      <c r="M90">
        <f t="shared" si="39"/>
        <v>37.020381486253548</v>
      </c>
      <c r="N90">
        <f t="shared" si="40"/>
        <v>47.057117846816119</v>
      </c>
      <c r="O90">
        <f t="shared" si="41"/>
        <v>0.34848767037609618</v>
      </c>
      <c r="P90">
        <f t="shared" si="42"/>
        <v>2.2491161557295021</v>
      </c>
      <c r="Q90">
        <f t="shared" si="43"/>
        <v>0.32103128943551046</v>
      </c>
      <c r="R90">
        <f t="shared" si="44"/>
        <v>0.20293083201314174</v>
      </c>
      <c r="S90">
        <f t="shared" si="45"/>
        <v>226.10269198556784</v>
      </c>
      <c r="T90">
        <f t="shared" si="46"/>
        <v>34.757741719977339</v>
      </c>
      <c r="U90">
        <f t="shared" si="47"/>
        <v>34.590374999999987</v>
      </c>
      <c r="V90">
        <f t="shared" si="48"/>
        <v>5.5215016170089042</v>
      </c>
      <c r="W90">
        <f t="shared" si="49"/>
        <v>70.003642580907382</v>
      </c>
      <c r="X90">
        <f t="shared" si="50"/>
        <v>3.9170807848448814</v>
      </c>
      <c r="Y90">
        <f t="shared" si="51"/>
        <v>5.5955385183244974</v>
      </c>
      <c r="Z90">
        <f t="shared" si="52"/>
        <v>1.6044208321640228</v>
      </c>
      <c r="AA90">
        <f t="shared" si="53"/>
        <v>-235.82613045941955</v>
      </c>
      <c r="AB90">
        <f t="shared" si="54"/>
        <v>29.104075403801239</v>
      </c>
      <c r="AC90">
        <f t="shared" si="55"/>
        <v>3.0135587810654032</v>
      </c>
      <c r="AD90">
        <f t="shared" si="56"/>
        <v>22.394195711014937</v>
      </c>
      <c r="AE90">
        <f t="shared" si="57"/>
        <v>41.397608365549196</v>
      </c>
      <c r="AF90">
        <f t="shared" si="58"/>
        <v>5.3592359065064938</v>
      </c>
      <c r="AG90">
        <f t="shared" si="59"/>
        <v>17.933382455719414</v>
      </c>
      <c r="AH90">
        <v>506.53387513887748</v>
      </c>
      <c r="AI90">
        <v>487.59641818181808</v>
      </c>
      <c r="AJ90">
        <v>1.6990636080117401</v>
      </c>
      <c r="AK90">
        <v>66.4183192119214</v>
      </c>
      <c r="AL90">
        <f t="shared" si="60"/>
        <v>5.3475313029346836</v>
      </c>
      <c r="AM90">
        <v>35.988001490013303</v>
      </c>
      <c r="AN90">
        <v>38.763847878787878</v>
      </c>
      <c r="AO90">
        <v>-1.3949893143613189E-4</v>
      </c>
      <c r="AP90">
        <v>80.258073223686637</v>
      </c>
      <c r="AQ90">
        <v>40</v>
      </c>
      <c r="AR90">
        <v>8</v>
      </c>
      <c r="AS90">
        <f t="shared" si="61"/>
        <v>1</v>
      </c>
      <c r="AT90">
        <f t="shared" si="62"/>
        <v>0</v>
      </c>
      <c r="AU90">
        <f t="shared" si="63"/>
        <v>22173.101007354566</v>
      </c>
      <c r="AV90">
        <f t="shared" si="64"/>
        <v>1199.9275</v>
      </c>
      <c r="AW90">
        <f t="shared" si="65"/>
        <v>1025.8635885935587</v>
      </c>
      <c r="AX90">
        <f t="shared" si="66"/>
        <v>0.85493797633070212</v>
      </c>
      <c r="AY90">
        <f t="shared" si="67"/>
        <v>0.18843029431825492</v>
      </c>
      <c r="AZ90">
        <v>2.7</v>
      </c>
      <c r="BA90">
        <v>0.5</v>
      </c>
      <c r="BB90" t="s">
        <v>355</v>
      </c>
      <c r="BC90">
        <v>2</v>
      </c>
      <c r="BD90" t="b">
        <v>1</v>
      </c>
      <c r="BE90">
        <v>1669315775.7874999</v>
      </c>
      <c r="BF90">
        <v>465.73512499999998</v>
      </c>
      <c r="BG90">
        <v>489.43112500000001</v>
      </c>
      <c r="BH90">
        <v>38.768250000000002</v>
      </c>
      <c r="BI90">
        <v>35.987225000000002</v>
      </c>
      <c r="BJ90">
        <v>469.19450000000012</v>
      </c>
      <c r="BK90">
        <v>38.650424999999998</v>
      </c>
      <c r="BL90">
        <v>500.13799999999998</v>
      </c>
      <c r="BM90">
        <v>100.93837499999999</v>
      </c>
      <c r="BN90">
        <v>9.9994924999999998E-2</v>
      </c>
      <c r="BO90">
        <v>34.830399999999997</v>
      </c>
      <c r="BP90">
        <v>34.590374999999987</v>
      </c>
      <c r="BQ90">
        <v>999.9</v>
      </c>
      <c r="BR90">
        <v>0</v>
      </c>
      <c r="BS90">
        <v>0</v>
      </c>
      <c r="BT90">
        <v>4498.59375</v>
      </c>
      <c r="BU90">
        <v>0</v>
      </c>
      <c r="BV90">
        <v>278.07900000000001</v>
      </c>
      <c r="BW90">
        <v>-23.696087500000001</v>
      </c>
      <c r="BX90">
        <v>484.51912499999997</v>
      </c>
      <c r="BY90">
        <v>507.702</v>
      </c>
      <c r="BZ90">
        <v>2.7810412499999999</v>
      </c>
      <c r="CA90">
        <v>489.43112500000001</v>
      </c>
      <c r="CB90">
        <v>35.987225000000002</v>
      </c>
      <c r="CC90">
        <v>3.9132112499999998</v>
      </c>
      <c r="CD90">
        <v>3.63249625</v>
      </c>
      <c r="CE90">
        <v>28.5279375</v>
      </c>
      <c r="CF90">
        <v>27.252099999999999</v>
      </c>
      <c r="CG90">
        <v>1199.9275</v>
      </c>
      <c r="CH90">
        <v>0.49998512499999997</v>
      </c>
      <c r="CI90">
        <v>0.50001487499999997</v>
      </c>
      <c r="CJ90">
        <v>0</v>
      </c>
      <c r="CK90">
        <v>1363.33</v>
      </c>
      <c r="CL90">
        <v>4.9990899999999998</v>
      </c>
      <c r="CM90">
        <v>15119.8125</v>
      </c>
      <c r="CN90">
        <v>9557.2362500000017</v>
      </c>
      <c r="CO90">
        <v>45.811999999999998</v>
      </c>
      <c r="CP90">
        <v>48.202749999999988</v>
      </c>
      <c r="CQ90">
        <v>46.625</v>
      </c>
      <c r="CR90">
        <v>47.561999999999998</v>
      </c>
      <c r="CS90">
        <v>47.25</v>
      </c>
      <c r="CT90">
        <v>597.44500000000005</v>
      </c>
      <c r="CU90">
        <v>597.48250000000007</v>
      </c>
      <c r="CV90">
        <v>0</v>
      </c>
      <c r="CW90">
        <v>1669315786.0999999</v>
      </c>
      <c r="CX90">
        <v>0</v>
      </c>
      <c r="CY90">
        <v>1669310771.5999999</v>
      </c>
      <c r="CZ90" t="s">
        <v>356</v>
      </c>
      <c r="DA90">
        <v>1669310771.5999999</v>
      </c>
      <c r="DB90">
        <v>1669310767.0999999</v>
      </c>
      <c r="DC90">
        <v>9</v>
      </c>
      <c r="DD90">
        <v>4.2999999999999997E-2</v>
      </c>
      <c r="DE90">
        <v>8.0000000000000002E-3</v>
      </c>
      <c r="DF90">
        <v>-4.9589999999999996</v>
      </c>
      <c r="DG90">
        <v>0.11799999999999999</v>
      </c>
      <c r="DH90">
        <v>1967</v>
      </c>
      <c r="DI90">
        <v>36</v>
      </c>
      <c r="DJ90">
        <v>0.53</v>
      </c>
      <c r="DK90">
        <v>0.27</v>
      </c>
      <c r="DL90">
        <v>-23.340472500000001</v>
      </c>
      <c r="DM90">
        <v>-2.5638562851781521</v>
      </c>
      <c r="DN90">
        <v>0.24728693352813841</v>
      </c>
      <c r="DO90">
        <v>0</v>
      </c>
      <c r="DP90">
        <v>2.7988797500000002</v>
      </c>
      <c r="DQ90">
        <v>-0.15576484052532549</v>
      </c>
      <c r="DR90">
        <v>1.530553061600611E-2</v>
      </c>
      <c r="DS90">
        <v>0</v>
      </c>
      <c r="DT90">
        <v>0</v>
      </c>
      <c r="DU90">
        <v>0</v>
      </c>
      <c r="DV90">
        <v>0</v>
      </c>
      <c r="DW90">
        <v>-1</v>
      </c>
      <c r="DX90">
        <v>0</v>
      </c>
      <c r="DY90">
        <v>2</v>
      </c>
      <c r="DZ90" t="s">
        <v>357</v>
      </c>
      <c r="EA90">
        <v>2.9445800000000002</v>
      </c>
      <c r="EB90">
        <v>2.59754</v>
      </c>
      <c r="EC90">
        <v>0.11053300000000001</v>
      </c>
      <c r="ED90">
        <v>0.113095</v>
      </c>
      <c r="EE90">
        <v>0.15114</v>
      </c>
      <c r="EF90">
        <v>0.14208200000000001</v>
      </c>
      <c r="EG90">
        <v>26817.4</v>
      </c>
      <c r="EH90">
        <v>27207.4</v>
      </c>
      <c r="EI90">
        <v>28061.7</v>
      </c>
      <c r="EJ90">
        <v>29543.7</v>
      </c>
      <c r="EK90">
        <v>32765.4</v>
      </c>
      <c r="EL90">
        <v>35186.800000000003</v>
      </c>
      <c r="EM90">
        <v>39601.9</v>
      </c>
      <c r="EN90">
        <v>42233.5</v>
      </c>
      <c r="EO90">
        <v>1.85545</v>
      </c>
      <c r="EP90">
        <v>1.86408</v>
      </c>
      <c r="EQ90">
        <v>8.48994E-2</v>
      </c>
      <c r="ER90">
        <v>0</v>
      </c>
      <c r="ES90">
        <v>33.209099999999999</v>
      </c>
      <c r="ET90">
        <v>999.9</v>
      </c>
      <c r="EU90">
        <v>71.7</v>
      </c>
      <c r="EV90">
        <v>36.1</v>
      </c>
      <c r="EW90">
        <v>42.633600000000001</v>
      </c>
      <c r="EX90">
        <v>28.899000000000001</v>
      </c>
      <c r="EY90">
        <v>2.0072100000000002</v>
      </c>
      <c r="EZ90">
        <v>1</v>
      </c>
      <c r="FA90">
        <v>0.71445099999999995</v>
      </c>
      <c r="FB90">
        <v>1.3903099999999999</v>
      </c>
      <c r="FC90">
        <v>20.2684</v>
      </c>
      <c r="FD90">
        <v>5.2178899999999997</v>
      </c>
      <c r="FE90">
        <v>12.0099</v>
      </c>
      <c r="FF90">
        <v>4.9865000000000004</v>
      </c>
      <c r="FG90">
        <v>3.2846500000000001</v>
      </c>
      <c r="FH90">
        <v>9999</v>
      </c>
      <c r="FI90">
        <v>9999</v>
      </c>
      <c r="FJ90">
        <v>9999</v>
      </c>
      <c r="FK90">
        <v>999.9</v>
      </c>
      <c r="FL90">
        <v>1.8658399999999999</v>
      </c>
      <c r="FM90">
        <v>1.8621799999999999</v>
      </c>
      <c r="FN90">
        <v>1.8641799999999999</v>
      </c>
      <c r="FO90">
        <v>1.8603499999999999</v>
      </c>
      <c r="FP90">
        <v>1.8610899999999999</v>
      </c>
      <c r="FQ90">
        <v>1.8601799999999999</v>
      </c>
      <c r="FR90">
        <v>1.86188</v>
      </c>
      <c r="FS90">
        <v>1.8583799999999999</v>
      </c>
      <c r="FT90">
        <v>0</v>
      </c>
      <c r="FU90">
        <v>0</v>
      </c>
      <c r="FV90">
        <v>0</v>
      </c>
      <c r="FW90">
        <v>0</v>
      </c>
      <c r="FX90" t="s">
        <v>358</v>
      </c>
      <c r="FY90" t="s">
        <v>359</v>
      </c>
      <c r="FZ90" t="s">
        <v>360</v>
      </c>
      <c r="GA90" t="s">
        <v>360</v>
      </c>
      <c r="GB90" t="s">
        <v>360</v>
      </c>
      <c r="GC90" t="s">
        <v>360</v>
      </c>
      <c r="GD90">
        <v>0</v>
      </c>
      <c r="GE90">
        <v>100</v>
      </c>
      <c r="GF90">
        <v>100</v>
      </c>
      <c r="GG90">
        <v>-3.4649999999999999</v>
      </c>
      <c r="GH90">
        <v>0.1179</v>
      </c>
      <c r="GI90">
        <v>-2.5125994610834521</v>
      </c>
      <c r="GJ90">
        <v>-2.6733286237328562E-3</v>
      </c>
      <c r="GK90">
        <v>1.605855145177713E-6</v>
      </c>
      <c r="GL90">
        <v>-4.4594414151306022E-10</v>
      </c>
      <c r="GM90">
        <v>0.1178428571428469</v>
      </c>
      <c r="GN90">
        <v>0</v>
      </c>
      <c r="GO90">
        <v>0</v>
      </c>
      <c r="GP90">
        <v>0</v>
      </c>
      <c r="GQ90">
        <v>4</v>
      </c>
      <c r="GR90">
        <v>2095</v>
      </c>
      <c r="GS90">
        <v>4</v>
      </c>
      <c r="GT90">
        <v>35</v>
      </c>
      <c r="GU90">
        <v>83.4</v>
      </c>
      <c r="GV90">
        <v>83.5</v>
      </c>
      <c r="GW90">
        <v>1.26831</v>
      </c>
      <c r="GX90">
        <v>2.5891099999999998</v>
      </c>
      <c r="GY90">
        <v>1.4489700000000001</v>
      </c>
      <c r="GZ90">
        <v>2.3278799999999999</v>
      </c>
      <c r="HA90">
        <v>1.5478499999999999</v>
      </c>
      <c r="HB90">
        <v>2.33887</v>
      </c>
      <c r="HC90">
        <v>40.783700000000003</v>
      </c>
      <c r="HD90">
        <v>13.1601</v>
      </c>
      <c r="HE90">
        <v>18</v>
      </c>
      <c r="HF90">
        <v>464.029</v>
      </c>
      <c r="HG90">
        <v>508.23500000000001</v>
      </c>
      <c r="HH90">
        <v>30.999600000000001</v>
      </c>
      <c r="HI90">
        <v>36.176699999999997</v>
      </c>
      <c r="HJ90">
        <v>30.0002</v>
      </c>
      <c r="HK90">
        <v>36.011699999999998</v>
      </c>
      <c r="HL90">
        <v>35.993099999999998</v>
      </c>
      <c r="HM90">
        <v>25.396599999999999</v>
      </c>
      <c r="HN90">
        <v>23.6859</v>
      </c>
      <c r="HO90">
        <v>100</v>
      </c>
      <c r="HP90">
        <v>31</v>
      </c>
      <c r="HQ90">
        <v>504.89499999999998</v>
      </c>
      <c r="HR90">
        <v>35.978200000000001</v>
      </c>
      <c r="HS90">
        <v>98.869299999999996</v>
      </c>
      <c r="HT90">
        <v>97.930800000000005</v>
      </c>
    </row>
    <row r="91" spans="1:228" x14ac:dyDescent="0.2">
      <c r="A91">
        <v>76</v>
      </c>
      <c r="B91">
        <v>1669315782.0999999</v>
      </c>
      <c r="C91">
        <v>299.5</v>
      </c>
      <c r="D91" t="s">
        <v>510</v>
      </c>
      <c r="E91" t="s">
        <v>511</v>
      </c>
      <c r="F91">
        <v>4</v>
      </c>
      <c r="G91">
        <v>1669315780.0999999</v>
      </c>
      <c r="H91">
        <f t="shared" si="34"/>
        <v>5.3346067323884663E-3</v>
      </c>
      <c r="I91">
        <f t="shared" si="35"/>
        <v>5.3346067323884663</v>
      </c>
      <c r="J91">
        <f t="shared" si="36"/>
        <v>18.249494785411976</v>
      </c>
      <c r="K91">
        <f t="shared" si="37"/>
        <v>472.79571428571433</v>
      </c>
      <c r="L91">
        <f t="shared" si="38"/>
        <v>371.84096722041528</v>
      </c>
      <c r="M91">
        <f t="shared" si="39"/>
        <v>37.568882270132946</v>
      </c>
      <c r="N91">
        <f t="shared" si="40"/>
        <v>47.768826174805092</v>
      </c>
      <c r="O91">
        <f t="shared" si="41"/>
        <v>0.34876453003961677</v>
      </c>
      <c r="P91">
        <f t="shared" si="42"/>
        <v>2.2497564806381902</v>
      </c>
      <c r="Q91">
        <f t="shared" si="43"/>
        <v>0.32127351489105327</v>
      </c>
      <c r="R91">
        <f t="shared" si="44"/>
        <v>0.20308502220250377</v>
      </c>
      <c r="S91">
        <f t="shared" si="45"/>
        <v>226.12745880643632</v>
      </c>
      <c r="T91">
        <f t="shared" si="46"/>
        <v>34.748259775134358</v>
      </c>
      <c r="U91">
        <f t="shared" si="47"/>
        <v>34.570157142857127</v>
      </c>
      <c r="V91">
        <f t="shared" si="48"/>
        <v>5.5153043889353999</v>
      </c>
      <c r="W91">
        <f t="shared" si="49"/>
        <v>70.037852665938345</v>
      </c>
      <c r="X91">
        <f t="shared" si="50"/>
        <v>3.9159664265656819</v>
      </c>
      <c r="Y91">
        <f t="shared" si="51"/>
        <v>5.5912142898552082</v>
      </c>
      <c r="Z91">
        <f t="shared" si="52"/>
        <v>1.5993379623697179</v>
      </c>
      <c r="AA91">
        <f t="shared" si="53"/>
        <v>-235.25615689833137</v>
      </c>
      <c r="AB91">
        <f t="shared" si="54"/>
        <v>29.873449021923317</v>
      </c>
      <c r="AC91">
        <f t="shared" si="55"/>
        <v>3.091827685280514</v>
      </c>
      <c r="AD91">
        <f t="shared" si="56"/>
        <v>23.836578615308792</v>
      </c>
      <c r="AE91">
        <f t="shared" si="57"/>
        <v>41.638076296789528</v>
      </c>
      <c r="AF91">
        <f t="shared" si="58"/>
        <v>5.3424946391194972</v>
      </c>
      <c r="AG91">
        <f t="shared" si="59"/>
        <v>18.249494785411976</v>
      </c>
      <c r="AH91">
        <v>513.43801873906966</v>
      </c>
      <c r="AI91">
        <v>494.38012727272701</v>
      </c>
      <c r="AJ91">
        <v>1.6892844161373799</v>
      </c>
      <c r="AK91">
        <v>66.4183192119214</v>
      </c>
      <c r="AL91">
        <f t="shared" si="60"/>
        <v>5.3346067323884663</v>
      </c>
      <c r="AM91">
        <v>35.987150865168083</v>
      </c>
      <c r="AN91">
        <v>38.757251515151488</v>
      </c>
      <c r="AO91">
        <v>-4.1388389401869418E-4</v>
      </c>
      <c r="AP91">
        <v>80.258073223686637</v>
      </c>
      <c r="AQ91">
        <v>39</v>
      </c>
      <c r="AR91">
        <v>8</v>
      </c>
      <c r="AS91">
        <f t="shared" si="61"/>
        <v>1</v>
      </c>
      <c r="AT91">
        <f t="shared" si="62"/>
        <v>0</v>
      </c>
      <c r="AU91">
        <f t="shared" si="63"/>
        <v>22185.245872638552</v>
      </c>
      <c r="AV91">
        <f t="shared" si="64"/>
        <v>1200.062857142857</v>
      </c>
      <c r="AW91">
        <f t="shared" si="65"/>
        <v>1025.9789278789824</v>
      </c>
      <c r="AX91">
        <f t="shared" si="66"/>
        <v>0.8549376574504286</v>
      </c>
      <c r="AY91">
        <f t="shared" si="67"/>
        <v>0.1884296788793271</v>
      </c>
      <c r="AZ91">
        <v>2.7</v>
      </c>
      <c r="BA91">
        <v>0.5</v>
      </c>
      <c r="BB91" t="s">
        <v>355</v>
      </c>
      <c r="BC91">
        <v>2</v>
      </c>
      <c r="BD91" t="b">
        <v>1</v>
      </c>
      <c r="BE91">
        <v>1669315780.0999999</v>
      </c>
      <c r="BF91">
        <v>472.79571428571433</v>
      </c>
      <c r="BG91">
        <v>496.63085714285722</v>
      </c>
      <c r="BH91">
        <v>38.758585714285708</v>
      </c>
      <c r="BI91">
        <v>35.987014285714288</v>
      </c>
      <c r="BJ91">
        <v>476.26528571428571</v>
      </c>
      <c r="BK91">
        <v>38.64075714285714</v>
      </c>
      <c r="BL91">
        <v>500.28128571428567</v>
      </c>
      <c r="BM91">
        <v>100.9345714285714</v>
      </c>
      <c r="BN91">
        <v>0.10024071428571429</v>
      </c>
      <c r="BO91">
        <v>34.816457142857153</v>
      </c>
      <c r="BP91">
        <v>34.570157142857127</v>
      </c>
      <c r="BQ91">
        <v>999.89999999999986</v>
      </c>
      <c r="BR91">
        <v>0</v>
      </c>
      <c r="BS91">
        <v>0</v>
      </c>
      <c r="BT91">
        <v>4500.6242857142852</v>
      </c>
      <c r="BU91">
        <v>0</v>
      </c>
      <c r="BV91">
        <v>322.77671428571432</v>
      </c>
      <c r="BW91">
        <v>-23.835100000000001</v>
      </c>
      <c r="BX91">
        <v>491.85928571428582</v>
      </c>
      <c r="BY91">
        <v>515.17014285714288</v>
      </c>
      <c r="BZ91">
        <v>2.771591428571428</v>
      </c>
      <c r="CA91">
        <v>496.63085714285722</v>
      </c>
      <c r="CB91">
        <v>35.987014285714288</v>
      </c>
      <c r="CC91">
        <v>3.9120757142857139</v>
      </c>
      <c r="CD91">
        <v>3.6323257142857139</v>
      </c>
      <c r="CE91">
        <v>28.522928571428569</v>
      </c>
      <c r="CF91">
        <v>27.25131428571429</v>
      </c>
      <c r="CG91">
        <v>1200.062857142857</v>
      </c>
      <c r="CH91">
        <v>0.49999585714285721</v>
      </c>
      <c r="CI91">
        <v>0.5000041428571429</v>
      </c>
      <c r="CJ91">
        <v>0</v>
      </c>
      <c r="CK91">
        <v>1363.254285714286</v>
      </c>
      <c r="CL91">
        <v>4.9990899999999998</v>
      </c>
      <c r="CM91">
        <v>15140.428571428571</v>
      </c>
      <c r="CN91">
        <v>9558.3471428571411</v>
      </c>
      <c r="CO91">
        <v>45.811999999999998</v>
      </c>
      <c r="CP91">
        <v>48.186999999999998</v>
      </c>
      <c r="CQ91">
        <v>46.625</v>
      </c>
      <c r="CR91">
        <v>47.561999999999998</v>
      </c>
      <c r="CS91">
        <v>47.25</v>
      </c>
      <c r="CT91">
        <v>597.52571428571434</v>
      </c>
      <c r="CU91">
        <v>597.53714285714284</v>
      </c>
      <c r="CV91">
        <v>0</v>
      </c>
      <c r="CW91">
        <v>1669315790.3</v>
      </c>
      <c r="CX91">
        <v>0</v>
      </c>
      <c r="CY91">
        <v>1669310771.5999999</v>
      </c>
      <c r="CZ91" t="s">
        <v>356</v>
      </c>
      <c r="DA91">
        <v>1669310771.5999999</v>
      </c>
      <c r="DB91">
        <v>1669310767.0999999</v>
      </c>
      <c r="DC91">
        <v>9</v>
      </c>
      <c r="DD91">
        <v>4.2999999999999997E-2</v>
      </c>
      <c r="DE91">
        <v>8.0000000000000002E-3</v>
      </c>
      <c r="DF91">
        <v>-4.9589999999999996</v>
      </c>
      <c r="DG91">
        <v>0.11799999999999999</v>
      </c>
      <c r="DH91">
        <v>1967</v>
      </c>
      <c r="DI91">
        <v>36</v>
      </c>
      <c r="DJ91">
        <v>0.53</v>
      </c>
      <c r="DK91">
        <v>0.27</v>
      </c>
      <c r="DL91">
        <v>-23.500364999999999</v>
      </c>
      <c r="DM91">
        <v>-2.4258371482175409</v>
      </c>
      <c r="DN91">
        <v>0.23468972554204379</v>
      </c>
      <c r="DO91">
        <v>0</v>
      </c>
      <c r="DP91">
        <v>2.7888657499999998</v>
      </c>
      <c r="DQ91">
        <v>-0.12570135084427389</v>
      </c>
      <c r="DR91">
        <v>1.2267151847005929E-2</v>
      </c>
      <c r="DS91">
        <v>0</v>
      </c>
      <c r="DT91">
        <v>0</v>
      </c>
      <c r="DU91">
        <v>0</v>
      </c>
      <c r="DV91">
        <v>0</v>
      </c>
      <c r="DW91">
        <v>-1</v>
      </c>
      <c r="DX91">
        <v>0</v>
      </c>
      <c r="DY91">
        <v>2</v>
      </c>
      <c r="DZ91" t="s">
        <v>357</v>
      </c>
      <c r="EA91">
        <v>2.9446699999999999</v>
      </c>
      <c r="EB91">
        <v>2.5974400000000002</v>
      </c>
      <c r="EC91">
        <v>0.11165600000000001</v>
      </c>
      <c r="ED91">
        <v>0.11422599999999999</v>
      </c>
      <c r="EE91">
        <v>0.151116</v>
      </c>
      <c r="EF91">
        <v>0.14207400000000001</v>
      </c>
      <c r="EG91">
        <v>26783.3</v>
      </c>
      <c r="EH91">
        <v>27172.799999999999</v>
      </c>
      <c r="EI91">
        <v>28061.599999999999</v>
      </c>
      <c r="EJ91">
        <v>29543.9</v>
      </c>
      <c r="EK91">
        <v>32766.3</v>
      </c>
      <c r="EL91">
        <v>35187</v>
      </c>
      <c r="EM91">
        <v>39601.699999999997</v>
      </c>
      <c r="EN91">
        <v>42233.2</v>
      </c>
      <c r="EO91">
        <v>1.85615</v>
      </c>
      <c r="EP91">
        <v>1.8641000000000001</v>
      </c>
      <c r="EQ91">
        <v>8.4191600000000005E-2</v>
      </c>
      <c r="ER91">
        <v>0</v>
      </c>
      <c r="ES91">
        <v>33.195099999999996</v>
      </c>
      <c r="ET91">
        <v>999.9</v>
      </c>
      <c r="EU91">
        <v>71.7</v>
      </c>
      <c r="EV91">
        <v>36.1</v>
      </c>
      <c r="EW91">
        <v>42.6342</v>
      </c>
      <c r="EX91">
        <v>28.748999999999999</v>
      </c>
      <c r="EY91">
        <v>2.0793300000000001</v>
      </c>
      <c r="EZ91">
        <v>1</v>
      </c>
      <c r="FA91">
        <v>0.71474599999999999</v>
      </c>
      <c r="FB91">
        <v>1.3884399999999999</v>
      </c>
      <c r="FC91">
        <v>20.2684</v>
      </c>
      <c r="FD91">
        <v>5.2174399999999999</v>
      </c>
      <c r="FE91">
        <v>12.0099</v>
      </c>
      <c r="FF91">
        <v>4.9863999999999997</v>
      </c>
      <c r="FG91">
        <v>3.2845499999999999</v>
      </c>
      <c r="FH91">
        <v>9999</v>
      </c>
      <c r="FI91">
        <v>9999</v>
      </c>
      <c r="FJ91">
        <v>9999</v>
      </c>
      <c r="FK91">
        <v>999.9</v>
      </c>
      <c r="FL91">
        <v>1.8658399999999999</v>
      </c>
      <c r="FM91">
        <v>1.8621799999999999</v>
      </c>
      <c r="FN91">
        <v>1.8642000000000001</v>
      </c>
      <c r="FO91">
        <v>1.8603499999999999</v>
      </c>
      <c r="FP91">
        <v>1.8610899999999999</v>
      </c>
      <c r="FQ91">
        <v>1.86019</v>
      </c>
      <c r="FR91">
        <v>1.86188</v>
      </c>
      <c r="FS91">
        <v>1.8583700000000001</v>
      </c>
      <c r="FT91">
        <v>0</v>
      </c>
      <c r="FU91">
        <v>0</v>
      </c>
      <c r="FV91">
        <v>0</v>
      </c>
      <c r="FW91">
        <v>0</v>
      </c>
      <c r="FX91" t="s">
        <v>358</v>
      </c>
      <c r="FY91" t="s">
        <v>359</v>
      </c>
      <c r="FZ91" t="s">
        <v>360</v>
      </c>
      <c r="GA91" t="s">
        <v>360</v>
      </c>
      <c r="GB91" t="s">
        <v>360</v>
      </c>
      <c r="GC91" t="s">
        <v>360</v>
      </c>
      <c r="GD91">
        <v>0</v>
      </c>
      <c r="GE91">
        <v>100</v>
      </c>
      <c r="GF91">
        <v>100</v>
      </c>
      <c r="GG91">
        <v>-3.4750000000000001</v>
      </c>
      <c r="GH91">
        <v>0.1178</v>
      </c>
      <c r="GI91">
        <v>-2.5125994610834521</v>
      </c>
      <c r="GJ91">
        <v>-2.6733286237328562E-3</v>
      </c>
      <c r="GK91">
        <v>1.605855145177713E-6</v>
      </c>
      <c r="GL91">
        <v>-4.4594414151306022E-10</v>
      </c>
      <c r="GM91">
        <v>0.1178428571428469</v>
      </c>
      <c r="GN91">
        <v>0</v>
      </c>
      <c r="GO91">
        <v>0</v>
      </c>
      <c r="GP91">
        <v>0</v>
      </c>
      <c r="GQ91">
        <v>4</v>
      </c>
      <c r="GR91">
        <v>2095</v>
      </c>
      <c r="GS91">
        <v>4</v>
      </c>
      <c r="GT91">
        <v>35</v>
      </c>
      <c r="GU91">
        <v>83.5</v>
      </c>
      <c r="GV91">
        <v>83.6</v>
      </c>
      <c r="GW91">
        <v>1.2817400000000001</v>
      </c>
      <c r="GX91">
        <v>2.5939899999999998</v>
      </c>
      <c r="GY91">
        <v>1.4489700000000001</v>
      </c>
      <c r="GZ91">
        <v>2.3278799999999999</v>
      </c>
      <c r="HA91">
        <v>1.5478499999999999</v>
      </c>
      <c r="HB91">
        <v>2.2192400000000001</v>
      </c>
      <c r="HC91">
        <v>40.783700000000003</v>
      </c>
      <c r="HD91">
        <v>13.1601</v>
      </c>
      <c r="HE91">
        <v>18</v>
      </c>
      <c r="HF91">
        <v>464.47899999999998</v>
      </c>
      <c r="HG91">
        <v>508.26400000000001</v>
      </c>
      <c r="HH91">
        <v>30.999500000000001</v>
      </c>
      <c r="HI91">
        <v>36.176699999999997</v>
      </c>
      <c r="HJ91">
        <v>30.000299999999999</v>
      </c>
      <c r="HK91">
        <v>36.014200000000002</v>
      </c>
      <c r="HL91">
        <v>35.994599999999998</v>
      </c>
      <c r="HM91">
        <v>25.668199999999999</v>
      </c>
      <c r="HN91">
        <v>23.6859</v>
      </c>
      <c r="HO91">
        <v>100</v>
      </c>
      <c r="HP91">
        <v>31</v>
      </c>
      <c r="HQ91">
        <v>511.57299999999998</v>
      </c>
      <c r="HR91">
        <v>35.978200000000001</v>
      </c>
      <c r="HS91">
        <v>98.868799999999993</v>
      </c>
      <c r="HT91">
        <v>97.930700000000002</v>
      </c>
    </row>
    <row r="92" spans="1:228" x14ac:dyDescent="0.2">
      <c r="A92">
        <v>77</v>
      </c>
      <c r="B92">
        <v>1669315786.0999999</v>
      </c>
      <c r="C92">
        <v>303.5</v>
      </c>
      <c r="D92" t="s">
        <v>512</v>
      </c>
      <c r="E92" t="s">
        <v>513</v>
      </c>
      <c r="F92">
        <v>4</v>
      </c>
      <c r="G92">
        <v>1669315783.7874999</v>
      </c>
      <c r="H92">
        <f t="shared" si="34"/>
        <v>5.3299366006146582E-3</v>
      </c>
      <c r="I92">
        <f t="shared" si="35"/>
        <v>5.3299366006146585</v>
      </c>
      <c r="J92">
        <f t="shared" si="36"/>
        <v>18.043344357924106</v>
      </c>
      <c r="K92">
        <f t="shared" si="37"/>
        <v>478.81712499999998</v>
      </c>
      <c r="L92">
        <f t="shared" si="38"/>
        <v>378.87526588233095</v>
      </c>
      <c r="M92">
        <f t="shared" si="39"/>
        <v>38.279323158261299</v>
      </c>
      <c r="N92">
        <f t="shared" si="40"/>
        <v>48.376859383787419</v>
      </c>
      <c r="O92">
        <f t="shared" si="41"/>
        <v>0.34938778418905164</v>
      </c>
      <c r="P92">
        <f t="shared" si="42"/>
        <v>2.2474355992390382</v>
      </c>
      <c r="Q92">
        <f t="shared" si="43"/>
        <v>0.32177651194257911</v>
      </c>
      <c r="R92">
        <f t="shared" si="44"/>
        <v>0.20340893766149959</v>
      </c>
      <c r="S92">
        <f t="shared" si="45"/>
        <v>226.12444869780867</v>
      </c>
      <c r="T92">
        <f t="shared" si="46"/>
        <v>34.739218217082005</v>
      </c>
      <c r="U92">
        <f t="shared" si="47"/>
        <v>34.556362499999999</v>
      </c>
      <c r="V92">
        <f t="shared" si="48"/>
        <v>5.5110794917065524</v>
      </c>
      <c r="W92">
        <f t="shared" si="49"/>
        <v>70.072304664162104</v>
      </c>
      <c r="X92">
        <f t="shared" si="50"/>
        <v>3.9156133399159607</v>
      </c>
      <c r="Y92">
        <f t="shared" si="51"/>
        <v>5.5879614045555561</v>
      </c>
      <c r="Z92">
        <f t="shared" si="52"/>
        <v>1.5954661517905917</v>
      </c>
      <c r="AA92">
        <f t="shared" si="53"/>
        <v>-235.05020408710644</v>
      </c>
      <c r="AB92">
        <f t="shared" si="54"/>
        <v>30.242471507333402</v>
      </c>
      <c r="AC92">
        <f t="shared" si="55"/>
        <v>3.1328819240746704</v>
      </c>
      <c r="AD92">
        <f t="shared" si="56"/>
        <v>24.449598042110306</v>
      </c>
      <c r="AE92">
        <f t="shared" si="57"/>
        <v>41.935292107404109</v>
      </c>
      <c r="AF92">
        <f t="shared" si="58"/>
        <v>5.3332816881781415</v>
      </c>
      <c r="AG92">
        <f t="shared" si="59"/>
        <v>18.043344357924106</v>
      </c>
      <c r="AH92">
        <v>520.43708457004197</v>
      </c>
      <c r="AI92">
        <v>501.27369090909059</v>
      </c>
      <c r="AJ92">
        <v>1.730800466541774</v>
      </c>
      <c r="AK92">
        <v>66.4183192119214</v>
      </c>
      <c r="AL92">
        <f t="shared" si="60"/>
        <v>5.3299366006146585</v>
      </c>
      <c r="AM92">
        <v>35.986888964585141</v>
      </c>
      <c r="AN92">
        <v>38.752233333333351</v>
      </c>
      <c r="AO92">
        <v>3.4221209629992283E-5</v>
      </c>
      <c r="AP92">
        <v>80.258073223686637</v>
      </c>
      <c r="AQ92">
        <v>39</v>
      </c>
      <c r="AR92">
        <v>8</v>
      </c>
      <c r="AS92">
        <f t="shared" si="61"/>
        <v>1</v>
      </c>
      <c r="AT92">
        <f t="shared" si="62"/>
        <v>0</v>
      </c>
      <c r="AU92">
        <f t="shared" si="63"/>
        <v>22146.242318769062</v>
      </c>
      <c r="AV92">
        <f t="shared" si="64"/>
        <v>1200.0450000000001</v>
      </c>
      <c r="AW92">
        <f t="shared" si="65"/>
        <v>1025.9638449211445</v>
      </c>
      <c r="AX92">
        <f t="shared" si="66"/>
        <v>0.85493781059972285</v>
      </c>
      <c r="AY92">
        <f t="shared" si="67"/>
        <v>0.18842997445746507</v>
      </c>
      <c r="AZ92">
        <v>2.7</v>
      </c>
      <c r="BA92">
        <v>0.5</v>
      </c>
      <c r="BB92" t="s">
        <v>355</v>
      </c>
      <c r="BC92">
        <v>2</v>
      </c>
      <c r="BD92" t="b">
        <v>1</v>
      </c>
      <c r="BE92">
        <v>1669315783.7874999</v>
      </c>
      <c r="BF92">
        <v>478.81712499999998</v>
      </c>
      <c r="BG92">
        <v>502.83187500000003</v>
      </c>
      <c r="BH92">
        <v>38.755362499999997</v>
      </c>
      <c r="BI92">
        <v>35.988075000000002</v>
      </c>
      <c r="BJ92">
        <v>482.29537499999998</v>
      </c>
      <c r="BK92">
        <v>38.637537500000001</v>
      </c>
      <c r="BL92">
        <v>500.193375</v>
      </c>
      <c r="BM92">
        <v>100.934</v>
      </c>
      <c r="BN92">
        <v>0.100104375</v>
      </c>
      <c r="BO92">
        <v>34.8059625</v>
      </c>
      <c r="BP92">
        <v>34.556362499999999</v>
      </c>
      <c r="BQ92">
        <v>999.9</v>
      </c>
      <c r="BR92">
        <v>0</v>
      </c>
      <c r="BS92">
        <v>0</v>
      </c>
      <c r="BT92">
        <v>4493.9049999999997</v>
      </c>
      <c r="BU92">
        <v>0</v>
      </c>
      <c r="BV92">
        <v>498.00262500000002</v>
      </c>
      <c r="BW92">
        <v>-24.014687500000001</v>
      </c>
      <c r="BX92">
        <v>498.12200000000001</v>
      </c>
      <c r="BY92">
        <v>521.60349999999994</v>
      </c>
      <c r="BZ92">
        <v>2.7673162499999999</v>
      </c>
      <c r="CA92">
        <v>502.83187500000003</v>
      </c>
      <c r="CB92">
        <v>35.988075000000002</v>
      </c>
      <c r="CC92">
        <v>3.9117337499999998</v>
      </c>
      <c r="CD92">
        <v>3.6324174999999999</v>
      </c>
      <c r="CE92">
        <v>28.521425000000001</v>
      </c>
      <c r="CF92">
        <v>27.251725</v>
      </c>
      <c r="CG92">
        <v>1200.0450000000001</v>
      </c>
      <c r="CH92">
        <v>0.4999905</v>
      </c>
      <c r="CI92">
        <v>0.5000095</v>
      </c>
      <c r="CJ92">
        <v>0</v>
      </c>
      <c r="CK92">
        <v>1363.15</v>
      </c>
      <c r="CL92">
        <v>4.9990899999999998</v>
      </c>
      <c r="CM92">
        <v>15224.7875</v>
      </c>
      <c r="CN92">
        <v>9558.1912499999999</v>
      </c>
      <c r="CO92">
        <v>45.811999999999998</v>
      </c>
      <c r="CP92">
        <v>48.186999999999998</v>
      </c>
      <c r="CQ92">
        <v>46.625</v>
      </c>
      <c r="CR92">
        <v>47.561999999999998</v>
      </c>
      <c r="CS92">
        <v>47.242125000000001</v>
      </c>
      <c r="CT92">
        <v>597.51125000000002</v>
      </c>
      <c r="CU92">
        <v>597.53500000000008</v>
      </c>
      <c r="CV92">
        <v>0</v>
      </c>
      <c r="CW92">
        <v>1669315794.5</v>
      </c>
      <c r="CX92">
        <v>0</v>
      </c>
      <c r="CY92">
        <v>1669310771.5999999</v>
      </c>
      <c r="CZ92" t="s">
        <v>356</v>
      </c>
      <c r="DA92">
        <v>1669310771.5999999</v>
      </c>
      <c r="DB92">
        <v>1669310767.0999999</v>
      </c>
      <c r="DC92">
        <v>9</v>
      </c>
      <c r="DD92">
        <v>4.2999999999999997E-2</v>
      </c>
      <c r="DE92">
        <v>8.0000000000000002E-3</v>
      </c>
      <c r="DF92">
        <v>-4.9589999999999996</v>
      </c>
      <c r="DG92">
        <v>0.11799999999999999</v>
      </c>
      <c r="DH92">
        <v>1967</v>
      </c>
      <c r="DI92">
        <v>36</v>
      </c>
      <c r="DJ92">
        <v>0.53</v>
      </c>
      <c r="DK92">
        <v>0.27</v>
      </c>
      <c r="DL92">
        <v>-23.670385</v>
      </c>
      <c r="DM92">
        <v>-2.4320330206378249</v>
      </c>
      <c r="DN92">
        <v>0.2356348653637656</v>
      </c>
      <c r="DO92">
        <v>0</v>
      </c>
      <c r="DP92">
        <v>2.78109925</v>
      </c>
      <c r="DQ92">
        <v>-0.1057286679174505</v>
      </c>
      <c r="DR92">
        <v>1.034259140339115E-2</v>
      </c>
      <c r="DS92">
        <v>0</v>
      </c>
      <c r="DT92">
        <v>0</v>
      </c>
      <c r="DU92">
        <v>0</v>
      </c>
      <c r="DV92">
        <v>0</v>
      </c>
      <c r="DW92">
        <v>-1</v>
      </c>
      <c r="DX92">
        <v>0</v>
      </c>
      <c r="DY92">
        <v>2</v>
      </c>
      <c r="DZ92" t="s">
        <v>357</v>
      </c>
      <c r="EA92">
        <v>2.9449399999999999</v>
      </c>
      <c r="EB92">
        <v>2.5975199999999998</v>
      </c>
      <c r="EC92">
        <v>0.11279599999999999</v>
      </c>
      <c r="ED92">
        <v>0.11533599999999999</v>
      </c>
      <c r="EE92">
        <v>0.15110499999999999</v>
      </c>
      <c r="EF92">
        <v>0.14208499999999999</v>
      </c>
      <c r="EG92">
        <v>26748.799999999999</v>
      </c>
      <c r="EH92">
        <v>27138.7</v>
      </c>
      <c r="EI92">
        <v>28061.5</v>
      </c>
      <c r="EJ92">
        <v>29543.9</v>
      </c>
      <c r="EK92">
        <v>32766.7</v>
      </c>
      <c r="EL92">
        <v>35186.699999999997</v>
      </c>
      <c r="EM92">
        <v>39601.599999999999</v>
      </c>
      <c r="EN92">
        <v>42233.4</v>
      </c>
      <c r="EO92">
        <v>1.8563700000000001</v>
      </c>
      <c r="EP92">
        <v>1.8640000000000001</v>
      </c>
      <c r="EQ92">
        <v>8.4675799999999996E-2</v>
      </c>
      <c r="ER92">
        <v>0</v>
      </c>
      <c r="ES92">
        <v>33.178899999999999</v>
      </c>
      <c r="ET92">
        <v>999.9</v>
      </c>
      <c r="EU92">
        <v>71.7</v>
      </c>
      <c r="EV92">
        <v>36.1</v>
      </c>
      <c r="EW92">
        <v>42.632100000000001</v>
      </c>
      <c r="EX92">
        <v>28.779</v>
      </c>
      <c r="EY92">
        <v>1.3942300000000001</v>
      </c>
      <c r="EZ92">
        <v>1</v>
      </c>
      <c r="FA92">
        <v>0.71477100000000005</v>
      </c>
      <c r="FB92">
        <v>1.3858600000000001</v>
      </c>
      <c r="FC92">
        <v>20.2684</v>
      </c>
      <c r="FD92">
        <v>5.2168400000000004</v>
      </c>
      <c r="FE92">
        <v>12.0099</v>
      </c>
      <c r="FF92">
        <v>4.9862000000000002</v>
      </c>
      <c r="FG92">
        <v>3.2845</v>
      </c>
      <c r="FH92">
        <v>9999</v>
      </c>
      <c r="FI92">
        <v>9999</v>
      </c>
      <c r="FJ92">
        <v>9999</v>
      </c>
      <c r="FK92">
        <v>999.9</v>
      </c>
      <c r="FL92">
        <v>1.86585</v>
      </c>
      <c r="FM92">
        <v>1.8621799999999999</v>
      </c>
      <c r="FN92">
        <v>1.8642000000000001</v>
      </c>
      <c r="FO92">
        <v>1.8603499999999999</v>
      </c>
      <c r="FP92">
        <v>1.86107</v>
      </c>
      <c r="FQ92">
        <v>1.8601799999999999</v>
      </c>
      <c r="FR92">
        <v>1.8618699999999999</v>
      </c>
      <c r="FS92">
        <v>1.8583799999999999</v>
      </c>
      <c r="FT92">
        <v>0</v>
      </c>
      <c r="FU92">
        <v>0</v>
      </c>
      <c r="FV92">
        <v>0</v>
      </c>
      <c r="FW92">
        <v>0</v>
      </c>
      <c r="FX92" t="s">
        <v>358</v>
      </c>
      <c r="FY92" t="s">
        <v>359</v>
      </c>
      <c r="FZ92" t="s">
        <v>360</v>
      </c>
      <c r="GA92" t="s">
        <v>360</v>
      </c>
      <c r="GB92" t="s">
        <v>360</v>
      </c>
      <c r="GC92" t="s">
        <v>360</v>
      </c>
      <c r="GD92">
        <v>0</v>
      </c>
      <c r="GE92">
        <v>100</v>
      </c>
      <c r="GF92">
        <v>100</v>
      </c>
      <c r="GG92">
        <v>-3.484</v>
      </c>
      <c r="GH92">
        <v>0.1179</v>
      </c>
      <c r="GI92">
        <v>-2.5125994610834521</v>
      </c>
      <c r="GJ92">
        <v>-2.6733286237328562E-3</v>
      </c>
      <c r="GK92">
        <v>1.605855145177713E-6</v>
      </c>
      <c r="GL92">
        <v>-4.4594414151306022E-10</v>
      </c>
      <c r="GM92">
        <v>0.1178428571428469</v>
      </c>
      <c r="GN92">
        <v>0</v>
      </c>
      <c r="GO92">
        <v>0</v>
      </c>
      <c r="GP92">
        <v>0</v>
      </c>
      <c r="GQ92">
        <v>4</v>
      </c>
      <c r="GR92">
        <v>2095</v>
      </c>
      <c r="GS92">
        <v>4</v>
      </c>
      <c r="GT92">
        <v>35</v>
      </c>
      <c r="GU92">
        <v>83.6</v>
      </c>
      <c r="GV92">
        <v>83.7</v>
      </c>
      <c r="GW92">
        <v>1.2963899999999999</v>
      </c>
      <c r="GX92">
        <v>2.5805699999999998</v>
      </c>
      <c r="GY92">
        <v>1.4489700000000001</v>
      </c>
      <c r="GZ92">
        <v>2.32666</v>
      </c>
      <c r="HA92">
        <v>1.5478499999999999</v>
      </c>
      <c r="HB92">
        <v>2.3791500000000001</v>
      </c>
      <c r="HC92">
        <v>40.8093</v>
      </c>
      <c r="HD92">
        <v>13.1776</v>
      </c>
      <c r="HE92">
        <v>18</v>
      </c>
      <c r="HF92">
        <v>464.63400000000001</v>
      </c>
      <c r="HG92">
        <v>508.20699999999999</v>
      </c>
      <c r="HH92">
        <v>30.999400000000001</v>
      </c>
      <c r="HI92">
        <v>36.178400000000003</v>
      </c>
      <c r="HJ92">
        <v>30.0001</v>
      </c>
      <c r="HK92">
        <v>36.0167</v>
      </c>
      <c r="HL92">
        <v>35.996400000000001</v>
      </c>
      <c r="HM92">
        <v>25.944600000000001</v>
      </c>
      <c r="HN92">
        <v>23.6859</v>
      </c>
      <c r="HO92">
        <v>100</v>
      </c>
      <c r="HP92">
        <v>31</v>
      </c>
      <c r="HQ92">
        <v>518.25300000000004</v>
      </c>
      <c r="HR92">
        <v>35.978200000000001</v>
      </c>
      <c r="HS92">
        <v>98.868600000000001</v>
      </c>
      <c r="HT92">
        <v>97.930899999999994</v>
      </c>
    </row>
    <row r="93" spans="1:228" x14ac:dyDescent="0.2">
      <c r="A93">
        <v>78</v>
      </c>
      <c r="B93">
        <v>1669315790.0999999</v>
      </c>
      <c r="C93">
        <v>307.5</v>
      </c>
      <c r="D93" t="s">
        <v>514</v>
      </c>
      <c r="E93" t="s">
        <v>515</v>
      </c>
      <c r="F93">
        <v>4</v>
      </c>
      <c r="G93">
        <v>1669315788.0999999</v>
      </c>
      <c r="H93">
        <f t="shared" si="34"/>
        <v>5.3187995680993062E-3</v>
      </c>
      <c r="I93">
        <f t="shared" si="35"/>
        <v>5.3187995680993065</v>
      </c>
      <c r="J93">
        <f t="shared" si="36"/>
        <v>18.609159645133463</v>
      </c>
      <c r="K93">
        <f t="shared" si="37"/>
        <v>485.90985714285722</v>
      </c>
      <c r="L93">
        <f t="shared" si="38"/>
        <v>383.05052820269475</v>
      </c>
      <c r="M93">
        <f t="shared" si="39"/>
        <v>38.701838057460783</v>
      </c>
      <c r="N93">
        <f t="shared" si="40"/>
        <v>49.094318417740439</v>
      </c>
      <c r="O93">
        <f t="shared" si="41"/>
        <v>0.34931933347228766</v>
      </c>
      <c r="P93">
        <f t="shared" si="42"/>
        <v>2.2496228492714572</v>
      </c>
      <c r="Q93">
        <f t="shared" si="43"/>
        <v>0.32174298844949006</v>
      </c>
      <c r="R93">
        <f t="shared" si="44"/>
        <v>0.20338527308922277</v>
      </c>
      <c r="S93">
        <f t="shared" si="45"/>
        <v>226.12428514706173</v>
      </c>
      <c r="T93">
        <f t="shared" si="46"/>
        <v>34.739953946575767</v>
      </c>
      <c r="U93">
        <f t="shared" si="47"/>
        <v>34.544557142857137</v>
      </c>
      <c r="V93">
        <f t="shared" si="48"/>
        <v>5.5074660892148684</v>
      </c>
      <c r="W93">
        <f t="shared" si="49"/>
        <v>70.074826133256366</v>
      </c>
      <c r="X93">
        <f t="shared" si="50"/>
        <v>3.9151047841171875</v>
      </c>
      <c r="Y93">
        <f t="shared" si="51"/>
        <v>5.5870346030857192</v>
      </c>
      <c r="Z93">
        <f t="shared" si="52"/>
        <v>1.5923613050976808</v>
      </c>
      <c r="AA93">
        <f t="shared" si="53"/>
        <v>-234.5590609531794</v>
      </c>
      <c r="AB93">
        <f t="shared" si="54"/>
        <v>31.340915360943029</v>
      </c>
      <c r="AC93">
        <f t="shared" si="55"/>
        <v>3.2432814755584296</v>
      </c>
      <c r="AD93">
        <f t="shared" si="56"/>
        <v>26.149421030383792</v>
      </c>
      <c r="AE93">
        <f t="shared" si="57"/>
        <v>42.017174431082658</v>
      </c>
      <c r="AF93">
        <f t="shared" si="58"/>
        <v>5.3175504848236592</v>
      </c>
      <c r="AG93">
        <f t="shared" si="59"/>
        <v>18.609159645133463</v>
      </c>
      <c r="AH93">
        <v>527.30017829570374</v>
      </c>
      <c r="AI93">
        <v>508.02865454545429</v>
      </c>
      <c r="AJ93">
        <v>1.6906118511027131</v>
      </c>
      <c r="AK93">
        <v>66.4183192119214</v>
      </c>
      <c r="AL93">
        <f t="shared" si="60"/>
        <v>5.3187995680993065</v>
      </c>
      <c r="AM93">
        <v>35.989305877017912</v>
      </c>
      <c r="AN93">
        <v>38.750711515151501</v>
      </c>
      <c r="AO93">
        <v>-2.2409568407475751E-4</v>
      </c>
      <c r="AP93">
        <v>80.258073223686637</v>
      </c>
      <c r="AQ93">
        <v>39</v>
      </c>
      <c r="AR93">
        <v>8</v>
      </c>
      <c r="AS93">
        <f t="shared" si="61"/>
        <v>1</v>
      </c>
      <c r="AT93">
        <f t="shared" si="62"/>
        <v>0</v>
      </c>
      <c r="AU93">
        <f t="shared" si="63"/>
        <v>22183.871579890383</v>
      </c>
      <c r="AV93">
        <f t="shared" si="64"/>
        <v>1200.035714285714</v>
      </c>
      <c r="AW93">
        <f t="shared" si="65"/>
        <v>1025.956728055472</v>
      </c>
      <c r="AX93">
        <f t="shared" si="66"/>
        <v>0.85493849544814804</v>
      </c>
      <c r="AY93">
        <f t="shared" si="67"/>
        <v>0.18843129621492605</v>
      </c>
      <c r="AZ93">
        <v>2.7</v>
      </c>
      <c r="BA93">
        <v>0.5</v>
      </c>
      <c r="BB93" t="s">
        <v>355</v>
      </c>
      <c r="BC93">
        <v>2</v>
      </c>
      <c r="BD93" t="b">
        <v>1</v>
      </c>
      <c r="BE93">
        <v>1669315788.0999999</v>
      </c>
      <c r="BF93">
        <v>485.90985714285722</v>
      </c>
      <c r="BG93">
        <v>509.98685714285722</v>
      </c>
      <c r="BH93">
        <v>38.749657142857153</v>
      </c>
      <c r="BI93">
        <v>35.990314285714291</v>
      </c>
      <c r="BJ93">
        <v>489.39842857142861</v>
      </c>
      <c r="BK93">
        <v>38.631799999999998</v>
      </c>
      <c r="BL93">
        <v>500.15685714285712</v>
      </c>
      <c r="BM93">
        <v>100.9358571428572</v>
      </c>
      <c r="BN93">
        <v>9.9998985714285712E-2</v>
      </c>
      <c r="BO93">
        <v>34.802971428571418</v>
      </c>
      <c r="BP93">
        <v>34.544557142857137</v>
      </c>
      <c r="BQ93">
        <v>999.89999999999986</v>
      </c>
      <c r="BR93">
        <v>0</v>
      </c>
      <c r="BS93">
        <v>0</v>
      </c>
      <c r="BT93">
        <v>4500.1785714285716</v>
      </c>
      <c r="BU93">
        <v>0</v>
      </c>
      <c r="BV93">
        <v>1292.3800000000001</v>
      </c>
      <c r="BW93">
        <v>-24.077071428571429</v>
      </c>
      <c r="BX93">
        <v>505.49742857142871</v>
      </c>
      <c r="BY93">
        <v>529.02671428571432</v>
      </c>
      <c r="BZ93">
        <v>2.759339999999999</v>
      </c>
      <c r="CA93">
        <v>509.98685714285722</v>
      </c>
      <c r="CB93">
        <v>35.990314285714291</v>
      </c>
      <c r="CC93">
        <v>3.9112228571428571</v>
      </c>
      <c r="CD93">
        <v>3.6327085714285721</v>
      </c>
      <c r="CE93">
        <v>28.519185714285719</v>
      </c>
      <c r="CF93">
        <v>27.25308571428571</v>
      </c>
      <c r="CG93">
        <v>1200.035714285714</v>
      </c>
      <c r="CH93">
        <v>0.49996828571428581</v>
      </c>
      <c r="CI93">
        <v>0.50003171428571425</v>
      </c>
      <c r="CJ93">
        <v>0</v>
      </c>
      <c r="CK93">
        <v>1363.032857142857</v>
      </c>
      <c r="CL93">
        <v>4.9990899999999998</v>
      </c>
      <c r="CM93">
        <v>15306.085714285709</v>
      </c>
      <c r="CN93">
        <v>9558.0300000000007</v>
      </c>
      <c r="CO93">
        <v>45.83</v>
      </c>
      <c r="CP93">
        <v>48.186999999999998</v>
      </c>
      <c r="CQ93">
        <v>46.625</v>
      </c>
      <c r="CR93">
        <v>47.561999999999998</v>
      </c>
      <c r="CS93">
        <v>47.25</v>
      </c>
      <c r="CT93">
        <v>597.4799999999999</v>
      </c>
      <c r="CU93">
        <v>597.55857142857144</v>
      </c>
      <c r="CV93">
        <v>0</v>
      </c>
      <c r="CW93">
        <v>1669315798.0999999</v>
      </c>
      <c r="CX93">
        <v>0</v>
      </c>
      <c r="CY93">
        <v>1669310771.5999999</v>
      </c>
      <c r="CZ93" t="s">
        <v>356</v>
      </c>
      <c r="DA93">
        <v>1669310771.5999999</v>
      </c>
      <c r="DB93">
        <v>1669310767.0999999</v>
      </c>
      <c r="DC93">
        <v>9</v>
      </c>
      <c r="DD93">
        <v>4.2999999999999997E-2</v>
      </c>
      <c r="DE93">
        <v>8.0000000000000002E-3</v>
      </c>
      <c r="DF93">
        <v>-4.9589999999999996</v>
      </c>
      <c r="DG93">
        <v>0.11799999999999999</v>
      </c>
      <c r="DH93">
        <v>1967</v>
      </c>
      <c r="DI93">
        <v>36</v>
      </c>
      <c r="DJ93">
        <v>0.53</v>
      </c>
      <c r="DK93">
        <v>0.27</v>
      </c>
      <c r="DL93">
        <v>-23.8104075</v>
      </c>
      <c r="DM93">
        <v>-2.077781988742927</v>
      </c>
      <c r="DN93">
        <v>0.20407754456027249</v>
      </c>
      <c r="DO93">
        <v>0</v>
      </c>
      <c r="DP93">
        <v>2.7737145000000001</v>
      </c>
      <c r="DQ93">
        <v>-9.6972157598497727E-2</v>
      </c>
      <c r="DR93">
        <v>9.4382138008205878E-3</v>
      </c>
      <c r="DS93">
        <v>1</v>
      </c>
      <c r="DT93">
        <v>0</v>
      </c>
      <c r="DU93">
        <v>0</v>
      </c>
      <c r="DV93">
        <v>0</v>
      </c>
      <c r="DW93">
        <v>-1</v>
      </c>
      <c r="DX93">
        <v>1</v>
      </c>
      <c r="DY93">
        <v>2</v>
      </c>
      <c r="DZ93" t="s">
        <v>367</v>
      </c>
      <c r="EA93">
        <v>2.9444599999999999</v>
      </c>
      <c r="EB93">
        <v>2.5973999999999999</v>
      </c>
      <c r="EC93">
        <v>0.113909</v>
      </c>
      <c r="ED93">
        <v>0.116456</v>
      </c>
      <c r="EE93">
        <v>0.15110399999999999</v>
      </c>
      <c r="EF93">
        <v>0.142091</v>
      </c>
      <c r="EG93">
        <v>26715.5</v>
      </c>
      <c r="EH93">
        <v>27104.2</v>
      </c>
      <c r="EI93">
        <v>28061.8</v>
      </c>
      <c r="EJ93">
        <v>29543.8</v>
      </c>
      <c r="EK93">
        <v>32767.200000000001</v>
      </c>
      <c r="EL93">
        <v>35186.800000000003</v>
      </c>
      <c r="EM93">
        <v>39602.1</v>
      </c>
      <c r="EN93">
        <v>42233.7</v>
      </c>
      <c r="EO93">
        <v>1.8562700000000001</v>
      </c>
      <c r="EP93">
        <v>1.86415</v>
      </c>
      <c r="EQ93">
        <v>8.5718900000000001E-2</v>
      </c>
      <c r="ER93">
        <v>0</v>
      </c>
      <c r="ES93">
        <v>33.1646</v>
      </c>
      <c r="ET93">
        <v>999.9</v>
      </c>
      <c r="EU93">
        <v>71.7</v>
      </c>
      <c r="EV93">
        <v>36.1</v>
      </c>
      <c r="EW93">
        <v>42.629199999999997</v>
      </c>
      <c r="EX93">
        <v>28.719000000000001</v>
      </c>
      <c r="EY93">
        <v>2.1674699999999998</v>
      </c>
      <c r="EZ93">
        <v>1</v>
      </c>
      <c r="FA93">
        <v>0.71478699999999995</v>
      </c>
      <c r="FB93">
        <v>1.38347</v>
      </c>
      <c r="FC93">
        <v>20.2684</v>
      </c>
      <c r="FD93">
        <v>5.21699</v>
      </c>
      <c r="FE93">
        <v>12.0099</v>
      </c>
      <c r="FF93">
        <v>4.9863499999999998</v>
      </c>
      <c r="FG93">
        <v>3.2845</v>
      </c>
      <c r="FH93">
        <v>9999</v>
      </c>
      <c r="FI93">
        <v>9999</v>
      </c>
      <c r="FJ93">
        <v>9999</v>
      </c>
      <c r="FK93">
        <v>999.9</v>
      </c>
      <c r="FL93">
        <v>1.8658399999999999</v>
      </c>
      <c r="FM93">
        <v>1.8621700000000001</v>
      </c>
      <c r="FN93">
        <v>1.8641799999999999</v>
      </c>
      <c r="FO93">
        <v>1.8603499999999999</v>
      </c>
      <c r="FP93">
        <v>1.8610599999999999</v>
      </c>
      <c r="FQ93">
        <v>1.86019</v>
      </c>
      <c r="FR93">
        <v>1.86188</v>
      </c>
      <c r="FS93">
        <v>1.8583700000000001</v>
      </c>
      <c r="FT93">
        <v>0</v>
      </c>
      <c r="FU93">
        <v>0</v>
      </c>
      <c r="FV93">
        <v>0</v>
      </c>
      <c r="FW93">
        <v>0</v>
      </c>
      <c r="FX93" t="s">
        <v>358</v>
      </c>
      <c r="FY93" t="s">
        <v>359</v>
      </c>
      <c r="FZ93" t="s">
        <v>360</v>
      </c>
      <c r="GA93" t="s">
        <v>360</v>
      </c>
      <c r="GB93" t="s">
        <v>360</v>
      </c>
      <c r="GC93" t="s">
        <v>360</v>
      </c>
      <c r="GD93">
        <v>0</v>
      </c>
      <c r="GE93">
        <v>100</v>
      </c>
      <c r="GF93">
        <v>100</v>
      </c>
      <c r="GG93">
        <v>-3.4929999999999999</v>
      </c>
      <c r="GH93">
        <v>0.1178</v>
      </c>
      <c r="GI93">
        <v>-2.5125994610834521</v>
      </c>
      <c r="GJ93">
        <v>-2.6733286237328562E-3</v>
      </c>
      <c r="GK93">
        <v>1.605855145177713E-6</v>
      </c>
      <c r="GL93">
        <v>-4.4594414151306022E-10</v>
      </c>
      <c r="GM93">
        <v>0.1178428571428469</v>
      </c>
      <c r="GN93">
        <v>0</v>
      </c>
      <c r="GO93">
        <v>0</v>
      </c>
      <c r="GP93">
        <v>0</v>
      </c>
      <c r="GQ93">
        <v>4</v>
      </c>
      <c r="GR93">
        <v>2095</v>
      </c>
      <c r="GS93">
        <v>4</v>
      </c>
      <c r="GT93">
        <v>35</v>
      </c>
      <c r="GU93">
        <v>83.6</v>
      </c>
      <c r="GV93">
        <v>83.7</v>
      </c>
      <c r="GW93">
        <v>1.3098099999999999</v>
      </c>
      <c r="GX93">
        <v>2.5952099999999998</v>
      </c>
      <c r="GY93">
        <v>1.4489700000000001</v>
      </c>
      <c r="GZ93">
        <v>2.3278799999999999</v>
      </c>
      <c r="HA93">
        <v>1.5478499999999999</v>
      </c>
      <c r="HB93">
        <v>2.2997999999999998</v>
      </c>
      <c r="HC93">
        <v>40.8093</v>
      </c>
      <c r="HD93">
        <v>13.1601</v>
      </c>
      <c r="HE93">
        <v>18</v>
      </c>
      <c r="HF93">
        <v>464.57900000000001</v>
      </c>
      <c r="HG93">
        <v>508.315</v>
      </c>
      <c r="HH93">
        <v>30.999400000000001</v>
      </c>
      <c r="HI93">
        <v>36.180100000000003</v>
      </c>
      <c r="HJ93">
        <v>30.0001</v>
      </c>
      <c r="HK93">
        <v>36.017499999999998</v>
      </c>
      <c r="HL93">
        <v>35.996400000000001</v>
      </c>
      <c r="HM93">
        <v>26.216699999999999</v>
      </c>
      <c r="HN93">
        <v>23.6859</v>
      </c>
      <c r="HO93">
        <v>100</v>
      </c>
      <c r="HP93">
        <v>31</v>
      </c>
      <c r="HQ93">
        <v>524.93100000000004</v>
      </c>
      <c r="HR93">
        <v>35.978200000000001</v>
      </c>
      <c r="HS93">
        <v>98.869799999999998</v>
      </c>
      <c r="HT93">
        <v>97.931200000000004</v>
      </c>
    </row>
    <row r="94" spans="1:228" x14ac:dyDescent="0.2">
      <c r="A94">
        <v>79</v>
      </c>
      <c r="B94">
        <v>1669315794.0999999</v>
      </c>
      <c r="C94">
        <v>311.5</v>
      </c>
      <c r="D94" t="s">
        <v>516</v>
      </c>
      <c r="E94" t="s">
        <v>517</v>
      </c>
      <c r="F94">
        <v>4</v>
      </c>
      <c r="G94">
        <v>1669315791.7874999</v>
      </c>
      <c r="H94">
        <f t="shared" si="34"/>
        <v>5.32636316953754E-3</v>
      </c>
      <c r="I94">
        <f t="shared" si="35"/>
        <v>5.3263631695375402</v>
      </c>
      <c r="J94">
        <f t="shared" si="36"/>
        <v>18.978101924931007</v>
      </c>
      <c r="K94">
        <f t="shared" si="37"/>
        <v>491.91424999999998</v>
      </c>
      <c r="L94">
        <f t="shared" si="38"/>
        <v>387.02592500358605</v>
      </c>
      <c r="M94">
        <f t="shared" si="39"/>
        <v>39.103833708588084</v>
      </c>
      <c r="N94">
        <f t="shared" si="40"/>
        <v>49.701407032892156</v>
      </c>
      <c r="O94">
        <f t="shared" si="41"/>
        <v>0.34906598424887758</v>
      </c>
      <c r="P94">
        <f t="shared" si="42"/>
        <v>2.2504890125754544</v>
      </c>
      <c r="Q94">
        <f t="shared" si="43"/>
        <v>0.32153764020862891</v>
      </c>
      <c r="R94">
        <f t="shared" si="44"/>
        <v>0.20325311910398874</v>
      </c>
      <c r="S94">
        <f t="shared" si="45"/>
        <v>226.10818344741202</v>
      </c>
      <c r="T94">
        <f t="shared" si="46"/>
        <v>34.749356289808951</v>
      </c>
      <c r="U94">
        <f t="shared" si="47"/>
        <v>34.556662500000002</v>
      </c>
      <c r="V94">
        <f t="shared" si="48"/>
        <v>5.5111713430295355</v>
      </c>
      <c r="W94">
        <f t="shared" si="49"/>
        <v>70.036157310407148</v>
      </c>
      <c r="X94">
        <f t="shared" si="50"/>
        <v>3.9155471054774131</v>
      </c>
      <c r="Y94">
        <f t="shared" si="51"/>
        <v>5.590750914735831</v>
      </c>
      <c r="Z94">
        <f t="shared" si="52"/>
        <v>1.5956242375521223</v>
      </c>
      <c r="AA94">
        <f t="shared" si="53"/>
        <v>-234.89261577660551</v>
      </c>
      <c r="AB94">
        <f t="shared" si="54"/>
        <v>31.339116329752454</v>
      </c>
      <c r="AC94">
        <f t="shared" si="55"/>
        <v>3.2422279666530844</v>
      </c>
      <c r="AD94">
        <f t="shared" si="56"/>
        <v>25.796911967212036</v>
      </c>
      <c r="AE94">
        <f t="shared" si="57"/>
        <v>42.363474929972462</v>
      </c>
      <c r="AF94">
        <f t="shared" si="58"/>
        <v>5.3190977087445646</v>
      </c>
      <c r="AG94">
        <f t="shared" si="59"/>
        <v>18.978101924931007</v>
      </c>
      <c r="AH94">
        <v>534.3078019512775</v>
      </c>
      <c r="AI94">
        <v>514.81346060606063</v>
      </c>
      <c r="AJ94">
        <v>1.6936141382980401</v>
      </c>
      <c r="AK94">
        <v>66.4183192119214</v>
      </c>
      <c r="AL94">
        <f t="shared" si="60"/>
        <v>5.3263631695375402</v>
      </c>
      <c r="AM94">
        <v>35.992297801341898</v>
      </c>
      <c r="AN94">
        <v>38.75541515151518</v>
      </c>
      <c r="AO94">
        <v>1.3997242935880939E-4</v>
      </c>
      <c r="AP94">
        <v>80.258073223686637</v>
      </c>
      <c r="AQ94">
        <v>40</v>
      </c>
      <c r="AR94">
        <v>8</v>
      </c>
      <c r="AS94">
        <f t="shared" si="61"/>
        <v>1</v>
      </c>
      <c r="AT94">
        <f t="shared" si="62"/>
        <v>0</v>
      </c>
      <c r="AU94">
        <f t="shared" si="63"/>
        <v>22197.816494514344</v>
      </c>
      <c r="AV94">
        <f t="shared" si="64"/>
        <v>1199.9512500000001</v>
      </c>
      <c r="AW94">
        <f t="shared" si="65"/>
        <v>1025.8844199209389</v>
      </c>
      <c r="AX94">
        <f t="shared" si="66"/>
        <v>0.85493841514056412</v>
      </c>
      <c r="AY94">
        <f t="shared" si="67"/>
        <v>0.18843114122128879</v>
      </c>
      <c r="AZ94">
        <v>2.7</v>
      </c>
      <c r="BA94">
        <v>0.5</v>
      </c>
      <c r="BB94" t="s">
        <v>355</v>
      </c>
      <c r="BC94">
        <v>2</v>
      </c>
      <c r="BD94" t="b">
        <v>1</v>
      </c>
      <c r="BE94">
        <v>1669315791.7874999</v>
      </c>
      <c r="BF94">
        <v>491.91424999999998</v>
      </c>
      <c r="BG94">
        <v>516.19674999999995</v>
      </c>
      <c r="BH94">
        <v>38.753699999999988</v>
      </c>
      <c r="BI94">
        <v>35.9934625</v>
      </c>
      <c r="BJ94">
        <v>495.41149999999999</v>
      </c>
      <c r="BK94">
        <v>38.635862500000002</v>
      </c>
      <c r="BL94">
        <v>500.138125</v>
      </c>
      <c r="BM94">
        <v>100.93675</v>
      </c>
      <c r="BN94">
        <v>9.9979537499999993E-2</v>
      </c>
      <c r="BO94">
        <v>34.814962499999993</v>
      </c>
      <c r="BP94">
        <v>34.556662500000002</v>
      </c>
      <c r="BQ94">
        <v>999.9</v>
      </c>
      <c r="BR94">
        <v>0</v>
      </c>
      <c r="BS94">
        <v>0</v>
      </c>
      <c r="BT94">
        <v>4502.65625</v>
      </c>
      <c r="BU94">
        <v>0</v>
      </c>
      <c r="BV94">
        <v>1239.5705</v>
      </c>
      <c r="BW94">
        <v>-24.282599999999999</v>
      </c>
      <c r="BX94">
        <v>511.74612500000001</v>
      </c>
      <c r="BY94">
        <v>535.47025000000008</v>
      </c>
      <c r="BZ94">
        <v>2.7602475000000002</v>
      </c>
      <c r="CA94">
        <v>516.19674999999995</v>
      </c>
      <c r="CB94">
        <v>35.9934625</v>
      </c>
      <c r="CC94">
        <v>3.9116749999999998</v>
      </c>
      <c r="CD94">
        <v>3.6330675000000001</v>
      </c>
      <c r="CE94">
        <v>28.5211875</v>
      </c>
      <c r="CF94">
        <v>27.254762499999998</v>
      </c>
      <c r="CG94">
        <v>1199.9512500000001</v>
      </c>
      <c r="CH94">
        <v>0.49996987500000001</v>
      </c>
      <c r="CI94">
        <v>0.50003025000000001</v>
      </c>
      <c r="CJ94">
        <v>0</v>
      </c>
      <c r="CK94">
        <v>1363.1175000000001</v>
      </c>
      <c r="CL94">
        <v>4.9990899999999998</v>
      </c>
      <c r="CM94">
        <v>15203.125</v>
      </c>
      <c r="CN94">
        <v>9557.3712500000001</v>
      </c>
      <c r="CO94">
        <v>45.811999999999998</v>
      </c>
      <c r="CP94">
        <v>48.186999999999998</v>
      </c>
      <c r="CQ94">
        <v>46.625</v>
      </c>
      <c r="CR94">
        <v>47.554250000000003</v>
      </c>
      <c r="CS94">
        <v>47.218499999999999</v>
      </c>
      <c r="CT94">
        <v>597.44000000000005</v>
      </c>
      <c r="CU94">
        <v>597.51250000000005</v>
      </c>
      <c r="CV94">
        <v>0</v>
      </c>
      <c r="CW94">
        <v>1669315802.3</v>
      </c>
      <c r="CX94">
        <v>0</v>
      </c>
      <c r="CY94">
        <v>1669310771.5999999</v>
      </c>
      <c r="CZ94" t="s">
        <v>356</v>
      </c>
      <c r="DA94">
        <v>1669310771.5999999</v>
      </c>
      <c r="DB94">
        <v>1669310767.0999999</v>
      </c>
      <c r="DC94">
        <v>9</v>
      </c>
      <c r="DD94">
        <v>4.2999999999999997E-2</v>
      </c>
      <c r="DE94">
        <v>8.0000000000000002E-3</v>
      </c>
      <c r="DF94">
        <v>-4.9589999999999996</v>
      </c>
      <c r="DG94">
        <v>0.11799999999999999</v>
      </c>
      <c r="DH94">
        <v>1967</v>
      </c>
      <c r="DI94">
        <v>36</v>
      </c>
      <c r="DJ94">
        <v>0.53</v>
      </c>
      <c r="DK94">
        <v>0.27</v>
      </c>
      <c r="DL94">
        <v>-23.960975000000001</v>
      </c>
      <c r="DM94">
        <v>-2.1281133208254688</v>
      </c>
      <c r="DN94">
        <v>0.20912737356692451</v>
      </c>
      <c r="DO94">
        <v>0</v>
      </c>
      <c r="DP94">
        <v>2.7686072500000001</v>
      </c>
      <c r="DQ94">
        <v>-8.3587879924953798E-2</v>
      </c>
      <c r="DR94">
        <v>8.412349549174707E-3</v>
      </c>
      <c r="DS94">
        <v>1</v>
      </c>
      <c r="DT94">
        <v>0</v>
      </c>
      <c r="DU94">
        <v>0</v>
      </c>
      <c r="DV94">
        <v>0</v>
      </c>
      <c r="DW94">
        <v>-1</v>
      </c>
      <c r="DX94">
        <v>1</v>
      </c>
      <c r="DY94">
        <v>2</v>
      </c>
      <c r="DZ94" t="s">
        <v>367</v>
      </c>
      <c r="EA94">
        <v>2.9446400000000001</v>
      </c>
      <c r="EB94">
        <v>2.5973799999999998</v>
      </c>
      <c r="EC94">
        <v>0.115022</v>
      </c>
      <c r="ED94">
        <v>0.11755500000000001</v>
      </c>
      <c r="EE94">
        <v>0.15112</v>
      </c>
      <c r="EF94">
        <v>0.14210300000000001</v>
      </c>
      <c r="EG94">
        <v>26681.599999999999</v>
      </c>
      <c r="EH94">
        <v>27070.799999999999</v>
      </c>
      <c r="EI94">
        <v>28061.5</v>
      </c>
      <c r="EJ94">
        <v>29544.2</v>
      </c>
      <c r="EK94">
        <v>32766.3</v>
      </c>
      <c r="EL94">
        <v>35187</v>
      </c>
      <c r="EM94">
        <v>39601.599999999999</v>
      </c>
      <c r="EN94">
        <v>42234.400000000001</v>
      </c>
      <c r="EO94">
        <v>1.85575</v>
      </c>
      <c r="EP94">
        <v>1.86408</v>
      </c>
      <c r="EQ94">
        <v>8.7693300000000002E-2</v>
      </c>
      <c r="ER94">
        <v>0</v>
      </c>
      <c r="ES94">
        <v>33.153300000000002</v>
      </c>
      <c r="ET94">
        <v>999.9</v>
      </c>
      <c r="EU94">
        <v>71.7</v>
      </c>
      <c r="EV94">
        <v>36.1</v>
      </c>
      <c r="EW94">
        <v>42.636000000000003</v>
      </c>
      <c r="EX94">
        <v>28.658999999999999</v>
      </c>
      <c r="EY94">
        <v>1.7107399999999999</v>
      </c>
      <c r="EZ94">
        <v>1</v>
      </c>
      <c r="FA94">
        <v>0.71480699999999997</v>
      </c>
      <c r="FB94">
        <v>1.38144</v>
      </c>
      <c r="FC94">
        <v>20.2684</v>
      </c>
      <c r="FD94">
        <v>5.21699</v>
      </c>
      <c r="FE94">
        <v>12.0099</v>
      </c>
      <c r="FF94">
        <v>4.9862000000000002</v>
      </c>
      <c r="FG94">
        <v>3.2845</v>
      </c>
      <c r="FH94">
        <v>9999</v>
      </c>
      <c r="FI94">
        <v>9999</v>
      </c>
      <c r="FJ94">
        <v>9999</v>
      </c>
      <c r="FK94">
        <v>999.9</v>
      </c>
      <c r="FL94">
        <v>1.8658399999999999</v>
      </c>
      <c r="FM94">
        <v>1.8621799999999999</v>
      </c>
      <c r="FN94">
        <v>1.8641799999999999</v>
      </c>
      <c r="FO94">
        <v>1.8603400000000001</v>
      </c>
      <c r="FP94">
        <v>1.8610500000000001</v>
      </c>
      <c r="FQ94">
        <v>1.86015</v>
      </c>
      <c r="FR94">
        <v>1.8618600000000001</v>
      </c>
      <c r="FS94">
        <v>1.8583799999999999</v>
      </c>
      <c r="FT94">
        <v>0</v>
      </c>
      <c r="FU94">
        <v>0</v>
      </c>
      <c r="FV94">
        <v>0</v>
      </c>
      <c r="FW94">
        <v>0</v>
      </c>
      <c r="FX94" t="s">
        <v>358</v>
      </c>
      <c r="FY94" t="s">
        <v>359</v>
      </c>
      <c r="FZ94" t="s">
        <v>360</v>
      </c>
      <c r="GA94" t="s">
        <v>360</v>
      </c>
      <c r="GB94" t="s">
        <v>360</v>
      </c>
      <c r="GC94" t="s">
        <v>360</v>
      </c>
      <c r="GD94">
        <v>0</v>
      </c>
      <c r="GE94">
        <v>100</v>
      </c>
      <c r="GF94">
        <v>100</v>
      </c>
      <c r="GG94">
        <v>-3.5030000000000001</v>
      </c>
      <c r="GH94">
        <v>0.1178</v>
      </c>
      <c r="GI94">
        <v>-2.5125994610834521</v>
      </c>
      <c r="GJ94">
        <v>-2.6733286237328562E-3</v>
      </c>
      <c r="GK94">
        <v>1.605855145177713E-6</v>
      </c>
      <c r="GL94">
        <v>-4.4594414151306022E-10</v>
      </c>
      <c r="GM94">
        <v>0.1178428571428469</v>
      </c>
      <c r="GN94">
        <v>0</v>
      </c>
      <c r="GO94">
        <v>0</v>
      </c>
      <c r="GP94">
        <v>0</v>
      </c>
      <c r="GQ94">
        <v>4</v>
      </c>
      <c r="GR94">
        <v>2095</v>
      </c>
      <c r="GS94">
        <v>4</v>
      </c>
      <c r="GT94">
        <v>35</v>
      </c>
      <c r="GU94">
        <v>83.7</v>
      </c>
      <c r="GV94">
        <v>83.8</v>
      </c>
      <c r="GW94">
        <v>1.32202</v>
      </c>
      <c r="GX94">
        <v>2.5805699999999998</v>
      </c>
      <c r="GY94">
        <v>1.4489700000000001</v>
      </c>
      <c r="GZ94">
        <v>2.3278799999999999</v>
      </c>
      <c r="HA94">
        <v>1.5478499999999999</v>
      </c>
      <c r="HB94">
        <v>2.2924799999999999</v>
      </c>
      <c r="HC94">
        <v>40.8093</v>
      </c>
      <c r="HD94">
        <v>13.1776</v>
      </c>
      <c r="HE94">
        <v>18</v>
      </c>
      <c r="HF94">
        <v>464.27100000000002</v>
      </c>
      <c r="HG94">
        <v>508.286</v>
      </c>
      <c r="HH94">
        <v>30.999400000000001</v>
      </c>
      <c r="HI94">
        <v>36.180100000000003</v>
      </c>
      <c r="HJ94">
        <v>30.0001</v>
      </c>
      <c r="HK94">
        <v>36.020000000000003</v>
      </c>
      <c r="HL94">
        <v>35.999600000000001</v>
      </c>
      <c r="HM94">
        <v>26.4666</v>
      </c>
      <c r="HN94">
        <v>23.6859</v>
      </c>
      <c r="HO94">
        <v>100</v>
      </c>
      <c r="HP94">
        <v>31</v>
      </c>
      <c r="HQ94">
        <v>531.62</v>
      </c>
      <c r="HR94">
        <v>35.978200000000001</v>
      </c>
      <c r="HS94">
        <v>98.868600000000001</v>
      </c>
      <c r="HT94">
        <v>97.932699999999997</v>
      </c>
    </row>
    <row r="95" spans="1:228" x14ac:dyDescent="0.2">
      <c r="A95">
        <v>80</v>
      </c>
      <c r="B95">
        <v>1669315798.0999999</v>
      </c>
      <c r="C95">
        <v>315.5</v>
      </c>
      <c r="D95" t="s">
        <v>518</v>
      </c>
      <c r="E95" t="s">
        <v>519</v>
      </c>
      <c r="F95">
        <v>4</v>
      </c>
      <c r="G95">
        <v>1669315796.0999999</v>
      </c>
      <c r="H95">
        <f t="shared" si="34"/>
        <v>5.3163528198572202E-3</v>
      </c>
      <c r="I95">
        <f t="shared" si="35"/>
        <v>5.3163528198572205</v>
      </c>
      <c r="J95">
        <f t="shared" si="36"/>
        <v>18.771893657204853</v>
      </c>
      <c r="K95">
        <f t="shared" si="37"/>
        <v>498.99000000000012</v>
      </c>
      <c r="L95">
        <f t="shared" si="38"/>
        <v>394.52137670340636</v>
      </c>
      <c r="M95">
        <f t="shared" si="39"/>
        <v>39.861494240008227</v>
      </c>
      <c r="N95">
        <f t="shared" si="40"/>
        <v>50.416753528098432</v>
      </c>
      <c r="O95">
        <f t="shared" si="41"/>
        <v>0.34755855895237059</v>
      </c>
      <c r="P95">
        <f t="shared" si="42"/>
        <v>2.2487889186554595</v>
      </c>
      <c r="Q95">
        <f t="shared" si="43"/>
        <v>0.3202386016712217</v>
      </c>
      <c r="R95">
        <f t="shared" si="44"/>
        <v>0.20242445868864231</v>
      </c>
      <c r="S95">
        <f t="shared" si="45"/>
        <v>226.10994952112102</v>
      </c>
      <c r="T95">
        <f t="shared" si="46"/>
        <v>34.753947098105876</v>
      </c>
      <c r="U95">
        <f t="shared" si="47"/>
        <v>34.568357142857153</v>
      </c>
      <c r="V95">
        <f t="shared" si="48"/>
        <v>5.5147529416926426</v>
      </c>
      <c r="W95">
        <f t="shared" si="49"/>
        <v>70.033457059267477</v>
      </c>
      <c r="X95">
        <f t="shared" si="50"/>
        <v>3.9156834369320674</v>
      </c>
      <c r="Y95">
        <f t="shared" si="51"/>
        <v>5.5911611411933118</v>
      </c>
      <c r="Z95">
        <f t="shared" si="52"/>
        <v>1.5990695047605752</v>
      </c>
      <c r="AA95">
        <f t="shared" si="53"/>
        <v>-234.45115935570342</v>
      </c>
      <c r="AB95">
        <f t="shared" si="54"/>
        <v>30.058043864401554</v>
      </c>
      <c r="AC95">
        <f t="shared" si="55"/>
        <v>3.1122413953550789</v>
      </c>
      <c r="AD95">
        <f t="shared" si="56"/>
        <v>24.829075425174238</v>
      </c>
      <c r="AE95">
        <f t="shared" si="57"/>
        <v>42.174483871776303</v>
      </c>
      <c r="AF95">
        <f t="shared" si="58"/>
        <v>5.3156336020073418</v>
      </c>
      <c r="AG95">
        <f t="shared" si="59"/>
        <v>18.771893657204853</v>
      </c>
      <c r="AH95">
        <v>541.10274059460596</v>
      </c>
      <c r="AI95">
        <v>521.65761818181807</v>
      </c>
      <c r="AJ95">
        <v>1.7061925873714729</v>
      </c>
      <c r="AK95">
        <v>66.4183192119214</v>
      </c>
      <c r="AL95">
        <f t="shared" si="60"/>
        <v>5.3163528198572205</v>
      </c>
      <c r="AM95">
        <v>35.994989524878321</v>
      </c>
      <c r="AN95">
        <v>38.753809090909087</v>
      </c>
      <c r="AO95">
        <v>6.6352003637733446E-6</v>
      </c>
      <c r="AP95">
        <v>80.258073223686637</v>
      </c>
      <c r="AQ95">
        <v>40</v>
      </c>
      <c r="AR95">
        <v>8</v>
      </c>
      <c r="AS95">
        <f t="shared" si="61"/>
        <v>1</v>
      </c>
      <c r="AT95">
        <f t="shared" si="62"/>
        <v>0</v>
      </c>
      <c r="AU95">
        <f t="shared" si="63"/>
        <v>22168.543051231776</v>
      </c>
      <c r="AV95">
        <f t="shared" si="64"/>
        <v>1199.967142857143</v>
      </c>
      <c r="AW95">
        <f t="shared" si="65"/>
        <v>1025.8973707363321</v>
      </c>
      <c r="AX95">
        <f t="shared" si="66"/>
        <v>0.85493788462711762</v>
      </c>
      <c r="AY95">
        <f t="shared" si="67"/>
        <v>0.18843011733033727</v>
      </c>
      <c r="AZ95">
        <v>2.7</v>
      </c>
      <c r="BA95">
        <v>0.5</v>
      </c>
      <c r="BB95" t="s">
        <v>355</v>
      </c>
      <c r="BC95">
        <v>2</v>
      </c>
      <c r="BD95" t="b">
        <v>1</v>
      </c>
      <c r="BE95">
        <v>1669315796.0999999</v>
      </c>
      <c r="BF95">
        <v>498.99000000000012</v>
      </c>
      <c r="BG95">
        <v>523.19028571428578</v>
      </c>
      <c r="BH95">
        <v>38.754714285714293</v>
      </c>
      <c r="BI95">
        <v>35.996228571428567</v>
      </c>
      <c r="BJ95">
        <v>502.49742857142849</v>
      </c>
      <c r="BK95">
        <v>38.63691428571429</v>
      </c>
      <c r="BL95">
        <v>500.12928571428569</v>
      </c>
      <c r="BM95">
        <v>100.9375714285714</v>
      </c>
      <c r="BN95">
        <v>0.10003158571428571</v>
      </c>
      <c r="BO95">
        <v>34.816285714285712</v>
      </c>
      <c r="BP95">
        <v>34.568357142857153</v>
      </c>
      <c r="BQ95">
        <v>999.89999999999986</v>
      </c>
      <c r="BR95">
        <v>0</v>
      </c>
      <c r="BS95">
        <v>0</v>
      </c>
      <c r="BT95">
        <v>4497.6785714285716</v>
      </c>
      <c r="BU95">
        <v>0</v>
      </c>
      <c r="BV95">
        <v>567.4521428571428</v>
      </c>
      <c r="BW95">
        <v>-24.200099999999999</v>
      </c>
      <c r="BX95">
        <v>519.10814285714287</v>
      </c>
      <c r="BY95">
        <v>542.72642857142841</v>
      </c>
      <c r="BZ95">
        <v>2.7585042857142859</v>
      </c>
      <c r="CA95">
        <v>523.19028571428578</v>
      </c>
      <c r="CB95">
        <v>35.996228571428567</v>
      </c>
      <c r="CC95">
        <v>3.9118114285714278</v>
      </c>
      <c r="CD95">
        <v>3.6333728571428572</v>
      </c>
      <c r="CE95">
        <v>28.52175714285714</v>
      </c>
      <c r="CF95">
        <v>27.256228571428569</v>
      </c>
      <c r="CG95">
        <v>1199.967142857143</v>
      </c>
      <c r="CH95">
        <v>0.49998799999999999</v>
      </c>
      <c r="CI95">
        <v>0.50001200000000001</v>
      </c>
      <c r="CJ95">
        <v>0</v>
      </c>
      <c r="CK95">
        <v>1363.2157142857141</v>
      </c>
      <c r="CL95">
        <v>4.9990899999999998</v>
      </c>
      <c r="CM95">
        <v>15153.44285714286</v>
      </c>
      <c r="CN95">
        <v>9557.5442857142862</v>
      </c>
      <c r="CO95">
        <v>45.811999999999998</v>
      </c>
      <c r="CP95">
        <v>48.186999999999998</v>
      </c>
      <c r="CQ95">
        <v>46.625</v>
      </c>
      <c r="CR95">
        <v>47.517714285714291</v>
      </c>
      <c r="CS95">
        <v>47.204999999999998</v>
      </c>
      <c r="CT95">
        <v>597.46857142857141</v>
      </c>
      <c r="CU95">
        <v>597.49857142857149</v>
      </c>
      <c r="CV95">
        <v>0</v>
      </c>
      <c r="CW95">
        <v>1669315806.5</v>
      </c>
      <c r="CX95">
        <v>0</v>
      </c>
      <c r="CY95">
        <v>1669310771.5999999</v>
      </c>
      <c r="CZ95" t="s">
        <v>356</v>
      </c>
      <c r="DA95">
        <v>1669310771.5999999</v>
      </c>
      <c r="DB95">
        <v>1669310767.0999999</v>
      </c>
      <c r="DC95">
        <v>9</v>
      </c>
      <c r="DD95">
        <v>4.2999999999999997E-2</v>
      </c>
      <c r="DE95">
        <v>8.0000000000000002E-3</v>
      </c>
      <c r="DF95">
        <v>-4.9589999999999996</v>
      </c>
      <c r="DG95">
        <v>0.11799999999999999</v>
      </c>
      <c r="DH95">
        <v>1967</v>
      </c>
      <c r="DI95">
        <v>36</v>
      </c>
      <c r="DJ95">
        <v>0.53</v>
      </c>
      <c r="DK95">
        <v>0.27</v>
      </c>
      <c r="DL95">
        <v>-24.073625</v>
      </c>
      <c r="DM95">
        <v>-1.6886183864915141</v>
      </c>
      <c r="DN95">
        <v>0.17811325715678791</v>
      </c>
      <c r="DO95">
        <v>0</v>
      </c>
      <c r="DP95">
        <v>2.7641119999999999</v>
      </c>
      <c r="DQ95">
        <v>-5.348307692308156E-2</v>
      </c>
      <c r="DR95">
        <v>5.7527363923614294E-3</v>
      </c>
      <c r="DS95">
        <v>1</v>
      </c>
      <c r="DT95">
        <v>0</v>
      </c>
      <c r="DU95">
        <v>0</v>
      </c>
      <c r="DV95">
        <v>0</v>
      </c>
      <c r="DW95">
        <v>-1</v>
      </c>
      <c r="DX95">
        <v>1</v>
      </c>
      <c r="DY95">
        <v>2</v>
      </c>
      <c r="DZ95" t="s">
        <v>367</v>
      </c>
      <c r="EA95">
        <v>2.9447899999999998</v>
      </c>
      <c r="EB95">
        <v>2.5975199999999998</v>
      </c>
      <c r="EC95">
        <v>0.11612699999999999</v>
      </c>
      <c r="ED95">
        <v>0.118592</v>
      </c>
      <c r="EE95">
        <v>0.151114</v>
      </c>
      <c r="EF95">
        <v>0.14210600000000001</v>
      </c>
      <c r="EG95">
        <v>26648.3</v>
      </c>
      <c r="EH95">
        <v>27039.1</v>
      </c>
      <c r="EI95">
        <v>28061.599999999999</v>
      </c>
      <c r="EJ95">
        <v>29544.400000000001</v>
      </c>
      <c r="EK95">
        <v>32766.400000000001</v>
      </c>
      <c r="EL95">
        <v>35187.199999999997</v>
      </c>
      <c r="EM95">
        <v>39601.4</v>
      </c>
      <c r="EN95">
        <v>42234.8</v>
      </c>
      <c r="EO95">
        <v>1.85588</v>
      </c>
      <c r="EP95">
        <v>1.8642000000000001</v>
      </c>
      <c r="EQ95">
        <v>8.7358099999999994E-2</v>
      </c>
      <c r="ER95">
        <v>0</v>
      </c>
      <c r="ES95">
        <v>33.1464</v>
      </c>
      <c r="ET95">
        <v>999.9</v>
      </c>
      <c r="EU95">
        <v>71.7</v>
      </c>
      <c r="EV95">
        <v>36.1</v>
      </c>
      <c r="EW95">
        <v>42.632100000000001</v>
      </c>
      <c r="EX95">
        <v>28.658999999999999</v>
      </c>
      <c r="EY95">
        <v>1.5705100000000001</v>
      </c>
      <c r="EZ95">
        <v>1</v>
      </c>
      <c r="FA95">
        <v>0.714812</v>
      </c>
      <c r="FB95">
        <v>1.38022</v>
      </c>
      <c r="FC95">
        <v>20.2684</v>
      </c>
      <c r="FD95">
        <v>5.2174399999999999</v>
      </c>
      <c r="FE95">
        <v>12.0099</v>
      </c>
      <c r="FF95">
        <v>4.9861000000000004</v>
      </c>
      <c r="FG95">
        <v>3.2844000000000002</v>
      </c>
      <c r="FH95">
        <v>9999</v>
      </c>
      <c r="FI95">
        <v>9999</v>
      </c>
      <c r="FJ95">
        <v>9999</v>
      </c>
      <c r="FK95">
        <v>999.9</v>
      </c>
      <c r="FL95">
        <v>1.8658399999999999</v>
      </c>
      <c r="FM95">
        <v>1.8621700000000001</v>
      </c>
      <c r="FN95">
        <v>1.8641799999999999</v>
      </c>
      <c r="FO95">
        <v>1.86033</v>
      </c>
      <c r="FP95">
        <v>1.86103</v>
      </c>
      <c r="FQ95">
        <v>1.8601700000000001</v>
      </c>
      <c r="FR95">
        <v>1.8618699999999999</v>
      </c>
      <c r="FS95">
        <v>1.8583700000000001</v>
      </c>
      <c r="FT95">
        <v>0</v>
      </c>
      <c r="FU95">
        <v>0</v>
      </c>
      <c r="FV95">
        <v>0</v>
      </c>
      <c r="FW95">
        <v>0</v>
      </c>
      <c r="FX95" t="s">
        <v>358</v>
      </c>
      <c r="FY95" t="s">
        <v>359</v>
      </c>
      <c r="FZ95" t="s">
        <v>360</v>
      </c>
      <c r="GA95" t="s">
        <v>360</v>
      </c>
      <c r="GB95" t="s">
        <v>360</v>
      </c>
      <c r="GC95" t="s">
        <v>360</v>
      </c>
      <c r="GD95">
        <v>0</v>
      </c>
      <c r="GE95">
        <v>100</v>
      </c>
      <c r="GF95">
        <v>100</v>
      </c>
      <c r="GG95">
        <v>-3.5110000000000001</v>
      </c>
      <c r="GH95">
        <v>0.1179</v>
      </c>
      <c r="GI95">
        <v>-2.5125994610834521</v>
      </c>
      <c r="GJ95">
        <v>-2.6733286237328562E-3</v>
      </c>
      <c r="GK95">
        <v>1.605855145177713E-6</v>
      </c>
      <c r="GL95">
        <v>-4.4594414151306022E-10</v>
      </c>
      <c r="GM95">
        <v>0.1178428571428469</v>
      </c>
      <c r="GN95">
        <v>0</v>
      </c>
      <c r="GO95">
        <v>0</v>
      </c>
      <c r="GP95">
        <v>0</v>
      </c>
      <c r="GQ95">
        <v>4</v>
      </c>
      <c r="GR95">
        <v>2095</v>
      </c>
      <c r="GS95">
        <v>4</v>
      </c>
      <c r="GT95">
        <v>35</v>
      </c>
      <c r="GU95">
        <v>83.8</v>
      </c>
      <c r="GV95">
        <v>83.8</v>
      </c>
      <c r="GW95">
        <v>1.33545</v>
      </c>
      <c r="GX95">
        <v>2.5842299999999998</v>
      </c>
      <c r="GY95">
        <v>1.4489700000000001</v>
      </c>
      <c r="GZ95">
        <v>2.32666</v>
      </c>
      <c r="HA95">
        <v>1.5478499999999999</v>
      </c>
      <c r="HB95">
        <v>2.36328</v>
      </c>
      <c r="HC95">
        <v>40.8093</v>
      </c>
      <c r="HD95">
        <v>13.1776</v>
      </c>
      <c r="HE95">
        <v>18</v>
      </c>
      <c r="HF95">
        <v>464.35399999999998</v>
      </c>
      <c r="HG95">
        <v>508.37799999999999</v>
      </c>
      <c r="HH95">
        <v>30.999600000000001</v>
      </c>
      <c r="HI95">
        <v>36.180100000000003</v>
      </c>
      <c r="HJ95">
        <v>30.0001</v>
      </c>
      <c r="HK95">
        <v>36.020899999999997</v>
      </c>
      <c r="HL95">
        <v>35.9998</v>
      </c>
      <c r="HM95">
        <v>26.728999999999999</v>
      </c>
      <c r="HN95">
        <v>23.6859</v>
      </c>
      <c r="HO95">
        <v>100</v>
      </c>
      <c r="HP95">
        <v>31</v>
      </c>
      <c r="HQ95">
        <v>538.30700000000002</v>
      </c>
      <c r="HR95">
        <v>35.978200000000001</v>
      </c>
      <c r="HS95">
        <v>98.868399999999994</v>
      </c>
      <c r="HT95">
        <v>97.933499999999995</v>
      </c>
    </row>
    <row r="96" spans="1:228" x14ac:dyDescent="0.2">
      <c r="A96">
        <v>81</v>
      </c>
      <c r="B96">
        <v>1669315802.0999999</v>
      </c>
      <c r="C96">
        <v>319.5</v>
      </c>
      <c r="D96" t="s">
        <v>520</v>
      </c>
      <c r="E96" t="s">
        <v>521</v>
      </c>
      <c r="F96">
        <v>4</v>
      </c>
      <c r="G96">
        <v>1669315799.7874999</v>
      </c>
      <c r="H96">
        <f t="shared" si="34"/>
        <v>5.2923095118482706E-3</v>
      </c>
      <c r="I96">
        <f t="shared" si="35"/>
        <v>5.2923095118482708</v>
      </c>
      <c r="J96">
        <f t="shared" si="36"/>
        <v>19.851111056811071</v>
      </c>
      <c r="K96">
        <f t="shared" si="37"/>
        <v>504.85550000000001</v>
      </c>
      <c r="L96">
        <f t="shared" si="38"/>
        <v>394.75054205708477</v>
      </c>
      <c r="M96">
        <f t="shared" si="39"/>
        <v>39.885443106289593</v>
      </c>
      <c r="N96">
        <f t="shared" si="40"/>
        <v>51.010405754516903</v>
      </c>
      <c r="O96">
        <f t="shared" si="41"/>
        <v>0.34664449528512259</v>
      </c>
      <c r="P96">
        <f t="shared" si="42"/>
        <v>2.2462853196374737</v>
      </c>
      <c r="Q96">
        <f t="shared" si="43"/>
        <v>0.31943428210467156</v>
      </c>
      <c r="R96">
        <f t="shared" si="44"/>
        <v>0.2019128682196551</v>
      </c>
      <c r="S96">
        <f t="shared" si="45"/>
        <v>226.11540069763615</v>
      </c>
      <c r="T96">
        <f t="shared" si="46"/>
        <v>34.753958625783945</v>
      </c>
      <c r="U96">
        <f t="shared" si="47"/>
        <v>34.556462499999988</v>
      </c>
      <c r="V96">
        <f t="shared" si="48"/>
        <v>5.5111101086663421</v>
      </c>
      <c r="W96">
        <f t="shared" si="49"/>
        <v>70.055427254982192</v>
      </c>
      <c r="X96">
        <f t="shared" si="50"/>
        <v>3.9151967025861754</v>
      </c>
      <c r="Y96">
        <f t="shared" si="51"/>
        <v>5.5887129034784877</v>
      </c>
      <c r="Z96">
        <f t="shared" si="52"/>
        <v>1.5959134060801667</v>
      </c>
      <c r="AA96">
        <f t="shared" si="53"/>
        <v>-233.39084947250873</v>
      </c>
      <c r="AB96">
        <f t="shared" si="54"/>
        <v>30.508554376317036</v>
      </c>
      <c r="AC96">
        <f t="shared" si="55"/>
        <v>3.1621033522968363</v>
      </c>
      <c r="AD96">
        <f t="shared" si="56"/>
        <v>26.395208953741289</v>
      </c>
      <c r="AE96">
        <f t="shared" si="57"/>
        <v>42.047119335362503</v>
      </c>
      <c r="AF96">
        <f t="shared" si="58"/>
        <v>5.3093068779607995</v>
      </c>
      <c r="AG96">
        <f t="shared" si="59"/>
        <v>19.851111056811071</v>
      </c>
      <c r="AH96">
        <v>547.61963604811751</v>
      </c>
      <c r="AI96">
        <v>528.10718787878795</v>
      </c>
      <c r="AJ96">
        <v>1.6038700574225171</v>
      </c>
      <c r="AK96">
        <v>66.4183192119214</v>
      </c>
      <c r="AL96">
        <f t="shared" si="60"/>
        <v>5.2923095118482708</v>
      </c>
      <c r="AM96">
        <v>35.996391785644818</v>
      </c>
      <c r="AN96">
        <v>38.743068484848472</v>
      </c>
      <c r="AO96">
        <v>-7.9711305568897886E-5</v>
      </c>
      <c r="AP96">
        <v>80.258073223686637</v>
      </c>
      <c r="AQ96">
        <v>39</v>
      </c>
      <c r="AR96">
        <v>8</v>
      </c>
      <c r="AS96">
        <f t="shared" si="61"/>
        <v>1</v>
      </c>
      <c r="AT96">
        <f t="shared" si="62"/>
        <v>0</v>
      </c>
      <c r="AU96">
        <f t="shared" si="63"/>
        <v>22126.106842518311</v>
      </c>
      <c r="AV96">
        <f t="shared" si="64"/>
        <v>1199.9937500000001</v>
      </c>
      <c r="AW96">
        <f t="shared" si="65"/>
        <v>1025.9203449210549</v>
      </c>
      <c r="AX96">
        <f t="shared" si="66"/>
        <v>0.85493807357001228</v>
      </c>
      <c r="AY96">
        <f t="shared" si="67"/>
        <v>0.1884304819901238</v>
      </c>
      <c r="AZ96">
        <v>2.7</v>
      </c>
      <c r="BA96">
        <v>0.5</v>
      </c>
      <c r="BB96" t="s">
        <v>355</v>
      </c>
      <c r="BC96">
        <v>2</v>
      </c>
      <c r="BD96" t="b">
        <v>1</v>
      </c>
      <c r="BE96">
        <v>1669315799.7874999</v>
      </c>
      <c r="BF96">
        <v>504.85550000000001</v>
      </c>
      <c r="BG96">
        <v>529</v>
      </c>
      <c r="BH96">
        <v>38.749124999999999</v>
      </c>
      <c r="BI96">
        <v>35.994149999999998</v>
      </c>
      <c r="BJ96">
        <v>508.37074999999999</v>
      </c>
      <c r="BK96">
        <v>38.631262499999998</v>
      </c>
      <c r="BL96">
        <v>500.17349999999999</v>
      </c>
      <c r="BM96">
        <v>100.93962500000001</v>
      </c>
      <c r="BN96">
        <v>9.9990799999999991E-2</v>
      </c>
      <c r="BO96">
        <v>34.808387499999988</v>
      </c>
      <c r="BP96">
        <v>34.556462499999988</v>
      </c>
      <c r="BQ96">
        <v>999.9</v>
      </c>
      <c r="BR96">
        <v>0</v>
      </c>
      <c r="BS96">
        <v>0</v>
      </c>
      <c r="BT96">
        <v>4490.3125</v>
      </c>
      <c r="BU96">
        <v>0</v>
      </c>
      <c r="BV96">
        <v>439.66449999999998</v>
      </c>
      <c r="BW96">
        <v>-24.144649999999999</v>
      </c>
      <c r="BX96">
        <v>525.20662500000003</v>
      </c>
      <c r="BY96">
        <v>548.75199999999995</v>
      </c>
      <c r="BZ96">
        <v>2.7549687500000002</v>
      </c>
      <c r="CA96">
        <v>529</v>
      </c>
      <c r="CB96">
        <v>35.994149999999998</v>
      </c>
      <c r="CC96">
        <v>3.91131875</v>
      </c>
      <c r="CD96">
        <v>3.6332325000000001</v>
      </c>
      <c r="CE96">
        <v>28.5195875</v>
      </c>
      <c r="CF96">
        <v>27.255549999999999</v>
      </c>
      <c r="CG96">
        <v>1199.9937500000001</v>
      </c>
      <c r="CH96">
        <v>0.499980125</v>
      </c>
      <c r="CI96">
        <v>0.500019875</v>
      </c>
      <c r="CJ96">
        <v>0</v>
      </c>
      <c r="CK96">
        <v>1363</v>
      </c>
      <c r="CL96">
        <v>4.9990899999999998</v>
      </c>
      <c r="CM96">
        <v>15150.45</v>
      </c>
      <c r="CN96">
        <v>9557.7287500000002</v>
      </c>
      <c r="CO96">
        <v>45.811999999999998</v>
      </c>
      <c r="CP96">
        <v>48.186999999999998</v>
      </c>
      <c r="CQ96">
        <v>46.625</v>
      </c>
      <c r="CR96">
        <v>47.5</v>
      </c>
      <c r="CS96">
        <v>47.186999999999998</v>
      </c>
      <c r="CT96">
        <v>597.47500000000002</v>
      </c>
      <c r="CU96">
        <v>597.52</v>
      </c>
      <c r="CV96">
        <v>0</v>
      </c>
      <c r="CW96">
        <v>1669315810.0999999</v>
      </c>
      <c r="CX96">
        <v>0</v>
      </c>
      <c r="CY96">
        <v>1669310771.5999999</v>
      </c>
      <c r="CZ96" t="s">
        <v>356</v>
      </c>
      <c r="DA96">
        <v>1669310771.5999999</v>
      </c>
      <c r="DB96">
        <v>1669310767.0999999</v>
      </c>
      <c r="DC96">
        <v>9</v>
      </c>
      <c r="DD96">
        <v>4.2999999999999997E-2</v>
      </c>
      <c r="DE96">
        <v>8.0000000000000002E-3</v>
      </c>
      <c r="DF96">
        <v>-4.9589999999999996</v>
      </c>
      <c r="DG96">
        <v>0.11799999999999999</v>
      </c>
      <c r="DH96">
        <v>1967</v>
      </c>
      <c r="DI96">
        <v>36</v>
      </c>
      <c r="DJ96">
        <v>0.53</v>
      </c>
      <c r="DK96">
        <v>0.27</v>
      </c>
      <c r="DL96">
        <v>-24.138294999999999</v>
      </c>
      <c r="DM96">
        <v>-0.64409155722326883</v>
      </c>
      <c r="DN96">
        <v>0.1132233985313989</v>
      </c>
      <c r="DO96">
        <v>0</v>
      </c>
      <c r="DP96">
        <v>2.7606612500000001</v>
      </c>
      <c r="DQ96">
        <v>-3.9699174484051247E-2</v>
      </c>
      <c r="DR96">
        <v>4.4274293825537188E-3</v>
      </c>
      <c r="DS96">
        <v>1</v>
      </c>
      <c r="DT96">
        <v>0</v>
      </c>
      <c r="DU96">
        <v>0</v>
      </c>
      <c r="DV96">
        <v>0</v>
      </c>
      <c r="DW96">
        <v>-1</v>
      </c>
      <c r="DX96">
        <v>1</v>
      </c>
      <c r="DY96">
        <v>2</v>
      </c>
      <c r="DZ96" t="s">
        <v>367</v>
      </c>
      <c r="EA96">
        <v>2.9443700000000002</v>
      </c>
      <c r="EB96">
        <v>2.5973000000000002</v>
      </c>
      <c r="EC96">
        <v>0.11716500000000001</v>
      </c>
      <c r="ED96">
        <v>0.119641</v>
      </c>
      <c r="EE96">
        <v>0.151085</v>
      </c>
      <c r="EF96">
        <v>0.142096</v>
      </c>
      <c r="EG96">
        <v>26617</v>
      </c>
      <c r="EH96">
        <v>27007.1</v>
      </c>
      <c r="EI96">
        <v>28061.7</v>
      </c>
      <c r="EJ96">
        <v>29544.7</v>
      </c>
      <c r="EK96">
        <v>32767.7</v>
      </c>
      <c r="EL96">
        <v>35187.699999999997</v>
      </c>
      <c r="EM96">
        <v>39601.5</v>
      </c>
      <c r="EN96">
        <v>42234.7</v>
      </c>
      <c r="EO96">
        <v>1.85588</v>
      </c>
      <c r="EP96">
        <v>1.8642300000000001</v>
      </c>
      <c r="EQ96">
        <v>8.7320800000000004E-2</v>
      </c>
      <c r="ER96">
        <v>0</v>
      </c>
      <c r="ES96">
        <v>33.139899999999997</v>
      </c>
      <c r="ET96">
        <v>999.9</v>
      </c>
      <c r="EU96">
        <v>71.7</v>
      </c>
      <c r="EV96">
        <v>36.1</v>
      </c>
      <c r="EW96">
        <v>42.629199999999997</v>
      </c>
      <c r="EX96">
        <v>28.959</v>
      </c>
      <c r="EY96">
        <v>2.2075300000000002</v>
      </c>
      <c r="EZ96">
        <v>1</v>
      </c>
      <c r="FA96">
        <v>0.71486300000000003</v>
      </c>
      <c r="FB96">
        <v>1.3795900000000001</v>
      </c>
      <c r="FC96">
        <v>20.2684</v>
      </c>
      <c r="FD96">
        <v>5.2166899999999998</v>
      </c>
      <c r="FE96">
        <v>12.0099</v>
      </c>
      <c r="FF96">
        <v>4.9862000000000002</v>
      </c>
      <c r="FG96">
        <v>3.28443</v>
      </c>
      <c r="FH96">
        <v>9999</v>
      </c>
      <c r="FI96">
        <v>9999</v>
      </c>
      <c r="FJ96">
        <v>9999</v>
      </c>
      <c r="FK96">
        <v>999.9</v>
      </c>
      <c r="FL96">
        <v>1.8658399999999999</v>
      </c>
      <c r="FM96">
        <v>1.8621799999999999</v>
      </c>
      <c r="FN96">
        <v>1.8641799999999999</v>
      </c>
      <c r="FO96">
        <v>1.8603400000000001</v>
      </c>
      <c r="FP96">
        <v>1.86103</v>
      </c>
      <c r="FQ96">
        <v>1.8601399999999999</v>
      </c>
      <c r="FR96">
        <v>1.8618699999999999</v>
      </c>
      <c r="FS96">
        <v>1.8583700000000001</v>
      </c>
      <c r="FT96">
        <v>0</v>
      </c>
      <c r="FU96">
        <v>0</v>
      </c>
      <c r="FV96">
        <v>0</v>
      </c>
      <c r="FW96">
        <v>0</v>
      </c>
      <c r="FX96" t="s">
        <v>358</v>
      </c>
      <c r="FY96" t="s">
        <v>359</v>
      </c>
      <c r="FZ96" t="s">
        <v>360</v>
      </c>
      <c r="GA96" t="s">
        <v>360</v>
      </c>
      <c r="GB96" t="s">
        <v>360</v>
      </c>
      <c r="GC96" t="s">
        <v>360</v>
      </c>
      <c r="GD96">
        <v>0</v>
      </c>
      <c r="GE96">
        <v>100</v>
      </c>
      <c r="GF96">
        <v>100</v>
      </c>
      <c r="GG96">
        <v>-3.52</v>
      </c>
      <c r="GH96">
        <v>0.1178</v>
      </c>
      <c r="GI96">
        <v>-2.5125994610834521</v>
      </c>
      <c r="GJ96">
        <v>-2.6733286237328562E-3</v>
      </c>
      <c r="GK96">
        <v>1.605855145177713E-6</v>
      </c>
      <c r="GL96">
        <v>-4.4594414151306022E-10</v>
      </c>
      <c r="GM96">
        <v>0.1178428571428469</v>
      </c>
      <c r="GN96">
        <v>0</v>
      </c>
      <c r="GO96">
        <v>0</v>
      </c>
      <c r="GP96">
        <v>0</v>
      </c>
      <c r="GQ96">
        <v>4</v>
      </c>
      <c r="GR96">
        <v>2095</v>
      </c>
      <c r="GS96">
        <v>4</v>
      </c>
      <c r="GT96">
        <v>35</v>
      </c>
      <c r="GU96">
        <v>83.8</v>
      </c>
      <c r="GV96">
        <v>83.9</v>
      </c>
      <c r="GW96">
        <v>1.3488800000000001</v>
      </c>
      <c r="GX96">
        <v>2.5927699999999998</v>
      </c>
      <c r="GY96">
        <v>1.4489700000000001</v>
      </c>
      <c r="GZ96">
        <v>2.32666</v>
      </c>
      <c r="HA96">
        <v>1.5478499999999999</v>
      </c>
      <c r="HB96">
        <v>2.2338900000000002</v>
      </c>
      <c r="HC96">
        <v>40.8093</v>
      </c>
      <c r="HD96">
        <v>13.1601</v>
      </c>
      <c r="HE96">
        <v>18</v>
      </c>
      <c r="HF96">
        <v>464.37599999999998</v>
      </c>
      <c r="HG96">
        <v>508.42099999999999</v>
      </c>
      <c r="HH96">
        <v>30.999700000000001</v>
      </c>
      <c r="HI96">
        <v>36.180900000000001</v>
      </c>
      <c r="HJ96">
        <v>30.0002</v>
      </c>
      <c r="HK96">
        <v>36.0242</v>
      </c>
      <c r="HL96">
        <v>36.002899999999997</v>
      </c>
      <c r="HM96">
        <v>26.9983</v>
      </c>
      <c r="HN96">
        <v>23.6859</v>
      </c>
      <c r="HO96">
        <v>100</v>
      </c>
      <c r="HP96">
        <v>31</v>
      </c>
      <c r="HQ96">
        <v>544.98500000000001</v>
      </c>
      <c r="HR96">
        <v>35.978200000000001</v>
      </c>
      <c r="HS96">
        <v>98.868700000000004</v>
      </c>
      <c r="HT96">
        <v>97.933800000000005</v>
      </c>
    </row>
    <row r="97" spans="1:228" x14ac:dyDescent="0.2">
      <c r="A97">
        <v>82</v>
      </c>
      <c r="B97">
        <v>1669315806.0999999</v>
      </c>
      <c r="C97">
        <v>323.5</v>
      </c>
      <c r="D97" t="s">
        <v>522</v>
      </c>
      <c r="E97" t="s">
        <v>523</v>
      </c>
      <c r="F97">
        <v>4</v>
      </c>
      <c r="G97">
        <v>1669315804.0999999</v>
      </c>
      <c r="H97">
        <f t="shared" si="34"/>
        <v>5.2866720346316336E-3</v>
      </c>
      <c r="I97">
        <f t="shared" si="35"/>
        <v>5.2866720346316338</v>
      </c>
      <c r="J97">
        <f t="shared" si="36"/>
        <v>19.255653951840035</v>
      </c>
      <c r="K97">
        <f t="shared" si="37"/>
        <v>511.6231428571428</v>
      </c>
      <c r="L97">
        <f t="shared" si="38"/>
        <v>404.17891534820728</v>
      </c>
      <c r="M97">
        <f t="shared" si="39"/>
        <v>40.838865533371752</v>
      </c>
      <c r="N97">
        <f t="shared" si="40"/>
        <v>51.695197204691532</v>
      </c>
      <c r="O97">
        <f t="shared" si="41"/>
        <v>0.34633782359767351</v>
      </c>
      <c r="P97">
        <f t="shared" si="42"/>
        <v>2.246207557586172</v>
      </c>
      <c r="Q97">
        <f t="shared" si="43"/>
        <v>0.31917285245306548</v>
      </c>
      <c r="R97">
        <f t="shared" si="44"/>
        <v>0.20174584544547527</v>
      </c>
      <c r="S97">
        <f t="shared" si="45"/>
        <v>226.12839094938798</v>
      </c>
      <c r="T97">
        <f t="shared" si="46"/>
        <v>34.751797807373045</v>
      </c>
      <c r="U97">
        <f t="shared" si="47"/>
        <v>34.551742857142862</v>
      </c>
      <c r="V97">
        <f t="shared" si="48"/>
        <v>5.5096652586997248</v>
      </c>
      <c r="W97">
        <f t="shared" si="49"/>
        <v>70.051663612987923</v>
      </c>
      <c r="X97">
        <f t="shared" si="50"/>
        <v>3.914092851674309</v>
      </c>
      <c r="Y97">
        <f t="shared" si="51"/>
        <v>5.587437399486137</v>
      </c>
      <c r="Z97">
        <f t="shared" si="52"/>
        <v>1.5955724070254158</v>
      </c>
      <c r="AA97">
        <f t="shared" si="53"/>
        <v>-233.14223672725504</v>
      </c>
      <c r="AB97">
        <f t="shared" si="54"/>
        <v>30.58058924552472</v>
      </c>
      <c r="AC97">
        <f t="shared" si="55"/>
        <v>3.1695427079566052</v>
      </c>
      <c r="AD97">
        <f t="shared" si="56"/>
        <v>26.736286175614254</v>
      </c>
      <c r="AE97">
        <f t="shared" si="57"/>
        <v>42.660206307662584</v>
      </c>
      <c r="AF97">
        <f t="shared" si="58"/>
        <v>5.2921803781651287</v>
      </c>
      <c r="AG97">
        <f t="shared" si="59"/>
        <v>19.255653951840035</v>
      </c>
      <c r="AH97">
        <v>554.40441135725371</v>
      </c>
      <c r="AI97">
        <v>534.79439999999988</v>
      </c>
      <c r="AJ97">
        <v>1.6857314296544941</v>
      </c>
      <c r="AK97">
        <v>66.4183192119214</v>
      </c>
      <c r="AL97">
        <f t="shared" si="60"/>
        <v>5.2866720346316338</v>
      </c>
      <c r="AM97">
        <v>35.991014331503862</v>
      </c>
      <c r="AN97">
        <v>38.735656969696961</v>
      </c>
      <c r="AO97">
        <v>-1.6873013975790701E-4</v>
      </c>
      <c r="AP97">
        <v>80.258073223686637</v>
      </c>
      <c r="AQ97">
        <v>39</v>
      </c>
      <c r="AR97">
        <v>8</v>
      </c>
      <c r="AS97">
        <f t="shared" si="61"/>
        <v>1</v>
      </c>
      <c r="AT97">
        <f t="shared" si="62"/>
        <v>0</v>
      </c>
      <c r="AU97">
        <f t="shared" si="63"/>
        <v>22124.985510630922</v>
      </c>
      <c r="AV97">
        <f t="shared" si="64"/>
        <v>1200.0671428571429</v>
      </c>
      <c r="AW97">
        <f t="shared" si="65"/>
        <v>1025.9826564504601</v>
      </c>
      <c r="AX97">
        <f t="shared" si="66"/>
        <v>0.85493771124154017</v>
      </c>
      <c r="AY97">
        <f t="shared" si="67"/>
        <v>0.18842978269617244</v>
      </c>
      <c r="AZ97">
        <v>2.7</v>
      </c>
      <c r="BA97">
        <v>0.5</v>
      </c>
      <c r="BB97" t="s">
        <v>355</v>
      </c>
      <c r="BC97">
        <v>2</v>
      </c>
      <c r="BD97" t="b">
        <v>1</v>
      </c>
      <c r="BE97">
        <v>1669315804.0999999</v>
      </c>
      <c r="BF97">
        <v>511.6231428571428</v>
      </c>
      <c r="BG97">
        <v>536.11599999999999</v>
      </c>
      <c r="BH97">
        <v>38.737457142857139</v>
      </c>
      <c r="BI97">
        <v>35.991028571428572</v>
      </c>
      <c r="BJ97">
        <v>515.14757142857138</v>
      </c>
      <c r="BK97">
        <v>38.619628571428571</v>
      </c>
      <c r="BL97">
        <v>500.11757142857141</v>
      </c>
      <c r="BM97">
        <v>100.94157142857139</v>
      </c>
      <c r="BN97">
        <v>9.9982157142857145E-2</v>
      </c>
      <c r="BO97">
        <v>34.804271428571433</v>
      </c>
      <c r="BP97">
        <v>34.551742857142862</v>
      </c>
      <c r="BQ97">
        <v>999.89999999999986</v>
      </c>
      <c r="BR97">
        <v>0</v>
      </c>
      <c r="BS97">
        <v>0</v>
      </c>
      <c r="BT97">
        <v>4490</v>
      </c>
      <c r="BU97">
        <v>0</v>
      </c>
      <c r="BV97">
        <v>406.80785714285719</v>
      </c>
      <c r="BW97">
        <v>-24.492899999999999</v>
      </c>
      <c r="BX97">
        <v>532.24085714285707</v>
      </c>
      <c r="BY97">
        <v>556.13171428571434</v>
      </c>
      <c r="BZ97">
        <v>2.7464342857142849</v>
      </c>
      <c r="CA97">
        <v>536.11599999999999</v>
      </c>
      <c r="CB97">
        <v>35.991028571428572</v>
      </c>
      <c r="CC97">
        <v>3.910215714285715</v>
      </c>
      <c r="CD97">
        <v>3.632987142857143</v>
      </c>
      <c r="CE97">
        <v>28.51472857142857</v>
      </c>
      <c r="CF97">
        <v>27.254371428571432</v>
      </c>
      <c r="CG97">
        <v>1200.0671428571429</v>
      </c>
      <c r="CH97">
        <v>0.49999357142857143</v>
      </c>
      <c r="CI97">
        <v>0.50000642857142852</v>
      </c>
      <c r="CJ97">
        <v>0</v>
      </c>
      <c r="CK97">
        <v>1363.1228571428569</v>
      </c>
      <c r="CL97">
        <v>4.9990899999999998</v>
      </c>
      <c r="CM97">
        <v>15152.014285714289</v>
      </c>
      <c r="CN97">
        <v>9558.3671428571415</v>
      </c>
      <c r="CO97">
        <v>45.811999999999998</v>
      </c>
      <c r="CP97">
        <v>48.151571428571437</v>
      </c>
      <c r="CQ97">
        <v>46.625</v>
      </c>
      <c r="CR97">
        <v>47.5</v>
      </c>
      <c r="CS97">
        <v>47.186999999999998</v>
      </c>
      <c r="CT97">
        <v>597.52571428571434</v>
      </c>
      <c r="CU97">
        <v>597.54142857142858</v>
      </c>
      <c r="CV97">
        <v>0</v>
      </c>
      <c r="CW97">
        <v>1669315814.3</v>
      </c>
      <c r="CX97">
        <v>0</v>
      </c>
      <c r="CY97">
        <v>1669310771.5999999</v>
      </c>
      <c r="CZ97" t="s">
        <v>356</v>
      </c>
      <c r="DA97">
        <v>1669310771.5999999</v>
      </c>
      <c r="DB97">
        <v>1669310767.0999999</v>
      </c>
      <c r="DC97">
        <v>9</v>
      </c>
      <c r="DD97">
        <v>4.2999999999999997E-2</v>
      </c>
      <c r="DE97">
        <v>8.0000000000000002E-3</v>
      </c>
      <c r="DF97">
        <v>-4.9589999999999996</v>
      </c>
      <c r="DG97">
        <v>0.11799999999999999</v>
      </c>
      <c r="DH97">
        <v>1967</v>
      </c>
      <c r="DI97">
        <v>36</v>
      </c>
      <c r="DJ97">
        <v>0.53</v>
      </c>
      <c r="DK97">
        <v>0.27</v>
      </c>
      <c r="DL97">
        <v>-24.222652499999999</v>
      </c>
      <c r="DM97">
        <v>-0.9859305816134839</v>
      </c>
      <c r="DN97">
        <v>0.1473676456816421</v>
      </c>
      <c r="DO97">
        <v>0</v>
      </c>
      <c r="DP97">
        <v>2.7565930000000001</v>
      </c>
      <c r="DQ97">
        <v>-4.400532833020869E-2</v>
      </c>
      <c r="DR97">
        <v>4.959229375618792E-3</v>
      </c>
      <c r="DS97">
        <v>1</v>
      </c>
      <c r="DT97">
        <v>0</v>
      </c>
      <c r="DU97">
        <v>0</v>
      </c>
      <c r="DV97">
        <v>0</v>
      </c>
      <c r="DW97">
        <v>-1</v>
      </c>
      <c r="DX97">
        <v>1</v>
      </c>
      <c r="DY97">
        <v>2</v>
      </c>
      <c r="DZ97" t="s">
        <v>367</v>
      </c>
      <c r="EA97">
        <v>2.9448599999999998</v>
      </c>
      <c r="EB97">
        <v>2.5973600000000001</v>
      </c>
      <c r="EC97">
        <v>0.118247</v>
      </c>
      <c r="ED97">
        <v>0.120729</v>
      </c>
      <c r="EE97">
        <v>0.15107100000000001</v>
      </c>
      <c r="EF97">
        <v>0.142097</v>
      </c>
      <c r="EG97">
        <v>26584.6</v>
      </c>
      <c r="EH97">
        <v>26972.799999999999</v>
      </c>
      <c r="EI97">
        <v>28061.9</v>
      </c>
      <c r="EJ97">
        <v>29543.8</v>
      </c>
      <c r="EK97">
        <v>32768.5</v>
      </c>
      <c r="EL97">
        <v>35187</v>
      </c>
      <c r="EM97">
        <v>39601.699999999997</v>
      </c>
      <c r="EN97">
        <v>42233.9</v>
      </c>
      <c r="EO97">
        <v>1.8559699999999999</v>
      </c>
      <c r="EP97">
        <v>1.86402</v>
      </c>
      <c r="EQ97">
        <v>8.7730600000000006E-2</v>
      </c>
      <c r="ER97">
        <v>0</v>
      </c>
      <c r="ES97">
        <v>33.132399999999997</v>
      </c>
      <c r="ET97">
        <v>999.9</v>
      </c>
      <c r="EU97">
        <v>71.7</v>
      </c>
      <c r="EV97">
        <v>36.1</v>
      </c>
      <c r="EW97">
        <v>42.629300000000001</v>
      </c>
      <c r="EX97">
        <v>28.899000000000001</v>
      </c>
      <c r="EY97">
        <v>1.3341400000000001</v>
      </c>
      <c r="EZ97">
        <v>1</v>
      </c>
      <c r="FA97">
        <v>0.71503799999999995</v>
      </c>
      <c r="FB97">
        <v>1.38154</v>
      </c>
      <c r="FC97">
        <v>20.2683</v>
      </c>
      <c r="FD97">
        <v>5.2184900000000001</v>
      </c>
      <c r="FE97">
        <v>12.0099</v>
      </c>
      <c r="FF97">
        <v>4.98665</v>
      </c>
      <c r="FG97">
        <v>3.2845800000000001</v>
      </c>
      <c r="FH97">
        <v>9999</v>
      </c>
      <c r="FI97">
        <v>9999</v>
      </c>
      <c r="FJ97">
        <v>9999</v>
      </c>
      <c r="FK97">
        <v>999.9</v>
      </c>
      <c r="FL97">
        <v>1.8658399999999999</v>
      </c>
      <c r="FM97">
        <v>1.8621799999999999</v>
      </c>
      <c r="FN97">
        <v>1.8641799999999999</v>
      </c>
      <c r="FO97">
        <v>1.8603499999999999</v>
      </c>
      <c r="FP97">
        <v>1.8610599999999999</v>
      </c>
      <c r="FQ97">
        <v>1.8601700000000001</v>
      </c>
      <c r="FR97">
        <v>1.8618699999999999</v>
      </c>
      <c r="FS97">
        <v>1.85839</v>
      </c>
      <c r="FT97">
        <v>0</v>
      </c>
      <c r="FU97">
        <v>0</v>
      </c>
      <c r="FV97">
        <v>0</v>
      </c>
      <c r="FW97">
        <v>0</v>
      </c>
      <c r="FX97" t="s">
        <v>358</v>
      </c>
      <c r="FY97" t="s">
        <v>359</v>
      </c>
      <c r="FZ97" t="s">
        <v>360</v>
      </c>
      <c r="GA97" t="s">
        <v>360</v>
      </c>
      <c r="GB97" t="s">
        <v>360</v>
      </c>
      <c r="GC97" t="s">
        <v>360</v>
      </c>
      <c r="GD97">
        <v>0</v>
      </c>
      <c r="GE97">
        <v>100</v>
      </c>
      <c r="GF97">
        <v>100</v>
      </c>
      <c r="GG97">
        <v>-3.5289999999999999</v>
      </c>
      <c r="GH97">
        <v>0.1178</v>
      </c>
      <c r="GI97">
        <v>-2.5125994610834521</v>
      </c>
      <c r="GJ97">
        <v>-2.6733286237328562E-3</v>
      </c>
      <c r="GK97">
        <v>1.605855145177713E-6</v>
      </c>
      <c r="GL97">
        <v>-4.4594414151306022E-10</v>
      </c>
      <c r="GM97">
        <v>0.1178428571428469</v>
      </c>
      <c r="GN97">
        <v>0</v>
      </c>
      <c r="GO97">
        <v>0</v>
      </c>
      <c r="GP97">
        <v>0</v>
      </c>
      <c r="GQ97">
        <v>4</v>
      </c>
      <c r="GR97">
        <v>2095</v>
      </c>
      <c r="GS97">
        <v>4</v>
      </c>
      <c r="GT97">
        <v>35</v>
      </c>
      <c r="GU97">
        <v>83.9</v>
      </c>
      <c r="GV97">
        <v>84</v>
      </c>
      <c r="GW97">
        <v>1.3623000000000001</v>
      </c>
      <c r="GX97">
        <v>2.5756800000000002</v>
      </c>
      <c r="GY97">
        <v>1.4489700000000001</v>
      </c>
      <c r="GZ97">
        <v>2.3278799999999999</v>
      </c>
      <c r="HA97">
        <v>1.5478499999999999</v>
      </c>
      <c r="HB97">
        <v>2.3791500000000001</v>
      </c>
      <c r="HC97">
        <v>40.8093</v>
      </c>
      <c r="HD97">
        <v>13.1776</v>
      </c>
      <c r="HE97">
        <v>18</v>
      </c>
      <c r="HF97">
        <v>464.44299999999998</v>
      </c>
      <c r="HG97">
        <v>508.28899999999999</v>
      </c>
      <c r="HH97">
        <v>31.0002</v>
      </c>
      <c r="HI97">
        <v>36.183399999999999</v>
      </c>
      <c r="HJ97">
        <v>30.000299999999999</v>
      </c>
      <c r="HK97">
        <v>36.024999999999999</v>
      </c>
      <c r="HL97">
        <v>36.004600000000003</v>
      </c>
      <c r="HM97">
        <v>27.267900000000001</v>
      </c>
      <c r="HN97">
        <v>23.6859</v>
      </c>
      <c r="HO97">
        <v>100</v>
      </c>
      <c r="HP97">
        <v>31</v>
      </c>
      <c r="HQ97">
        <v>551.66999999999996</v>
      </c>
      <c r="HR97">
        <v>35.978200000000001</v>
      </c>
      <c r="HS97">
        <v>98.869399999999999</v>
      </c>
      <c r="HT97">
        <v>97.931399999999996</v>
      </c>
    </row>
    <row r="98" spans="1:228" x14ac:dyDescent="0.2">
      <c r="A98">
        <v>83</v>
      </c>
      <c r="B98">
        <v>1669315810.0999999</v>
      </c>
      <c r="C98">
        <v>327.5</v>
      </c>
      <c r="D98" t="s">
        <v>524</v>
      </c>
      <c r="E98" t="s">
        <v>525</v>
      </c>
      <c r="F98">
        <v>4</v>
      </c>
      <c r="G98">
        <v>1669315807.7874999</v>
      </c>
      <c r="H98">
        <f t="shared" si="34"/>
        <v>5.2807301797316705E-3</v>
      </c>
      <c r="I98">
        <f t="shared" si="35"/>
        <v>5.2807301797316706</v>
      </c>
      <c r="J98">
        <f t="shared" si="36"/>
        <v>19.490148909045793</v>
      </c>
      <c r="K98">
        <f t="shared" si="37"/>
        <v>517.61837500000001</v>
      </c>
      <c r="L98">
        <f t="shared" si="38"/>
        <v>408.65165555481093</v>
      </c>
      <c r="M98">
        <f t="shared" si="39"/>
        <v>41.289826108993388</v>
      </c>
      <c r="N98">
        <f t="shared" si="40"/>
        <v>52.299733536019247</v>
      </c>
      <c r="O98">
        <f t="shared" si="41"/>
        <v>0.34549427804800242</v>
      </c>
      <c r="P98">
        <f t="shared" si="42"/>
        <v>2.2495330234718089</v>
      </c>
      <c r="Q98">
        <f t="shared" si="43"/>
        <v>0.31849256547706861</v>
      </c>
      <c r="R98">
        <f t="shared" si="44"/>
        <v>0.20130770269307369</v>
      </c>
      <c r="S98">
        <f t="shared" si="45"/>
        <v>226.11715907260506</v>
      </c>
      <c r="T98">
        <f t="shared" si="46"/>
        <v>34.752407964707778</v>
      </c>
      <c r="U98">
        <f t="shared" si="47"/>
        <v>34.5555375</v>
      </c>
      <c r="V98">
        <f t="shared" si="48"/>
        <v>5.5108269074303182</v>
      </c>
      <c r="W98">
        <f t="shared" si="49"/>
        <v>70.049622617949296</v>
      </c>
      <c r="X98">
        <f t="shared" si="50"/>
        <v>3.913689291235547</v>
      </c>
      <c r="Y98">
        <f t="shared" si="51"/>
        <v>5.587024090880278</v>
      </c>
      <c r="Z98">
        <f t="shared" si="52"/>
        <v>1.5971376161947712</v>
      </c>
      <c r="AA98">
        <f t="shared" si="53"/>
        <v>-232.88020092616668</v>
      </c>
      <c r="AB98">
        <f t="shared" si="54"/>
        <v>30.003886347013243</v>
      </c>
      <c r="AC98">
        <f t="shared" si="55"/>
        <v>3.1052100887612544</v>
      </c>
      <c r="AD98">
        <f t="shared" si="56"/>
        <v>26.346054582212879</v>
      </c>
      <c r="AE98">
        <f t="shared" si="57"/>
        <v>42.863650949686999</v>
      </c>
      <c r="AF98">
        <f t="shared" si="58"/>
        <v>5.2850110459843007</v>
      </c>
      <c r="AG98">
        <f t="shared" si="59"/>
        <v>19.490148909045793</v>
      </c>
      <c r="AH98">
        <v>561.3195873328674</v>
      </c>
      <c r="AI98">
        <v>541.54795151515145</v>
      </c>
      <c r="AJ98">
        <v>1.691348407665821</v>
      </c>
      <c r="AK98">
        <v>66.4183192119214</v>
      </c>
      <c r="AL98">
        <f t="shared" si="60"/>
        <v>5.2807301797316706</v>
      </c>
      <c r="AM98">
        <v>35.991759390405477</v>
      </c>
      <c r="AN98">
        <v>38.732359393939383</v>
      </c>
      <c r="AO98">
        <v>7.352597583845493E-6</v>
      </c>
      <c r="AP98">
        <v>80.258073223686637</v>
      </c>
      <c r="AQ98">
        <v>39</v>
      </c>
      <c r="AR98">
        <v>8</v>
      </c>
      <c r="AS98">
        <f t="shared" si="61"/>
        <v>1</v>
      </c>
      <c r="AT98">
        <f t="shared" si="62"/>
        <v>0</v>
      </c>
      <c r="AU98">
        <f t="shared" si="63"/>
        <v>22182.187654571986</v>
      </c>
      <c r="AV98">
        <f t="shared" si="64"/>
        <v>1200.0025000000001</v>
      </c>
      <c r="AW98">
        <f t="shared" si="65"/>
        <v>1025.9278824210387</v>
      </c>
      <c r="AX98">
        <f t="shared" si="66"/>
        <v>0.85493812089644705</v>
      </c>
      <c r="AY98">
        <f t="shared" si="67"/>
        <v>0.1884305733301431</v>
      </c>
      <c r="AZ98">
        <v>2.7</v>
      </c>
      <c r="BA98">
        <v>0.5</v>
      </c>
      <c r="BB98" t="s">
        <v>355</v>
      </c>
      <c r="BC98">
        <v>2</v>
      </c>
      <c r="BD98" t="b">
        <v>1</v>
      </c>
      <c r="BE98">
        <v>1669315807.7874999</v>
      </c>
      <c r="BF98">
        <v>517.61837500000001</v>
      </c>
      <c r="BG98">
        <v>542.23749999999995</v>
      </c>
      <c r="BH98">
        <v>38.734375</v>
      </c>
      <c r="BI98">
        <v>35.991512499999999</v>
      </c>
      <c r="BJ98">
        <v>521.15087500000004</v>
      </c>
      <c r="BK98">
        <v>38.616562500000001</v>
      </c>
      <c r="BL98">
        <v>500.09100000000001</v>
      </c>
      <c r="BM98">
        <v>100.93925</v>
      </c>
      <c r="BN98">
        <v>9.9924924999999998E-2</v>
      </c>
      <c r="BO98">
        <v>34.802937499999999</v>
      </c>
      <c r="BP98">
        <v>34.5555375</v>
      </c>
      <c r="BQ98">
        <v>999.9</v>
      </c>
      <c r="BR98">
        <v>0</v>
      </c>
      <c r="BS98">
        <v>0</v>
      </c>
      <c r="BT98">
        <v>4499.7662500000006</v>
      </c>
      <c r="BU98">
        <v>0</v>
      </c>
      <c r="BV98">
        <v>399.27312499999999</v>
      </c>
      <c r="BW98">
        <v>-24.619325</v>
      </c>
      <c r="BX98">
        <v>538.47587500000009</v>
      </c>
      <c r="BY98">
        <v>562.48199999999997</v>
      </c>
      <c r="BZ98">
        <v>2.7428662500000001</v>
      </c>
      <c r="CA98">
        <v>542.23749999999995</v>
      </c>
      <c r="CB98">
        <v>35.991512499999999</v>
      </c>
      <c r="CC98">
        <v>3.9098250000000001</v>
      </c>
      <c r="CD98">
        <v>3.63296375</v>
      </c>
      <c r="CE98">
        <v>28.513037499999999</v>
      </c>
      <c r="CF98">
        <v>27.2542875</v>
      </c>
      <c r="CG98">
        <v>1200.0025000000001</v>
      </c>
      <c r="CH98">
        <v>0.49997837499999997</v>
      </c>
      <c r="CI98">
        <v>0.50002162500000003</v>
      </c>
      <c r="CJ98">
        <v>0</v>
      </c>
      <c r="CK98">
        <v>1363.16875</v>
      </c>
      <c r="CL98">
        <v>4.9990899999999998</v>
      </c>
      <c r="CM98">
        <v>15154.95</v>
      </c>
      <c r="CN98">
        <v>9557.7900000000009</v>
      </c>
      <c r="CO98">
        <v>45.811999999999998</v>
      </c>
      <c r="CP98">
        <v>48.132750000000001</v>
      </c>
      <c r="CQ98">
        <v>46.625</v>
      </c>
      <c r="CR98">
        <v>47.5</v>
      </c>
      <c r="CS98">
        <v>47.186999999999998</v>
      </c>
      <c r="CT98">
        <v>597.47749999999996</v>
      </c>
      <c r="CU98">
        <v>597.52625</v>
      </c>
      <c r="CV98">
        <v>0</v>
      </c>
      <c r="CW98">
        <v>1669315818.5</v>
      </c>
      <c r="CX98">
        <v>0</v>
      </c>
      <c r="CY98">
        <v>1669310771.5999999</v>
      </c>
      <c r="CZ98" t="s">
        <v>356</v>
      </c>
      <c r="DA98">
        <v>1669310771.5999999</v>
      </c>
      <c r="DB98">
        <v>1669310767.0999999</v>
      </c>
      <c r="DC98">
        <v>9</v>
      </c>
      <c r="DD98">
        <v>4.2999999999999997E-2</v>
      </c>
      <c r="DE98">
        <v>8.0000000000000002E-3</v>
      </c>
      <c r="DF98">
        <v>-4.9589999999999996</v>
      </c>
      <c r="DG98">
        <v>0.11799999999999999</v>
      </c>
      <c r="DH98">
        <v>1967</v>
      </c>
      <c r="DI98">
        <v>36</v>
      </c>
      <c r="DJ98">
        <v>0.53</v>
      </c>
      <c r="DK98">
        <v>0.27</v>
      </c>
      <c r="DL98">
        <v>-24.335117499999999</v>
      </c>
      <c r="DM98">
        <v>-1.306839399624697</v>
      </c>
      <c r="DN98">
        <v>0.1782061080427661</v>
      </c>
      <c r="DO98">
        <v>0</v>
      </c>
      <c r="DP98">
        <v>2.7532172500000001</v>
      </c>
      <c r="DQ98">
        <v>-6.6884690431520302E-2</v>
      </c>
      <c r="DR98">
        <v>6.7804627377119429E-3</v>
      </c>
      <c r="DS98">
        <v>1</v>
      </c>
      <c r="DT98">
        <v>0</v>
      </c>
      <c r="DU98">
        <v>0</v>
      </c>
      <c r="DV98">
        <v>0</v>
      </c>
      <c r="DW98">
        <v>-1</v>
      </c>
      <c r="DX98">
        <v>1</v>
      </c>
      <c r="DY98">
        <v>2</v>
      </c>
      <c r="DZ98" t="s">
        <v>367</v>
      </c>
      <c r="EA98">
        <v>2.9444499999999998</v>
      </c>
      <c r="EB98">
        <v>2.5974400000000002</v>
      </c>
      <c r="EC98">
        <v>0.119311</v>
      </c>
      <c r="ED98">
        <v>0.121792</v>
      </c>
      <c r="EE98">
        <v>0.15105199999999999</v>
      </c>
      <c r="EF98">
        <v>0.14208699999999999</v>
      </c>
      <c r="EG98">
        <v>26552.3</v>
      </c>
      <c r="EH98">
        <v>26939.8</v>
      </c>
      <c r="EI98">
        <v>28061.8</v>
      </c>
      <c r="EJ98">
        <v>29543.4</v>
      </c>
      <c r="EK98">
        <v>32769.300000000003</v>
      </c>
      <c r="EL98">
        <v>35187.1</v>
      </c>
      <c r="EM98">
        <v>39601.800000000003</v>
      </c>
      <c r="EN98">
        <v>42233.4</v>
      </c>
      <c r="EO98">
        <v>1.85578</v>
      </c>
      <c r="EP98">
        <v>1.86408</v>
      </c>
      <c r="EQ98">
        <v>8.8624700000000001E-2</v>
      </c>
      <c r="ER98">
        <v>0</v>
      </c>
      <c r="ES98">
        <v>33.123600000000003</v>
      </c>
      <c r="ET98">
        <v>999.9</v>
      </c>
      <c r="EU98">
        <v>71.7</v>
      </c>
      <c r="EV98">
        <v>36.1</v>
      </c>
      <c r="EW98">
        <v>42.634</v>
      </c>
      <c r="EX98">
        <v>28.928999999999998</v>
      </c>
      <c r="EY98">
        <v>2.0432700000000001</v>
      </c>
      <c r="EZ98">
        <v>1</v>
      </c>
      <c r="FA98">
        <v>0.71510700000000005</v>
      </c>
      <c r="FB98">
        <v>1.3806099999999999</v>
      </c>
      <c r="FC98">
        <v>20.2684</v>
      </c>
      <c r="FD98">
        <v>5.2183400000000004</v>
      </c>
      <c r="FE98">
        <v>12.0099</v>
      </c>
      <c r="FF98">
        <v>4.9866999999999999</v>
      </c>
      <c r="FG98">
        <v>3.2846500000000001</v>
      </c>
      <c r="FH98">
        <v>9999</v>
      </c>
      <c r="FI98">
        <v>9999</v>
      </c>
      <c r="FJ98">
        <v>9999</v>
      </c>
      <c r="FK98">
        <v>999.9</v>
      </c>
      <c r="FL98">
        <v>1.8658399999999999</v>
      </c>
      <c r="FM98">
        <v>1.8621799999999999</v>
      </c>
      <c r="FN98">
        <v>1.8641799999999999</v>
      </c>
      <c r="FO98">
        <v>1.8603400000000001</v>
      </c>
      <c r="FP98">
        <v>1.86103</v>
      </c>
      <c r="FQ98">
        <v>1.8601799999999999</v>
      </c>
      <c r="FR98">
        <v>1.86188</v>
      </c>
      <c r="FS98">
        <v>1.85839</v>
      </c>
      <c r="FT98">
        <v>0</v>
      </c>
      <c r="FU98">
        <v>0</v>
      </c>
      <c r="FV98">
        <v>0</v>
      </c>
      <c r="FW98">
        <v>0</v>
      </c>
      <c r="FX98" t="s">
        <v>358</v>
      </c>
      <c r="FY98" t="s">
        <v>359</v>
      </c>
      <c r="FZ98" t="s">
        <v>360</v>
      </c>
      <c r="GA98" t="s">
        <v>360</v>
      </c>
      <c r="GB98" t="s">
        <v>360</v>
      </c>
      <c r="GC98" t="s">
        <v>360</v>
      </c>
      <c r="GD98">
        <v>0</v>
      </c>
      <c r="GE98">
        <v>100</v>
      </c>
      <c r="GF98">
        <v>100</v>
      </c>
      <c r="GG98">
        <v>-3.5379999999999998</v>
      </c>
      <c r="GH98">
        <v>0.1178</v>
      </c>
      <c r="GI98">
        <v>-2.5125994610834521</v>
      </c>
      <c r="GJ98">
        <v>-2.6733286237328562E-3</v>
      </c>
      <c r="GK98">
        <v>1.605855145177713E-6</v>
      </c>
      <c r="GL98">
        <v>-4.4594414151306022E-10</v>
      </c>
      <c r="GM98">
        <v>0.1178428571428469</v>
      </c>
      <c r="GN98">
        <v>0</v>
      </c>
      <c r="GO98">
        <v>0</v>
      </c>
      <c r="GP98">
        <v>0</v>
      </c>
      <c r="GQ98">
        <v>4</v>
      </c>
      <c r="GR98">
        <v>2095</v>
      </c>
      <c r="GS98">
        <v>4</v>
      </c>
      <c r="GT98">
        <v>35</v>
      </c>
      <c r="GU98">
        <v>84</v>
      </c>
      <c r="GV98">
        <v>84</v>
      </c>
      <c r="GW98">
        <v>1.3757299999999999</v>
      </c>
      <c r="GX98">
        <v>2.5878899999999998</v>
      </c>
      <c r="GY98">
        <v>1.4489700000000001</v>
      </c>
      <c r="GZ98">
        <v>2.32666</v>
      </c>
      <c r="HA98">
        <v>1.5478499999999999</v>
      </c>
      <c r="HB98">
        <v>2.3278799999999999</v>
      </c>
      <c r="HC98">
        <v>40.8093</v>
      </c>
      <c r="HD98">
        <v>13.1601</v>
      </c>
      <c r="HE98">
        <v>18</v>
      </c>
      <c r="HF98">
        <v>464.33699999999999</v>
      </c>
      <c r="HG98">
        <v>508.34</v>
      </c>
      <c r="HH98">
        <v>31</v>
      </c>
      <c r="HI98">
        <v>36.183399999999999</v>
      </c>
      <c r="HJ98">
        <v>30.000299999999999</v>
      </c>
      <c r="HK98">
        <v>36.027500000000003</v>
      </c>
      <c r="HL98">
        <v>36.006399999999999</v>
      </c>
      <c r="HM98">
        <v>27.537600000000001</v>
      </c>
      <c r="HN98">
        <v>23.6859</v>
      </c>
      <c r="HO98">
        <v>100</v>
      </c>
      <c r="HP98">
        <v>31</v>
      </c>
      <c r="HQ98">
        <v>558.34900000000005</v>
      </c>
      <c r="HR98">
        <v>35.978200000000001</v>
      </c>
      <c r="HS98">
        <v>98.869299999999996</v>
      </c>
      <c r="HT98">
        <v>97.930199999999999</v>
      </c>
    </row>
    <row r="99" spans="1:228" x14ac:dyDescent="0.2">
      <c r="A99">
        <v>84</v>
      </c>
      <c r="B99">
        <v>1669315814.0999999</v>
      </c>
      <c r="C99">
        <v>331.5</v>
      </c>
      <c r="D99" t="s">
        <v>526</v>
      </c>
      <c r="E99" t="s">
        <v>527</v>
      </c>
      <c r="F99">
        <v>4</v>
      </c>
      <c r="G99">
        <v>1669315812.0999999</v>
      </c>
      <c r="H99">
        <f t="shared" si="34"/>
        <v>5.2486249550922556E-3</v>
      </c>
      <c r="I99">
        <f t="shared" si="35"/>
        <v>5.2486249550922555</v>
      </c>
      <c r="J99">
        <f t="shared" si="36"/>
        <v>20.528760029208414</v>
      </c>
      <c r="K99">
        <f t="shared" si="37"/>
        <v>524.54014285714288</v>
      </c>
      <c r="L99">
        <f t="shared" si="38"/>
        <v>409.90047675816504</v>
      </c>
      <c r="M99">
        <f t="shared" si="39"/>
        <v>41.415886746135804</v>
      </c>
      <c r="N99">
        <f t="shared" si="40"/>
        <v>52.998950677459995</v>
      </c>
      <c r="O99">
        <f t="shared" si="41"/>
        <v>0.34390561304334527</v>
      </c>
      <c r="P99">
        <f t="shared" si="42"/>
        <v>2.2527095677903128</v>
      </c>
      <c r="Q99">
        <f t="shared" si="43"/>
        <v>0.31717594727932769</v>
      </c>
      <c r="R99">
        <f t="shared" si="44"/>
        <v>0.20046311184253973</v>
      </c>
      <c r="S99">
        <f t="shared" si="45"/>
        <v>226.12366552131564</v>
      </c>
      <c r="T99">
        <f t="shared" si="46"/>
        <v>34.75777678594082</v>
      </c>
      <c r="U99">
        <f t="shared" si="47"/>
        <v>34.541442857142847</v>
      </c>
      <c r="V99">
        <f t="shared" si="48"/>
        <v>5.5065132070938407</v>
      </c>
      <c r="W99">
        <f t="shared" si="49"/>
        <v>70.048152501075251</v>
      </c>
      <c r="X99">
        <f t="shared" si="50"/>
        <v>3.9124550933006419</v>
      </c>
      <c r="Y99">
        <f t="shared" si="51"/>
        <v>5.5853794191653874</v>
      </c>
      <c r="Z99">
        <f t="shared" si="52"/>
        <v>1.5940581137931988</v>
      </c>
      <c r="AA99">
        <f t="shared" si="53"/>
        <v>-231.46436051956849</v>
      </c>
      <c r="AB99">
        <f t="shared" si="54"/>
        <v>31.113262667088641</v>
      </c>
      <c r="AC99">
        <f t="shared" si="55"/>
        <v>3.2151787543365962</v>
      </c>
      <c r="AD99">
        <f t="shared" si="56"/>
        <v>28.987746423172389</v>
      </c>
      <c r="AE99">
        <f t="shared" si="57"/>
        <v>43.414001092766028</v>
      </c>
      <c r="AF99">
        <f t="shared" si="58"/>
        <v>5.2673033034509329</v>
      </c>
      <c r="AG99">
        <f t="shared" si="59"/>
        <v>20.528760029208414</v>
      </c>
      <c r="AH99">
        <v>568.21522908692828</v>
      </c>
      <c r="AI99">
        <v>548.1208787878785</v>
      </c>
      <c r="AJ99">
        <v>1.6424446477228789</v>
      </c>
      <c r="AK99">
        <v>66.4183192119214</v>
      </c>
      <c r="AL99">
        <f t="shared" si="60"/>
        <v>5.2486249550922555</v>
      </c>
      <c r="AM99">
        <v>35.990405882996818</v>
      </c>
      <c r="AN99">
        <v>38.715011515151502</v>
      </c>
      <c r="AO99">
        <v>-1.5453049381261211E-4</v>
      </c>
      <c r="AP99">
        <v>80.258073223686637</v>
      </c>
      <c r="AQ99">
        <v>39</v>
      </c>
      <c r="AR99">
        <v>8</v>
      </c>
      <c r="AS99">
        <f t="shared" si="61"/>
        <v>1</v>
      </c>
      <c r="AT99">
        <f t="shared" si="62"/>
        <v>0</v>
      </c>
      <c r="AU99">
        <f t="shared" si="63"/>
        <v>22237.04296720097</v>
      </c>
      <c r="AV99">
        <f t="shared" si="64"/>
        <v>1200.038571428571</v>
      </c>
      <c r="AW99">
        <f t="shared" si="65"/>
        <v>1025.9585707364324</v>
      </c>
      <c r="AX99">
        <f t="shared" si="66"/>
        <v>0.85493799546383986</v>
      </c>
      <c r="AY99">
        <f t="shared" si="67"/>
        <v>0.18843033124521116</v>
      </c>
      <c r="AZ99">
        <v>2.7</v>
      </c>
      <c r="BA99">
        <v>0.5</v>
      </c>
      <c r="BB99" t="s">
        <v>355</v>
      </c>
      <c r="BC99">
        <v>2</v>
      </c>
      <c r="BD99" t="b">
        <v>1</v>
      </c>
      <c r="BE99">
        <v>1669315812.0999999</v>
      </c>
      <c r="BF99">
        <v>524.54014285714288</v>
      </c>
      <c r="BG99">
        <v>549.46742857142851</v>
      </c>
      <c r="BH99">
        <v>38.722271428571418</v>
      </c>
      <c r="BI99">
        <v>35.988971428571418</v>
      </c>
      <c r="BJ99">
        <v>528.08228571428572</v>
      </c>
      <c r="BK99">
        <v>38.604442857142857</v>
      </c>
      <c r="BL99">
        <v>500.16542857142861</v>
      </c>
      <c r="BM99">
        <v>100.9388571428571</v>
      </c>
      <c r="BN99">
        <v>0.10002691428571429</v>
      </c>
      <c r="BO99">
        <v>34.797628571428568</v>
      </c>
      <c r="BP99">
        <v>34.541442857142847</v>
      </c>
      <c r="BQ99">
        <v>999.89999999999986</v>
      </c>
      <c r="BR99">
        <v>0</v>
      </c>
      <c r="BS99">
        <v>0</v>
      </c>
      <c r="BT99">
        <v>4509.017142857143</v>
      </c>
      <c r="BU99">
        <v>0</v>
      </c>
      <c r="BV99">
        <v>421.13428571428568</v>
      </c>
      <c r="BW99">
        <v>-24.92747142857143</v>
      </c>
      <c r="BX99">
        <v>545.66971428571435</v>
      </c>
      <c r="BY99">
        <v>569.98057142857135</v>
      </c>
      <c r="BZ99">
        <v>2.7332942857142859</v>
      </c>
      <c r="CA99">
        <v>549.46742857142851</v>
      </c>
      <c r="CB99">
        <v>35.988971428571418</v>
      </c>
      <c r="CC99">
        <v>3.908578571428571</v>
      </c>
      <c r="CD99">
        <v>3.632681428571428</v>
      </c>
      <c r="CE99">
        <v>28.507528571428569</v>
      </c>
      <c r="CF99">
        <v>27.252957142857149</v>
      </c>
      <c r="CG99">
        <v>1200.038571428571</v>
      </c>
      <c r="CH99">
        <v>0.49998399999999998</v>
      </c>
      <c r="CI99">
        <v>0.50001600000000002</v>
      </c>
      <c r="CJ99">
        <v>0</v>
      </c>
      <c r="CK99">
        <v>1363.14</v>
      </c>
      <c r="CL99">
        <v>4.9990899999999998</v>
      </c>
      <c r="CM99">
        <v>15159.51428571428</v>
      </c>
      <c r="CN99">
        <v>9558.11</v>
      </c>
      <c r="CO99">
        <v>45.811999999999998</v>
      </c>
      <c r="CP99">
        <v>48.125</v>
      </c>
      <c r="CQ99">
        <v>46.625</v>
      </c>
      <c r="CR99">
        <v>47.5</v>
      </c>
      <c r="CS99">
        <v>47.186999999999998</v>
      </c>
      <c r="CT99">
        <v>597.5</v>
      </c>
      <c r="CU99">
        <v>597.53857142857146</v>
      </c>
      <c r="CV99">
        <v>0</v>
      </c>
      <c r="CW99">
        <v>1669315822.0999999</v>
      </c>
      <c r="CX99">
        <v>0</v>
      </c>
      <c r="CY99">
        <v>1669310771.5999999</v>
      </c>
      <c r="CZ99" t="s">
        <v>356</v>
      </c>
      <c r="DA99">
        <v>1669310771.5999999</v>
      </c>
      <c r="DB99">
        <v>1669310767.0999999</v>
      </c>
      <c r="DC99">
        <v>9</v>
      </c>
      <c r="DD99">
        <v>4.2999999999999997E-2</v>
      </c>
      <c r="DE99">
        <v>8.0000000000000002E-3</v>
      </c>
      <c r="DF99">
        <v>-4.9589999999999996</v>
      </c>
      <c r="DG99">
        <v>0.11799999999999999</v>
      </c>
      <c r="DH99">
        <v>1967</v>
      </c>
      <c r="DI99">
        <v>36</v>
      </c>
      <c r="DJ99">
        <v>0.53</v>
      </c>
      <c r="DK99">
        <v>0.27</v>
      </c>
      <c r="DL99">
        <v>-24.449835</v>
      </c>
      <c r="DM99">
        <v>-2.5071016885552888</v>
      </c>
      <c r="DN99">
        <v>0.26826910421254241</v>
      </c>
      <c r="DO99">
        <v>0</v>
      </c>
      <c r="DP99">
        <v>2.748368999999999</v>
      </c>
      <c r="DQ99">
        <v>-8.9632570356479438E-2</v>
      </c>
      <c r="DR99">
        <v>8.8099715663559272E-3</v>
      </c>
      <c r="DS99">
        <v>1</v>
      </c>
      <c r="DT99">
        <v>0</v>
      </c>
      <c r="DU99">
        <v>0</v>
      </c>
      <c r="DV99">
        <v>0</v>
      </c>
      <c r="DW99">
        <v>-1</v>
      </c>
      <c r="DX99">
        <v>1</v>
      </c>
      <c r="DY99">
        <v>2</v>
      </c>
      <c r="DZ99" t="s">
        <v>367</v>
      </c>
      <c r="EA99">
        <v>2.9445899999999998</v>
      </c>
      <c r="EB99">
        <v>2.5973899999999999</v>
      </c>
      <c r="EC99">
        <v>0.120362</v>
      </c>
      <c r="ED99">
        <v>0.12288</v>
      </c>
      <c r="EE99">
        <v>0.151007</v>
      </c>
      <c r="EF99">
        <v>0.14208000000000001</v>
      </c>
      <c r="EG99">
        <v>26520.1</v>
      </c>
      <c r="EH99">
        <v>26906.6</v>
      </c>
      <c r="EI99">
        <v>28061.3</v>
      </c>
      <c r="EJ99">
        <v>29543.599999999999</v>
      </c>
      <c r="EK99">
        <v>32770.699999999997</v>
      </c>
      <c r="EL99">
        <v>35187.4</v>
      </c>
      <c r="EM99">
        <v>39601.300000000003</v>
      </c>
      <c r="EN99">
        <v>42233.4</v>
      </c>
      <c r="EO99">
        <v>1.8560000000000001</v>
      </c>
      <c r="EP99">
        <v>1.86408</v>
      </c>
      <c r="EQ99">
        <v>8.7581599999999996E-2</v>
      </c>
      <c r="ER99">
        <v>0</v>
      </c>
      <c r="ES99">
        <v>33.114199999999997</v>
      </c>
      <c r="ET99">
        <v>999.9</v>
      </c>
      <c r="EU99">
        <v>71.599999999999994</v>
      </c>
      <c r="EV99">
        <v>36.1</v>
      </c>
      <c r="EW99">
        <v>42.576599999999999</v>
      </c>
      <c r="EX99">
        <v>28.838999999999999</v>
      </c>
      <c r="EY99">
        <v>1.8629800000000001</v>
      </c>
      <c r="EZ99">
        <v>1</v>
      </c>
      <c r="FA99">
        <v>0.71536299999999997</v>
      </c>
      <c r="FB99">
        <v>1.3777600000000001</v>
      </c>
      <c r="FC99">
        <v>20.2684</v>
      </c>
      <c r="FD99">
        <v>5.2181899999999999</v>
      </c>
      <c r="FE99">
        <v>12.0099</v>
      </c>
      <c r="FF99">
        <v>4.9862500000000001</v>
      </c>
      <c r="FG99">
        <v>3.2846500000000001</v>
      </c>
      <c r="FH99">
        <v>9999</v>
      </c>
      <c r="FI99">
        <v>9999</v>
      </c>
      <c r="FJ99">
        <v>9999</v>
      </c>
      <c r="FK99">
        <v>999.9</v>
      </c>
      <c r="FL99">
        <v>1.8658399999999999</v>
      </c>
      <c r="FM99">
        <v>1.8621799999999999</v>
      </c>
      <c r="FN99">
        <v>1.8641799999999999</v>
      </c>
      <c r="FO99">
        <v>1.86033</v>
      </c>
      <c r="FP99">
        <v>1.8610599999999999</v>
      </c>
      <c r="FQ99">
        <v>1.86015</v>
      </c>
      <c r="FR99">
        <v>1.8618699999999999</v>
      </c>
      <c r="FS99">
        <v>1.85839</v>
      </c>
      <c r="FT99">
        <v>0</v>
      </c>
      <c r="FU99">
        <v>0</v>
      </c>
      <c r="FV99">
        <v>0</v>
      </c>
      <c r="FW99">
        <v>0</v>
      </c>
      <c r="FX99" t="s">
        <v>358</v>
      </c>
      <c r="FY99" t="s">
        <v>359</v>
      </c>
      <c r="FZ99" t="s">
        <v>360</v>
      </c>
      <c r="GA99" t="s">
        <v>360</v>
      </c>
      <c r="GB99" t="s">
        <v>360</v>
      </c>
      <c r="GC99" t="s">
        <v>360</v>
      </c>
      <c r="GD99">
        <v>0</v>
      </c>
      <c r="GE99">
        <v>100</v>
      </c>
      <c r="GF99">
        <v>100</v>
      </c>
      <c r="GG99">
        <v>-3.5459999999999998</v>
      </c>
      <c r="GH99">
        <v>0.1178</v>
      </c>
      <c r="GI99">
        <v>-2.5125994610834521</v>
      </c>
      <c r="GJ99">
        <v>-2.6733286237328562E-3</v>
      </c>
      <c r="GK99">
        <v>1.605855145177713E-6</v>
      </c>
      <c r="GL99">
        <v>-4.4594414151306022E-10</v>
      </c>
      <c r="GM99">
        <v>0.1178428571428469</v>
      </c>
      <c r="GN99">
        <v>0</v>
      </c>
      <c r="GO99">
        <v>0</v>
      </c>
      <c r="GP99">
        <v>0</v>
      </c>
      <c r="GQ99">
        <v>4</v>
      </c>
      <c r="GR99">
        <v>2095</v>
      </c>
      <c r="GS99">
        <v>4</v>
      </c>
      <c r="GT99">
        <v>35</v>
      </c>
      <c r="GU99">
        <v>84</v>
      </c>
      <c r="GV99">
        <v>84.1</v>
      </c>
      <c r="GW99">
        <v>1.38916</v>
      </c>
      <c r="GX99">
        <v>2.5854499999999998</v>
      </c>
      <c r="GY99">
        <v>1.4489700000000001</v>
      </c>
      <c r="GZ99">
        <v>2.3278799999999999</v>
      </c>
      <c r="HA99">
        <v>1.5478499999999999</v>
      </c>
      <c r="HB99">
        <v>2.2778299999999998</v>
      </c>
      <c r="HC99">
        <v>40.835000000000001</v>
      </c>
      <c r="HD99">
        <v>13.168900000000001</v>
      </c>
      <c r="HE99">
        <v>18</v>
      </c>
      <c r="HF99">
        <v>464.48700000000002</v>
      </c>
      <c r="HG99">
        <v>508.358</v>
      </c>
      <c r="HH99">
        <v>30.999500000000001</v>
      </c>
      <c r="HI99">
        <v>36.1843</v>
      </c>
      <c r="HJ99">
        <v>30.0002</v>
      </c>
      <c r="HK99">
        <v>36.029200000000003</v>
      </c>
      <c r="HL99">
        <v>36.008699999999997</v>
      </c>
      <c r="HM99">
        <v>27.804400000000001</v>
      </c>
      <c r="HN99">
        <v>23.6859</v>
      </c>
      <c r="HO99">
        <v>100</v>
      </c>
      <c r="HP99">
        <v>31</v>
      </c>
      <c r="HQ99">
        <v>565.02700000000004</v>
      </c>
      <c r="HR99">
        <v>35.978499999999997</v>
      </c>
      <c r="HS99">
        <v>98.867900000000006</v>
      </c>
      <c r="HT99">
        <v>97.930599999999998</v>
      </c>
    </row>
    <row r="100" spans="1:228" x14ac:dyDescent="0.2">
      <c r="A100">
        <v>85</v>
      </c>
      <c r="B100">
        <v>1669315818.0999999</v>
      </c>
      <c r="C100">
        <v>335.5</v>
      </c>
      <c r="D100" t="s">
        <v>528</v>
      </c>
      <c r="E100" t="s">
        <v>529</v>
      </c>
      <c r="F100">
        <v>4</v>
      </c>
      <c r="G100">
        <v>1669315815.7874999</v>
      </c>
      <c r="H100">
        <f t="shared" si="34"/>
        <v>5.2495999203783141E-3</v>
      </c>
      <c r="I100">
        <f t="shared" si="35"/>
        <v>5.2495999203783139</v>
      </c>
      <c r="J100">
        <f t="shared" si="36"/>
        <v>20.7047279806396</v>
      </c>
      <c r="K100">
        <f t="shared" si="37"/>
        <v>530.45737499999996</v>
      </c>
      <c r="L100">
        <f t="shared" si="38"/>
        <v>415.06185254179115</v>
      </c>
      <c r="M100">
        <f t="shared" si="39"/>
        <v>41.937008945676077</v>
      </c>
      <c r="N100">
        <f t="shared" si="40"/>
        <v>53.596338821416978</v>
      </c>
      <c r="O100">
        <f t="shared" si="41"/>
        <v>0.34477359306310218</v>
      </c>
      <c r="P100">
        <f t="shared" si="42"/>
        <v>2.252013286383534</v>
      </c>
      <c r="Q100">
        <f t="shared" si="43"/>
        <v>0.31790686347877906</v>
      </c>
      <c r="R100">
        <f t="shared" si="44"/>
        <v>0.20093090544172992</v>
      </c>
      <c r="S100">
        <f t="shared" si="45"/>
        <v>226.10827611051565</v>
      </c>
      <c r="T100">
        <f t="shared" si="46"/>
        <v>34.748250925757326</v>
      </c>
      <c r="U100">
        <f t="shared" si="47"/>
        <v>34.527812500000003</v>
      </c>
      <c r="V100">
        <f t="shared" si="48"/>
        <v>5.5023443948630595</v>
      </c>
      <c r="W100">
        <f t="shared" si="49"/>
        <v>70.068643688382608</v>
      </c>
      <c r="X100">
        <f t="shared" si="50"/>
        <v>3.9116296186565536</v>
      </c>
      <c r="Y100">
        <f t="shared" si="51"/>
        <v>5.5825679116222178</v>
      </c>
      <c r="Z100">
        <f t="shared" si="52"/>
        <v>1.5907147762065059</v>
      </c>
      <c r="AA100">
        <f t="shared" si="53"/>
        <v>-231.50735648868366</v>
      </c>
      <c r="AB100">
        <f t="shared" si="54"/>
        <v>31.656280750300013</v>
      </c>
      <c r="AC100">
        <f t="shared" si="55"/>
        <v>3.2719422617051053</v>
      </c>
      <c r="AD100">
        <f t="shared" si="56"/>
        <v>29.529142633837111</v>
      </c>
      <c r="AE100">
        <f t="shared" si="57"/>
        <v>43.780817314908177</v>
      </c>
      <c r="AF100">
        <f t="shared" si="58"/>
        <v>5.2549702031669527</v>
      </c>
      <c r="AG100">
        <f t="shared" si="59"/>
        <v>20.7047279806396</v>
      </c>
      <c r="AH100">
        <v>575.2096679379016</v>
      </c>
      <c r="AI100">
        <v>554.84726060606056</v>
      </c>
      <c r="AJ100">
        <v>1.674343834750696</v>
      </c>
      <c r="AK100">
        <v>66.4183192119214</v>
      </c>
      <c r="AL100">
        <f t="shared" si="60"/>
        <v>5.2495999203783139</v>
      </c>
      <c r="AM100">
        <v>35.987730737976563</v>
      </c>
      <c r="AN100">
        <v>38.713992727272696</v>
      </c>
      <c r="AO100">
        <v>-2.8611388221063267E-4</v>
      </c>
      <c r="AP100">
        <v>80.258073223686637</v>
      </c>
      <c r="AQ100">
        <v>39</v>
      </c>
      <c r="AR100">
        <v>8</v>
      </c>
      <c r="AS100">
        <f t="shared" si="61"/>
        <v>1</v>
      </c>
      <c r="AT100">
        <f t="shared" si="62"/>
        <v>0</v>
      </c>
      <c r="AU100">
        <f t="shared" si="63"/>
        <v>22225.798929898621</v>
      </c>
      <c r="AV100">
        <f t="shared" si="64"/>
        <v>1199.9575</v>
      </c>
      <c r="AW100">
        <f t="shared" si="65"/>
        <v>1025.8892010935315</v>
      </c>
      <c r="AX100">
        <f t="shared" si="66"/>
        <v>0.85493794663021938</v>
      </c>
      <c r="AY100">
        <f t="shared" si="67"/>
        <v>0.18843023699632333</v>
      </c>
      <c r="AZ100">
        <v>2.7</v>
      </c>
      <c r="BA100">
        <v>0.5</v>
      </c>
      <c r="BB100" t="s">
        <v>355</v>
      </c>
      <c r="BC100">
        <v>2</v>
      </c>
      <c r="BD100" t="b">
        <v>1</v>
      </c>
      <c r="BE100">
        <v>1669315815.7874999</v>
      </c>
      <c r="BF100">
        <v>530.45737499999996</v>
      </c>
      <c r="BG100">
        <v>555.59887499999991</v>
      </c>
      <c r="BH100">
        <v>38.714449999999999</v>
      </c>
      <c r="BI100">
        <v>35.987212499999998</v>
      </c>
      <c r="BJ100">
        <v>534.00762499999996</v>
      </c>
      <c r="BK100">
        <v>38.596600000000002</v>
      </c>
      <c r="BL100">
        <v>500.10762499999998</v>
      </c>
      <c r="BM100">
        <v>100.938</v>
      </c>
      <c r="BN100">
        <v>9.9974675000000013E-2</v>
      </c>
      <c r="BO100">
        <v>34.788550000000001</v>
      </c>
      <c r="BP100">
        <v>34.527812500000003</v>
      </c>
      <c r="BQ100">
        <v>999.9</v>
      </c>
      <c r="BR100">
        <v>0</v>
      </c>
      <c r="BS100">
        <v>0</v>
      </c>
      <c r="BT100">
        <v>4507.03125</v>
      </c>
      <c r="BU100">
        <v>0</v>
      </c>
      <c r="BV100">
        <v>411.06287500000002</v>
      </c>
      <c r="BW100">
        <v>-25.1414875</v>
      </c>
      <c r="BX100">
        <v>551.820875</v>
      </c>
      <c r="BY100">
        <v>576.33987500000001</v>
      </c>
      <c r="BZ100">
        <v>2.7272150000000002</v>
      </c>
      <c r="CA100">
        <v>555.59887499999991</v>
      </c>
      <c r="CB100">
        <v>35.987212499999998</v>
      </c>
      <c r="CC100">
        <v>3.9077500000000001</v>
      </c>
      <c r="CD100">
        <v>3.6324725</v>
      </c>
      <c r="CE100">
        <v>28.503887500000001</v>
      </c>
      <c r="CF100">
        <v>27.251962500000001</v>
      </c>
      <c r="CG100">
        <v>1199.9575</v>
      </c>
      <c r="CH100">
        <v>0.49998524999999988</v>
      </c>
      <c r="CI100">
        <v>0.50001475000000006</v>
      </c>
      <c r="CJ100">
        <v>0</v>
      </c>
      <c r="CK100">
        <v>1363.1412499999999</v>
      </c>
      <c r="CL100">
        <v>4.9990899999999998</v>
      </c>
      <c r="CM100">
        <v>15153.2875</v>
      </c>
      <c r="CN100">
        <v>9557.4537500000006</v>
      </c>
      <c r="CO100">
        <v>45.811999999999998</v>
      </c>
      <c r="CP100">
        <v>48.125</v>
      </c>
      <c r="CQ100">
        <v>46.625</v>
      </c>
      <c r="CR100">
        <v>47.460624999999993</v>
      </c>
      <c r="CS100">
        <v>47.186999999999998</v>
      </c>
      <c r="CT100">
        <v>597.46124999999995</v>
      </c>
      <c r="CU100">
        <v>597.49625000000003</v>
      </c>
      <c r="CV100">
        <v>0</v>
      </c>
      <c r="CW100">
        <v>1669315826.3</v>
      </c>
      <c r="CX100">
        <v>0</v>
      </c>
      <c r="CY100">
        <v>1669310771.5999999</v>
      </c>
      <c r="CZ100" t="s">
        <v>356</v>
      </c>
      <c r="DA100">
        <v>1669310771.5999999</v>
      </c>
      <c r="DB100">
        <v>1669310767.0999999</v>
      </c>
      <c r="DC100">
        <v>9</v>
      </c>
      <c r="DD100">
        <v>4.2999999999999997E-2</v>
      </c>
      <c r="DE100">
        <v>8.0000000000000002E-3</v>
      </c>
      <c r="DF100">
        <v>-4.9589999999999996</v>
      </c>
      <c r="DG100">
        <v>0.11799999999999999</v>
      </c>
      <c r="DH100">
        <v>1967</v>
      </c>
      <c r="DI100">
        <v>36</v>
      </c>
      <c r="DJ100">
        <v>0.53</v>
      </c>
      <c r="DK100">
        <v>0.27</v>
      </c>
      <c r="DL100">
        <v>-24.6291075</v>
      </c>
      <c r="DM100">
        <v>-3.6341031894933602</v>
      </c>
      <c r="DN100">
        <v>0.35490976908750999</v>
      </c>
      <c r="DO100">
        <v>0</v>
      </c>
      <c r="DP100">
        <v>2.7419582500000002</v>
      </c>
      <c r="DQ100">
        <v>-0.1029360225140703</v>
      </c>
      <c r="DR100">
        <v>1.0104777802480369E-2</v>
      </c>
      <c r="DS100">
        <v>0</v>
      </c>
      <c r="DT100">
        <v>0</v>
      </c>
      <c r="DU100">
        <v>0</v>
      </c>
      <c r="DV100">
        <v>0</v>
      </c>
      <c r="DW100">
        <v>-1</v>
      </c>
      <c r="DX100">
        <v>0</v>
      </c>
      <c r="DY100">
        <v>2</v>
      </c>
      <c r="DZ100" t="s">
        <v>357</v>
      </c>
      <c r="EA100">
        <v>2.94482</v>
      </c>
      <c r="EB100">
        <v>2.5975299999999999</v>
      </c>
      <c r="EC100">
        <v>0.121415</v>
      </c>
      <c r="ED100">
        <v>0.123915</v>
      </c>
      <c r="EE100">
        <v>0.15099799999999999</v>
      </c>
      <c r="EF100">
        <v>0.142071</v>
      </c>
      <c r="EG100">
        <v>26488.1</v>
      </c>
      <c r="EH100">
        <v>26874.7</v>
      </c>
      <c r="EI100">
        <v>28061.1</v>
      </c>
      <c r="EJ100">
        <v>29543.599999999999</v>
      </c>
      <c r="EK100">
        <v>32771</v>
      </c>
      <c r="EL100">
        <v>35188</v>
      </c>
      <c r="EM100">
        <v>39601.1</v>
      </c>
      <c r="EN100">
        <v>42233.599999999999</v>
      </c>
      <c r="EO100">
        <v>1.8559699999999999</v>
      </c>
      <c r="EP100">
        <v>1.86402</v>
      </c>
      <c r="EQ100">
        <v>8.7805099999999997E-2</v>
      </c>
      <c r="ER100">
        <v>0</v>
      </c>
      <c r="ES100">
        <v>33.103700000000003</v>
      </c>
      <c r="ET100">
        <v>999.9</v>
      </c>
      <c r="EU100">
        <v>71.599999999999994</v>
      </c>
      <c r="EV100">
        <v>36.1</v>
      </c>
      <c r="EW100">
        <v>42.572800000000001</v>
      </c>
      <c r="EX100">
        <v>28.809000000000001</v>
      </c>
      <c r="EY100">
        <v>1.4182699999999999</v>
      </c>
      <c r="EZ100">
        <v>1</v>
      </c>
      <c r="FA100">
        <v>0.71540599999999999</v>
      </c>
      <c r="FB100">
        <v>1.3748499999999999</v>
      </c>
      <c r="FC100">
        <v>20.2683</v>
      </c>
      <c r="FD100">
        <v>5.2186399999999997</v>
      </c>
      <c r="FE100">
        <v>12.0099</v>
      </c>
      <c r="FF100">
        <v>4.9869000000000003</v>
      </c>
      <c r="FG100">
        <v>3.2846500000000001</v>
      </c>
      <c r="FH100">
        <v>9999</v>
      </c>
      <c r="FI100">
        <v>9999</v>
      </c>
      <c r="FJ100">
        <v>9999</v>
      </c>
      <c r="FK100">
        <v>999.9</v>
      </c>
      <c r="FL100">
        <v>1.8658399999999999</v>
      </c>
      <c r="FM100">
        <v>1.8621700000000001</v>
      </c>
      <c r="FN100">
        <v>1.8641700000000001</v>
      </c>
      <c r="FO100">
        <v>1.8603400000000001</v>
      </c>
      <c r="FP100">
        <v>1.8610500000000001</v>
      </c>
      <c r="FQ100">
        <v>1.86015</v>
      </c>
      <c r="FR100">
        <v>1.86188</v>
      </c>
      <c r="FS100">
        <v>1.8583799999999999</v>
      </c>
      <c r="FT100">
        <v>0</v>
      </c>
      <c r="FU100">
        <v>0</v>
      </c>
      <c r="FV100">
        <v>0</v>
      </c>
      <c r="FW100">
        <v>0</v>
      </c>
      <c r="FX100" t="s">
        <v>358</v>
      </c>
      <c r="FY100" t="s">
        <v>359</v>
      </c>
      <c r="FZ100" t="s">
        <v>360</v>
      </c>
      <c r="GA100" t="s">
        <v>360</v>
      </c>
      <c r="GB100" t="s">
        <v>360</v>
      </c>
      <c r="GC100" t="s">
        <v>360</v>
      </c>
      <c r="GD100">
        <v>0</v>
      </c>
      <c r="GE100">
        <v>100</v>
      </c>
      <c r="GF100">
        <v>100</v>
      </c>
      <c r="GG100">
        <v>-3.556</v>
      </c>
      <c r="GH100">
        <v>0.1178</v>
      </c>
      <c r="GI100">
        <v>-2.5125994610834521</v>
      </c>
      <c r="GJ100">
        <v>-2.6733286237328562E-3</v>
      </c>
      <c r="GK100">
        <v>1.605855145177713E-6</v>
      </c>
      <c r="GL100">
        <v>-4.4594414151306022E-10</v>
      </c>
      <c r="GM100">
        <v>0.1178428571428469</v>
      </c>
      <c r="GN100">
        <v>0</v>
      </c>
      <c r="GO100">
        <v>0</v>
      </c>
      <c r="GP100">
        <v>0</v>
      </c>
      <c r="GQ100">
        <v>4</v>
      </c>
      <c r="GR100">
        <v>2095</v>
      </c>
      <c r="GS100">
        <v>4</v>
      </c>
      <c r="GT100">
        <v>35</v>
      </c>
      <c r="GU100">
        <v>84.1</v>
      </c>
      <c r="GV100">
        <v>84.2</v>
      </c>
      <c r="GW100">
        <v>1.40259</v>
      </c>
      <c r="GX100">
        <v>2.5781200000000002</v>
      </c>
      <c r="GY100">
        <v>1.4489700000000001</v>
      </c>
      <c r="GZ100">
        <v>2.3278799999999999</v>
      </c>
      <c r="HA100">
        <v>1.5478499999999999</v>
      </c>
      <c r="HB100">
        <v>2.3718300000000001</v>
      </c>
      <c r="HC100">
        <v>40.835000000000001</v>
      </c>
      <c r="HD100">
        <v>13.1601</v>
      </c>
      <c r="HE100">
        <v>18</v>
      </c>
      <c r="HF100">
        <v>464.483</v>
      </c>
      <c r="HG100">
        <v>508.33100000000002</v>
      </c>
      <c r="HH100">
        <v>30.999400000000001</v>
      </c>
      <c r="HI100">
        <v>36.186799999999998</v>
      </c>
      <c r="HJ100">
        <v>30.0001</v>
      </c>
      <c r="HK100">
        <v>36.030799999999999</v>
      </c>
      <c r="HL100">
        <v>36.009799999999998</v>
      </c>
      <c r="HM100">
        <v>28.076599999999999</v>
      </c>
      <c r="HN100">
        <v>23.6859</v>
      </c>
      <c r="HO100">
        <v>100</v>
      </c>
      <c r="HP100">
        <v>31</v>
      </c>
      <c r="HQ100">
        <v>571.70799999999997</v>
      </c>
      <c r="HR100">
        <v>35.978900000000003</v>
      </c>
      <c r="HS100">
        <v>98.867400000000004</v>
      </c>
      <c r="HT100">
        <v>97.930800000000005</v>
      </c>
    </row>
    <row r="101" spans="1:228" x14ac:dyDescent="0.2">
      <c r="A101">
        <v>86</v>
      </c>
      <c r="B101">
        <v>1669315822.0999999</v>
      </c>
      <c r="C101">
        <v>339.5</v>
      </c>
      <c r="D101" t="s">
        <v>530</v>
      </c>
      <c r="E101" t="s">
        <v>531</v>
      </c>
      <c r="F101">
        <v>4</v>
      </c>
      <c r="G101">
        <v>1669315820.0999999</v>
      </c>
      <c r="H101">
        <f t="shared" si="34"/>
        <v>5.2345052916965293E-3</v>
      </c>
      <c r="I101">
        <f t="shared" si="35"/>
        <v>5.2345052916965296</v>
      </c>
      <c r="J101">
        <f t="shared" si="36"/>
        <v>20.888939219589837</v>
      </c>
      <c r="K101">
        <f t="shared" si="37"/>
        <v>537.3711428571429</v>
      </c>
      <c r="L101">
        <f t="shared" si="38"/>
        <v>420.74807254191103</v>
      </c>
      <c r="M101">
        <f t="shared" si="39"/>
        <v>42.511325914180404</v>
      </c>
      <c r="N101">
        <f t="shared" si="40"/>
        <v>54.294627311929176</v>
      </c>
      <c r="O101">
        <f t="shared" si="41"/>
        <v>0.34420888767403557</v>
      </c>
      <c r="P101">
        <f t="shared" si="42"/>
        <v>2.2508757192963906</v>
      </c>
      <c r="Q101">
        <f t="shared" si="43"/>
        <v>0.31741402792786383</v>
      </c>
      <c r="R101">
        <f t="shared" si="44"/>
        <v>0.20061707523125738</v>
      </c>
      <c r="S101">
        <f t="shared" si="45"/>
        <v>226.11643637767148</v>
      </c>
      <c r="T101">
        <f t="shared" si="46"/>
        <v>34.750099920218197</v>
      </c>
      <c r="U101">
        <f t="shared" si="47"/>
        <v>34.519028571428571</v>
      </c>
      <c r="V101">
        <f t="shared" si="48"/>
        <v>5.4996593053237008</v>
      </c>
      <c r="W101">
        <f t="shared" si="49"/>
        <v>70.070320855591675</v>
      </c>
      <c r="X101">
        <f t="shared" si="50"/>
        <v>3.9110368064100838</v>
      </c>
      <c r="Y101">
        <f t="shared" si="51"/>
        <v>5.5815882654089197</v>
      </c>
      <c r="Z101">
        <f t="shared" si="52"/>
        <v>1.5886224989136171</v>
      </c>
      <c r="AA101">
        <f t="shared" si="53"/>
        <v>-230.84168336381694</v>
      </c>
      <c r="AB101">
        <f t="shared" si="54"/>
        <v>32.32222933734225</v>
      </c>
      <c r="AC101">
        <f t="shared" si="55"/>
        <v>3.3422673438338819</v>
      </c>
      <c r="AD101">
        <f t="shared" si="56"/>
        <v>30.939249695030654</v>
      </c>
      <c r="AE101">
        <f t="shared" si="57"/>
        <v>44.179931064689534</v>
      </c>
      <c r="AF101">
        <f t="shared" si="58"/>
        <v>5.2486187661528421</v>
      </c>
      <c r="AG101">
        <f t="shared" si="59"/>
        <v>20.888939219589837</v>
      </c>
      <c r="AH101">
        <v>582.01976973655997</v>
      </c>
      <c r="AI101">
        <v>561.54150303030292</v>
      </c>
      <c r="AJ101">
        <v>1.677298744718384</v>
      </c>
      <c r="AK101">
        <v>66.4183192119214</v>
      </c>
      <c r="AL101">
        <f t="shared" si="60"/>
        <v>5.2345052916965296</v>
      </c>
      <c r="AM101">
        <v>35.986134665073642</v>
      </c>
      <c r="AN101">
        <v>38.706372121212098</v>
      </c>
      <c r="AO101">
        <v>-6.2732766321716078E-4</v>
      </c>
      <c r="AP101">
        <v>80.258073223686637</v>
      </c>
      <c r="AQ101">
        <v>39</v>
      </c>
      <c r="AR101">
        <v>8</v>
      </c>
      <c r="AS101">
        <f t="shared" si="61"/>
        <v>1</v>
      </c>
      <c r="AT101">
        <f t="shared" si="62"/>
        <v>0</v>
      </c>
      <c r="AU101">
        <f t="shared" si="63"/>
        <v>22206.549873481796</v>
      </c>
      <c r="AV101">
        <f t="shared" si="64"/>
        <v>1200.005714285714</v>
      </c>
      <c r="AW101">
        <f t="shared" si="65"/>
        <v>1025.9299421645962</v>
      </c>
      <c r="AX101">
        <f t="shared" si="66"/>
        <v>0.85493754733931926</v>
      </c>
      <c r="AY101">
        <f t="shared" si="67"/>
        <v>0.18842946636488644</v>
      </c>
      <c r="AZ101">
        <v>2.7</v>
      </c>
      <c r="BA101">
        <v>0.5</v>
      </c>
      <c r="BB101" t="s">
        <v>355</v>
      </c>
      <c r="BC101">
        <v>2</v>
      </c>
      <c r="BD101" t="b">
        <v>1</v>
      </c>
      <c r="BE101">
        <v>1669315820.0999999</v>
      </c>
      <c r="BF101">
        <v>537.3711428571429</v>
      </c>
      <c r="BG101">
        <v>562.7424285714286</v>
      </c>
      <c r="BH101">
        <v>38.708771428571417</v>
      </c>
      <c r="BI101">
        <v>35.985185714285713</v>
      </c>
      <c r="BJ101">
        <v>540.93071428571432</v>
      </c>
      <c r="BK101">
        <v>38.59092857142857</v>
      </c>
      <c r="BL101">
        <v>500.17585714285713</v>
      </c>
      <c r="BM101">
        <v>100.9374285714286</v>
      </c>
      <c r="BN101">
        <v>0.1000536857142857</v>
      </c>
      <c r="BO101">
        <v>34.785385714285709</v>
      </c>
      <c r="BP101">
        <v>34.519028571428571</v>
      </c>
      <c r="BQ101">
        <v>999.89999999999986</v>
      </c>
      <c r="BR101">
        <v>0</v>
      </c>
      <c r="BS101">
        <v>0</v>
      </c>
      <c r="BT101">
        <v>4503.75</v>
      </c>
      <c r="BU101">
        <v>0</v>
      </c>
      <c r="BV101">
        <v>331.06971428571433</v>
      </c>
      <c r="BW101">
        <v>-25.37095714285714</v>
      </c>
      <c r="BX101">
        <v>559.00985714285719</v>
      </c>
      <c r="BY101">
        <v>583.74857142857149</v>
      </c>
      <c r="BZ101">
        <v>2.7235800000000001</v>
      </c>
      <c r="CA101">
        <v>562.7424285714286</v>
      </c>
      <c r="CB101">
        <v>35.985185714285713</v>
      </c>
      <c r="CC101">
        <v>3.9071671428571428</v>
      </c>
      <c r="CD101">
        <v>3.6322557142857139</v>
      </c>
      <c r="CE101">
        <v>28.501300000000001</v>
      </c>
      <c r="CF101">
        <v>27.250971428571429</v>
      </c>
      <c r="CG101">
        <v>1200.005714285714</v>
      </c>
      <c r="CH101">
        <v>0.49999971428571433</v>
      </c>
      <c r="CI101">
        <v>0.50000028571428567</v>
      </c>
      <c r="CJ101">
        <v>0</v>
      </c>
      <c r="CK101">
        <v>1363.0742857142859</v>
      </c>
      <c r="CL101">
        <v>4.9990899999999998</v>
      </c>
      <c r="CM101">
        <v>15150.17142857143</v>
      </c>
      <c r="CN101">
        <v>9557.89857142857</v>
      </c>
      <c r="CO101">
        <v>45.811999999999998</v>
      </c>
      <c r="CP101">
        <v>48.125</v>
      </c>
      <c r="CQ101">
        <v>46.625</v>
      </c>
      <c r="CR101">
        <v>47.436999999999998</v>
      </c>
      <c r="CS101">
        <v>47.186999999999998</v>
      </c>
      <c r="CT101">
        <v>597.50142857142862</v>
      </c>
      <c r="CU101">
        <v>597.50428571428563</v>
      </c>
      <c r="CV101">
        <v>0</v>
      </c>
      <c r="CW101">
        <v>1669315830.5</v>
      </c>
      <c r="CX101">
        <v>0</v>
      </c>
      <c r="CY101">
        <v>1669310771.5999999</v>
      </c>
      <c r="CZ101" t="s">
        <v>356</v>
      </c>
      <c r="DA101">
        <v>1669310771.5999999</v>
      </c>
      <c r="DB101">
        <v>1669310767.0999999</v>
      </c>
      <c r="DC101">
        <v>9</v>
      </c>
      <c r="DD101">
        <v>4.2999999999999997E-2</v>
      </c>
      <c r="DE101">
        <v>8.0000000000000002E-3</v>
      </c>
      <c r="DF101">
        <v>-4.9589999999999996</v>
      </c>
      <c r="DG101">
        <v>0.11799999999999999</v>
      </c>
      <c r="DH101">
        <v>1967</v>
      </c>
      <c r="DI101">
        <v>36</v>
      </c>
      <c r="DJ101">
        <v>0.53</v>
      </c>
      <c r="DK101">
        <v>0.27</v>
      </c>
      <c r="DL101">
        <v>-24.866387499999998</v>
      </c>
      <c r="DM101">
        <v>-3.4376656660412519</v>
      </c>
      <c r="DN101">
        <v>0.33588237985007452</v>
      </c>
      <c r="DO101">
        <v>0</v>
      </c>
      <c r="DP101">
        <v>2.7357339999999999</v>
      </c>
      <c r="DQ101">
        <v>-9.4109043151971855E-2</v>
      </c>
      <c r="DR101">
        <v>9.3186586481102413E-3</v>
      </c>
      <c r="DS101">
        <v>1</v>
      </c>
      <c r="DT101">
        <v>0</v>
      </c>
      <c r="DU101">
        <v>0</v>
      </c>
      <c r="DV101">
        <v>0</v>
      </c>
      <c r="DW101">
        <v>-1</v>
      </c>
      <c r="DX101">
        <v>1</v>
      </c>
      <c r="DY101">
        <v>2</v>
      </c>
      <c r="DZ101" t="s">
        <v>367</v>
      </c>
      <c r="EA101">
        <v>2.94428</v>
      </c>
      <c r="EB101">
        <v>2.5973799999999998</v>
      </c>
      <c r="EC101">
        <v>0.122465</v>
      </c>
      <c r="ED101">
        <v>0.124986</v>
      </c>
      <c r="EE101">
        <v>0.15098400000000001</v>
      </c>
      <c r="EF101">
        <v>0.14207</v>
      </c>
      <c r="EG101">
        <v>26456.5</v>
      </c>
      <c r="EH101">
        <v>26841.7</v>
      </c>
      <c r="EI101">
        <v>28061.200000000001</v>
      </c>
      <c r="EJ101">
        <v>29543.5</v>
      </c>
      <c r="EK101">
        <v>32771.9</v>
      </c>
      <c r="EL101">
        <v>35188.199999999997</v>
      </c>
      <c r="EM101">
        <v>39601.4</v>
      </c>
      <c r="EN101">
        <v>42233.7</v>
      </c>
      <c r="EO101">
        <v>1.8561000000000001</v>
      </c>
      <c r="EP101">
        <v>1.86415</v>
      </c>
      <c r="EQ101">
        <v>8.7805099999999997E-2</v>
      </c>
      <c r="ER101">
        <v>0</v>
      </c>
      <c r="ES101">
        <v>33.094099999999997</v>
      </c>
      <c r="ET101">
        <v>999.9</v>
      </c>
      <c r="EU101">
        <v>71.599999999999994</v>
      </c>
      <c r="EV101">
        <v>36.1</v>
      </c>
      <c r="EW101">
        <v>42.572299999999998</v>
      </c>
      <c r="EX101">
        <v>28.658999999999999</v>
      </c>
      <c r="EY101">
        <v>2.2956699999999999</v>
      </c>
      <c r="EZ101">
        <v>1</v>
      </c>
      <c r="FA101">
        <v>0.71551799999999999</v>
      </c>
      <c r="FB101">
        <v>1.3725099999999999</v>
      </c>
      <c r="FC101">
        <v>20.2685</v>
      </c>
      <c r="FD101">
        <v>5.21774</v>
      </c>
      <c r="FE101">
        <v>12.0099</v>
      </c>
      <c r="FF101">
        <v>4.9865000000000004</v>
      </c>
      <c r="FG101">
        <v>3.2846500000000001</v>
      </c>
      <c r="FH101">
        <v>9999</v>
      </c>
      <c r="FI101">
        <v>9999</v>
      </c>
      <c r="FJ101">
        <v>9999</v>
      </c>
      <c r="FK101">
        <v>999.9</v>
      </c>
      <c r="FL101">
        <v>1.8658399999999999</v>
      </c>
      <c r="FM101">
        <v>1.8621799999999999</v>
      </c>
      <c r="FN101">
        <v>1.8641799999999999</v>
      </c>
      <c r="FO101">
        <v>1.8603499999999999</v>
      </c>
      <c r="FP101">
        <v>1.8610899999999999</v>
      </c>
      <c r="FQ101">
        <v>1.86016</v>
      </c>
      <c r="FR101">
        <v>1.8618699999999999</v>
      </c>
      <c r="FS101">
        <v>1.85839</v>
      </c>
      <c r="FT101">
        <v>0</v>
      </c>
      <c r="FU101">
        <v>0</v>
      </c>
      <c r="FV101">
        <v>0</v>
      </c>
      <c r="FW101">
        <v>0</v>
      </c>
      <c r="FX101" t="s">
        <v>358</v>
      </c>
      <c r="FY101" t="s">
        <v>359</v>
      </c>
      <c r="FZ101" t="s">
        <v>360</v>
      </c>
      <c r="GA101" t="s">
        <v>360</v>
      </c>
      <c r="GB101" t="s">
        <v>360</v>
      </c>
      <c r="GC101" t="s">
        <v>360</v>
      </c>
      <c r="GD101">
        <v>0</v>
      </c>
      <c r="GE101">
        <v>100</v>
      </c>
      <c r="GF101">
        <v>100</v>
      </c>
      <c r="GG101">
        <v>-3.5640000000000001</v>
      </c>
      <c r="GH101">
        <v>0.1178</v>
      </c>
      <c r="GI101">
        <v>-2.5125994610834521</v>
      </c>
      <c r="GJ101">
        <v>-2.6733286237328562E-3</v>
      </c>
      <c r="GK101">
        <v>1.605855145177713E-6</v>
      </c>
      <c r="GL101">
        <v>-4.4594414151306022E-10</v>
      </c>
      <c r="GM101">
        <v>0.1178428571428469</v>
      </c>
      <c r="GN101">
        <v>0</v>
      </c>
      <c r="GO101">
        <v>0</v>
      </c>
      <c r="GP101">
        <v>0</v>
      </c>
      <c r="GQ101">
        <v>4</v>
      </c>
      <c r="GR101">
        <v>2095</v>
      </c>
      <c r="GS101">
        <v>4</v>
      </c>
      <c r="GT101">
        <v>35</v>
      </c>
      <c r="GU101">
        <v>84.2</v>
      </c>
      <c r="GV101">
        <v>84.2</v>
      </c>
      <c r="GW101">
        <v>1.4172400000000001</v>
      </c>
      <c r="GX101">
        <v>2.5903299999999998</v>
      </c>
      <c r="GY101">
        <v>1.4489700000000001</v>
      </c>
      <c r="GZ101">
        <v>2.3278799999999999</v>
      </c>
      <c r="HA101">
        <v>1.5478499999999999</v>
      </c>
      <c r="HB101">
        <v>2.2607400000000002</v>
      </c>
      <c r="HC101">
        <v>40.835000000000001</v>
      </c>
      <c r="HD101">
        <v>13.1426</v>
      </c>
      <c r="HE101">
        <v>18</v>
      </c>
      <c r="HF101">
        <v>464.58300000000003</v>
      </c>
      <c r="HG101">
        <v>508.44499999999999</v>
      </c>
      <c r="HH101">
        <v>30.999400000000001</v>
      </c>
      <c r="HI101">
        <v>36.186799999999998</v>
      </c>
      <c r="HJ101">
        <v>30.0002</v>
      </c>
      <c r="HK101">
        <v>36.034199999999998</v>
      </c>
      <c r="HL101">
        <v>36.012900000000002</v>
      </c>
      <c r="HM101">
        <v>28.344200000000001</v>
      </c>
      <c r="HN101">
        <v>23.6859</v>
      </c>
      <c r="HO101">
        <v>100</v>
      </c>
      <c r="HP101">
        <v>31</v>
      </c>
      <c r="HQ101">
        <v>578.38699999999994</v>
      </c>
      <c r="HR101">
        <v>35.980499999999999</v>
      </c>
      <c r="HS101">
        <v>98.867900000000006</v>
      </c>
      <c r="HT101">
        <v>97.930800000000005</v>
      </c>
    </row>
    <row r="102" spans="1:228" x14ac:dyDescent="0.2">
      <c r="A102">
        <v>87</v>
      </c>
      <c r="B102">
        <v>1669315825.5999999</v>
      </c>
      <c r="C102">
        <v>343</v>
      </c>
      <c r="D102" t="s">
        <v>532</v>
      </c>
      <c r="E102" t="s">
        <v>533</v>
      </c>
      <c r="F102">
        <v>4</v>
      </c>
      <c r="G102">
        <v>1669315823.5285721</v>
      </c>
      <c r="H102">
        <f t="shared" si="34"/>
        <v>5.2459738868359737E-3</v>
      </c>
      <c r="I102">
        <f t="shared" si="35"/>
        <v>5.2459738868359738</v>
      </c>
      <c r="J102">
        <f t="shared" si="36"/>
        <v>21.197509841635689</v>
      </c>
      <c r="K102">
        <f t="shared" si="37"/>
        <v>542.93885714285705</v>
      </c>
      <c r="L102">
        <f t="shared" si="38"/>
        <v>424.83281508838792</v>
      </c>
      <c r="M102">
        <f t="shared" si="39"/>
        <v>42.923532544592625</v>
      </c>
      <c r="N102">
        <f t="shared" si="40"/>
        <v>54.856529148876362</v>
      </c>
      <c r="O102">
        <f t="shared" si="41"/>
        <v>0.34485137173952612</v>
      </c>
      <c r="P102">
        <f t="shared" si="42"/>
        <v>2.2517513639103148</v>
      </c>
      <c r="Q102">
        <f t="shared" si="43"/>
        <v>0.31797015948764318</v>
      </c>
      <c r="R102">
        <f t="shared" si="44"/>
        <v>0.20097161744833741</v>
      </c>
      <c r="S102">
        <f t="shared" si="45"/>
        <v>226.12468072003233</v>
      </c>
      <c r="T102">
        <f t="shared" si="46"/>
        <v>34.749541396197642</v>
      </c>
      <c r="U102">
        <f t="shared" si="47"/>
        <v>34.520471428571433</v>
      </c>
      <c r="V102">
        <f t="shared" si="48"/>
        <v>5.5001002826890995</v>
      </c>
      <c r="W102">
        <f t="shared" si="49"/>
        <v>70.053921798974827</v>
      </c>
      <c r="X102">
        <f t="shared" si="50"/>
        <v>3.9108031113320338</v>
      </c>
      <c r="Y102">
        <f t="shared" si="51"/>
        <v>5.5825612769466177</v>
      </c>
      <c r="Z102">
        <f t="shared" si="52"/>
        <v>1.5892971713570656</v>
      </c>
      <c r="AA102">
        <f t="shared" si="53"/>
        <v>-231.34744840946644</v>
      </c>
      <c r="AB102">
        <f t="shared" si="54"/>
        <v>32.541177372601993</v>
      </c>
      <c r="AC102">
        <f t="shared" si="55"/>
        <v>3.3636742710578975</v>
      </c>
      <c r="AD102">
        <f t="shared" si="56"/>
        <v>30.682083954225789</v>
      </c>
      <c r="AE102">
        <f t="shared" si="57"/>
        <v>44.638440745660503</v>
      </c>
      <c r="AF102">
        <f t="shared" si="58"/>
        <v>5.2444730122571315</v>
      </c>
      <c r="AG102">
        <f t="shared" si="59"/>
        <v>21.197509841635689</v>
      </c>
      <c r="AH102">
        <v>588.16004835725084</v>
      </c>
      <c r="AI102">
        <v>567.44955757575769</v>
      </c>
      <c r="AJ102">
        <v>1.6880791790204439</v>
      </c>
      <c r="AK102">
        <v>66.4183192119214</v>
      </c>
      <c r="AL102">
        <f t="shared" si="60"/>
        <v>5.2459738868359738</v>
      </c>
      <c r="AM102">
        <v>35.984640283202268</v>
      </c>
      <c r="AN102">
        <v>38.708394545454532</v>
      </c>
      <c r="AO102">
        <v>-1.7738936978333879E-4</v>
      </c>
      <c r="AP102">
        <v>80.258073223686637</v>
      </c>
      <c r="AQ102">
        <v>40</v>
      </c>
      <c r="AR102">
        <v>8</v>
      </c>
      <c r="AS102">
        <f t="shared" si="61"/>
        <v>1</v>
      </c>
      <c r="AT102">
        <f t="shared" si="62"/>
        <v>0</v>
      </c>
      <c r="AU102">
        <f t="shared" si="63"/>
        <v>22221.377945408374</v>
      </c>
      <c r="AV102">
        <f t="shared" si="64"/>
        <v>1200.042857142857</v>
      </c>
      <c r="AW102">
        <f t="shared" si="65"/>
        <v>1025.9623423419855</v>
      </c>
      <c r="AX102">
        <f t="shared" si="66"/>
        <v>0.85493808511528147</v>
      </c>
      <c r="AY102">
        <f t="shared" si="67"/>
        <v>0.18843050427249342</v>
      </c>
      <c r="AZ102">
        <v>2.7</v>
      </c>
      <c r="BA102">
        <v>0.5</v>
      </c>
      <c r="BB102" t="s">
        <v>355</v>
      </c>
      <c r="BC102">
        <v>2</v>
      </c>
      <c r="BD102" t="b">
        <v>1</v>
      </c>
      <c r="BE102">
        <v>1669315823.5285721</v>
      </c>
      <c r="BF102">
        <v>542.93885714285705</v>
      </c>
      <c r="BG102">
        <v>568.57614285714283</v>
      </c>
      <c r="BH102">
        <v>38.706914285714277</v>
      </c>
      <c r="BI102">
        <v>35.985057142857137</v>
      </c>
      <c r="BJ102">
        <v>546.50571428571436</v>
      </c>
      <c r="BK102">
        <v>38.589057142857143</v>
      </c>
      <c r="BL102">
        <v>500.09914285714291</v>
      </c>
      <c r="BM102">
        <v>100.93642857142861</v>
      </c>
      <c r="BN102">
        <v>9.9863871428571435E-2</v>
      </c>
      <c r="BO102">
        <v>34.788528571428571</v>
      </c>
      <c r="BP102">
        <v>34.520471428571433</v>
      </c>
      <c r="BQ102">
        <v>999.89999999999986</v>
      </c>
      <c r="BR102">
        <v>0</v>
      </c>
      <c r="BS102">
        <v>0</v>
      </c>
      <c r="BT102">
        <v>4506.34</v>
      </c>
      <c r="BU102">
        <v>0</v>
      </c>
      <c r="BV102">
        <v>296.4905714285714</v>
      </c>
      <c r="BW102">
        <v>-25.637328571428569</v>
      </c>
      <c r="BX102">
        <v>564.8005714285714</v>
      </c>
      <c r="BY102">
        <v>589.80028571428568</v>
      </c>
      <c r="BZ102">
        <v>2.7218399999999998</v>
      </c>
      <c r="CA102">
        <v>568.57614285714283</v>
      </c>
      <c r="CB102">
        <v>35.985057142857137</v>
      </c>
      <c r="CC102">
        <v>3.906935714285714</v>
      </c>
      <c r="CD102">
        <v>3.632202857142858</v>
      </c>
      <c r="CE102">
        <v>28.500299999999999</v>
      </c>
      <c r="CF102">
        <v>27.250714285714281</v>
      </c>
      <c r="CG102">
        <v>1200.042857142857</v>
      </c>
      <c r="CH102">
        <v>0.49998214285714287</v>
      </c>
      <c r="CI102">
        <v>0.50001785714285707</v>
      </c>
      <c r="CJ102">
        <v>0</v>
      </c>
      <c r="CK102">
        <v>1363.3814285714291</v>
      </c>
      <c r="CL102">
        <v>4.9990899999999998</v>
      </c>
      <c r="CM102">
        <v>15149.62857142857</v>
      </c>
      <c r="CN102">
        <v>9558.1342857142863</v>
      </c>
      <c r="CO102">
        <v>45.811999999999998</v>
      </c>
      <c r="CP102">
        <v>48.125</v>
      </c>
      <c r="CQ102">
        <v>46.625</v>
      </c>
      <c r="CR102">
        <v>47.436999999999998</v>
      </c>
      <c r="CS102">
        <v>47.186999999999998</v>
      </c>
      <c r="CT102">
        <v>597.5</v>
      </c>
      <c r="CU102">
        <v>597.54571428571421</v>
      </c>
      <c r="CV102">
        <v>0</v>
      </c>
      <c r="CW102">
        <v>1669315834.0999999</v>
      </c>
      <c r="CX102">
        <v>0</v>
      </c>
      <c r="CY102">
        <v>1669310771.5999999</v>
      </c>
      <c r="CZ102" t="s">
        <v>356</v>
      </c>
      <c r="DA102">
        <v>1669310771.5999999</v>
      </c>
      <c r="DB102">
        <v>1669310767.0999999</v>
      </c>
      <c r="DC102">
        <v>9</v>
      </c>
      <c r="DD102">
        <v>4.2999999999999997E-2</v>
      </c>
      <c r="DE102">
        <v>8.0000000000000002E-3</v>
      </c>
      <c r="DF102">
        <v>-4.9589999999999996</v>
      </c>
      <c r="DG102">
        <v>0.11799999999999999</v>
      </c>
      <c r="DH102">
        <v>1967</v>
      </c>
      <c r="DI102">
        <v>36</v>
      </c>
      <c r="DJ102">
        <v>0.53</v>
      </c>
      <c r="DK102">
        <v>0.27</v>
      </c>
      <c r="DL102">
        <v>-25.103715000000001</v>
      </c>
      <c r="DM102">
        <v>-3.7575174484052289</v>
      </c>
      <c r="DN102">
        <v>0.36609040724252789</v>
      </c>
      <c r="DO102">
        <v>0</v>
      </c>
      <c r="DP102">
        <v>2.73051675</v>
      </c>
      <c r="DQ102">
        <v>-8.0448067542217824E-2</v>
      </c>
      <c r="DR102">
        <v>8.2296550315004054E-3</v>
      </c>
      <c r="DS102">
        <v>1</v>
      </c>
      <c r="DT102">
        <v>0</v>
      </c>
      <c r="DU102">
        <v>0</v>
      </c>
      <c r="DV102">
        <v>0</v>
      </c>
      <c r="DW102">
        <v>-1</v>
      </c>
      <c r="DX102">
        <v>1</v>
      </c>
      <c r="DY102">
        <v>2</v>
      </c>
      <c r="DZ102" t="s">
        <v>367</v>
      </c>
      <c r="EA102">
        <v>2.94462</v>
      </c>
      <c r="EB102">
        <v>2.59741</v>
      </c>
      <c r="EC102">
        <v>0.12338399999999999</v>
      </c>
      <c r="ED102">
        <v>0.12592600000000001</v>
      </c>
      <c r="EE102">
        <v>0.150979</v>
      </c>
      <c r="EF102">
        <v>0.142068</v>
      </c>
      <c r="EG102">
        <v>26428.799999999999</v>
      </c>
      <c r="EH102">
        <v>26812.400000000001</v>
      </c>
      <c r="EI102">
        <v>28061.200000000001</v>
      </c>
      <c r="EJ102">
        <v>29543.1</v>
      </c>
      <c r="EK102">
        <v>32772.1</v>
      </c>
      <c r="EL102">
        <v>35187.9</v>
      </c>
      <c r="EM102">
        <v>39601.4</v>
      </c>
      <c r="EN102">
        <v>42233.1</v>
      </c>
      <c r="EO102">
        <v>1.85562</v>
      </c>
      <c r="EP102">
        <v>1.8641000000000001</v>
      </c>
      <c r="EQ102">
        <v>8.8814599999999994E-2</v>
      </c>
      <c r="ER102">
        <v>0</v>
      </c>
      <c r="ES102">
        <v>33.087499999999999</v>
      </c>
      <c r="ET102">
        <v>999.9</v>
      </c>
      <c r="EU102">
        <v>71.599999999999994</v>
      </c>
      <c r="EV102">
        <v>36.1</v>
      </c>
      <c r="EW102">
        <v>42.573700000000002</v>
      </c>
      <c r="EX102">
        <v>28.959</v>
      </c>
      <c r="EY102">
        <v>1.5705100000000001</v>
      </c>
      <c r="EZ102">
        <v>1</v>
      </c>
      <c r="FA102">
        <v>0.71562499999999996</v>
      </c>
      <c r="FB102">
        <v>1.37252</v>
      </c>
      <c r="FC102">
        <v>20.2683</v>
      </c>
      <c r="FD102">
        <v>5.2184900000000001</v>
      </c>
      <c r="FE102">
        <v>12.0099</v>
      </c>
      <c r="FF102">
        <v>4.9859999999999998</v>
      </c>
      <c r="FG102">
        <v>3.2846299999999999</v>
      </c>
      <c r="FH102">
        <v>9999</v>
      </c>
      <c r="FI102">
        <v>9999</v>
      </c>
      <c r="FJ102">
        <v>9999</v>
      </c>
      <c r="FK102">
        <v>999.9</v>
      </c>
      <c r="FL102">
        <v>1.8658399999999999</v>
      </c>
      <c r="FM102">
        <v>1.8621799999999999</v>
      </c>
      <c r="FN102">
        <v>1.8641799999999999</v>
      </c>
      <c r="FO102">
        <v>1.8603499999999999</v>
      </c>
      <c r="FP102">
        <v>1.8610899999999999</v>
      </c>
      <c r="FQ102">
        <v>1.8601399999999999</v>
      </c>
      <c r="FR102">
        <v>1.86188</v>
      </c>
      <c r="FS102">
        <v>1.8584000000000001</v>
      </c>
      <c r="FT102">
        <v>0</v>
      </c>
      <c r="FU102">
        <v>0</v>
      </c>
      <c r="FV102">
        <v>0</v>
      </c>
      <c r="FW102">
        <v>0</v>
      </c>
      <c r="FX102" t="s">
        <v>358</v>
      </c>
      <c r="FY102" t="s">
        <v>359</v>
      </c>
      <c r="FZ102" t="s">
        <v>360</v>
      </c>
      <c r="GA102" t="s">
        <v>360</v>
      </c>
      <c r="GB102" t="s">
        <v>360</v>
      </c>
      <c r="GC102" t="s">
        <v>360</v>
      </c>
      <c r="GD102">
        <v>0</v>
      </c>
      <c r="GE102">
        <v>100</v>
      </c>
      <c r="GF102">
        <v>100</v>
      </c>
      <c r="GG102">
        <v>-3.5710000000000002</v>
      </c>
      <c r="GH102">
        <v>0.1179</v>
      </c>
      <c r="GI102">
        <v>-2.5125994610834521</v>
      </c>
      <c r="GJ102">
        <v>-2.6733286237328562E-3</v>
      </c>
      <c r="GK102">
        <v>1.605855145177713E-6</v>
      </c>
      <c r="GL102">
        <v>-4.4594414151306022E-10</v>
      </c>
      <c r="GM102">
        <v>0.1178428571428469</v>
      </c>
      <c r="GN102">
        <v>0</v>
      </c>
      <c r="GO102">
        <v>0</v>
      </c>
      <c r="GP102">
        <v>0</v>
      </c>
      <c r="GQ102">
        <v>4</v>
      </c>
      <c r="GR102">
        <v>2095</v>
      </c>
      <c r="GS102">
        <v>4</v>
      </c>
      <c r="GT102">
        <v>35</v>
      </c>
      <c r="GU102">
        <v>84.2</v>
      </c>
      <c r="GV102">
        <v>84.3</v>
      </c>
      <c r="GW102">
        <v>1.427</v>
      </c>
      <c r="GX102">
        <v>2.5854499999999998</v>
      </c>
      <c r="GY102">
        <v>1.4489700000000001</v>
      </c>
      <c r="GZ102">
        <v>2.3278799999999999</v>
      </c>
      <c r="HA102">
        <v>1.5478499999999999</v>
      </c>
      <c r="HB102">
        <v>2.2875999999999999</v>
      </c>
      <c r="HC102">
        <v>40.835000000000001</v>
      </c>
      <c r="HD102">
        <v>13.1601</v>
      </c>
      <c r="HE102">
        <v>18</v>
      </c>
      <c r="HF102">
        <v>464.29</v>
      </c>
      <c r="HG102">
        <v>508.411</v>
      </c>
      <c r="HH102">
        <v>30.999700000000001</v>
      </c>
      <c r="HI102">
        <v>36.186799999999998</v>
      </c>
      <c r="HJ102">
        <v>30.000399999999999</v>
      </c>
      <c r="HK102">
        <v>36.034199999999998</v>
      </c>
      <c r="HL102">
        <v>36.012999999999998</v>
      </c>
      <c r="HM102">
        <v>28.551100000000002</v>
      </c>
      <c r="HN102">
        <v>23.6859</v>
      </c>
      <c r="HO102">
        <v>100</v>
      </c>
      <c r="HP102">
        <v>31</v>
      </c>
      <c r="HQ102">
        <v>585.06500000000005</v>
      </c>
      <c r="HR102">
        <v>35.989199999999997</v>
      </c>
      <c r="HS102">
        <v>98.867999999999995</v>
      </c>
      <c r="HT102">
        <v>97.929500000000004</v>
      </c>
    </row>
    <row r="103" spans="1:228" x14ac:dyDescent="0.2">
      <c r="A103">
        <v>88</v>
      </c>
      <c r="B103">
        <v>1669315829.5999999</v>
      </c>
      <c r="C103">
        <v>347</v>
      </c>
      <c r="D103" t="s">
        <v>534</v>
      </c>
      <c r="E103" t="s">
        <v>535</v>
      </c>
      <c r="F103">
        <v>4</v>
      </c>
      <c r="G103">
        <v>1669315827.5999999</v>
      </c>
      <c r="H103">
        <f t="shared" si="34"/>
        <v>5.2030945151448809E-3</v>
      </c>
      <c r="I103">
        <f t="shared" si="35"/>
        <v>5.2030945151448806</v>
      </c>
      <c r="J103">
        <f t="shared" si="36"/>
        <v>21.235097695177835</v>
      </c>
      <c r="K103">
        <f t="shared" si="37"/>
        <v>549.61</v>
      </c>
      <c r="L103">
        <f t="shared" si="38"/>
        <v>430.12977469668255</v>
      </c>
      <c r="M103">
        <f t="shared" si="39"/>
        <v>43.45983987020346</v>
      </c>
      <c r="N103">
        <f t="shared" si="40"/>
        <v>55.531990567047693</v>
      </c>
      <c r="O103">
        <f t="shared" si="41"/>
        <v>0.34136458444690054</v>
      </c>
      <c r="P103">
        <f t="shared" si="42"/>
        <v>2.2495159990091036</v>
      </c>
      <c r="Q103">
        <f t="shared" si="43"/>
        <v>0.31497793283871311</v>
      </c>
      <c r="R103">
        <f t="shared" si="44"/>
        <v>0.19906170212514868</v>
      </c>
      <c r="S103">
        <f t="shared" si="45"/>
        <v>226.12198894922818</v>
      </c>
      <c r="T103">
        <f t="shared" si="46"/>
        <v>34.76455765188372</v>
      </c>
      <c r="U103">
        <f t="shared" si="47"/>
        <v>34.523885714285719</v>
      </c>
      <c r="V103">
        <f t="shared" si="48"/>
        <v>5.5011439060185916</v>
      </c>
      <c r="W103">
        <f t="shared" si="49"/>
        <v>70.032650765699273</v>
      </c>
      <c r="X103">
        <f t="shared" si="50"/>
        <v>3.9098200907305904</v>
      </c>
      <c r="Y103">
        <f t="shared" si="51"/>
        <v>5.5828532091570491</v>
      </c>
      <c r="Z103">
        <f t="shared" si="52"/>
        <v>1.5913238152880012</v>
      </c>
      <c r="AA103">
        <f t="shared" si="53"/>
        <v>-229.45646811788924</v>
      </c>
      <c r="AB103">
        <f t="shared" si="54"/>
        <v>32.209148263694097</v>
      </c>
      <c r="AC103">
        <f t="shared" si="55"/>
        <v>3.3327327125604786</v>
      </c>
      <c r="AD103">
        <f t="shared" si="56"/>
        <v>32.207401807593506</v>
      </c>
      <c r="AE103">
        <f t="shared" si="57"/>
        <v>44.871611526533826</v>
      </c>
      <c r="AF103">
        <f t="shared" si="58"/>
        <v>5.2234656596884808</v>
      </c>
      <c r="AG103">
        <f t="shared" si="59"/>
        <v>21.235097695177835</v>
      </c>
      <c r="AH103">
        <v>595.17794493896906</v>
      </c>
      <c r="AI103">
        <v>574.30572121212117</v>
      </c>
      <c r="AJ103">
        <v>1.7153915668362969</v>
      </c>
      <c r="AK103">
        <v>66.4183192119214</v>
      </c>
      <c r="AL103">
        <f t="shared" si="60"/>
        <v>5.2030945151448806</v>
      </c>
      <c r="AM103">
        <v>35.985199355415553</v>
      </c>
      <c r="AN103">
        <v>38.689372121212102</v>
      </c>
      <c r="AO103">
        <v>-6.4298720614936508E-4</v>
      </c>
      <c r="AP103">
        <v>80.258073223686637</v>
      </c>
      <c r="AQ103">
        <v>39</v>
      </c>
      <c r="AR103">
        <v>8</v>
      </c>
      <c r="AS103">
        <f t="shared" si="61"/>
        <v>1</v>
      </c>
      <c r="AT103">
        <f t="shared" si="62"/>
        <v>0</v>
      </c>
      <c r="AU103">
        <f t="shared" si="63"/>
        <v>22182.883259681195</v>
      </c>
      <c r="AV103">
        <f t="shared" si="64"/>
        <v>1200.0342857142859</v>
      </c>
      <c r="AW103">
        <f t="shared" si="65"/>
        <v>1025.9544564503774</v>
      </c>
      <c r="AX103">
        <f t="shared" si="66"/>
        <v>0.85493762025283093</v>
      </c>
      <c r="AY103">
        <f t="shared" si="67"/>
        <v>0.1884296070879638</v>
      </c>
      <c r="AZ103">
        <v>2.7</v>
      </c>
      <c r="BA103">
        <v>0.5</v>
      </c>
      <c r="BB103" t="s">
        <v>355</v>
      </c>
      <c r="BC103">
        <v>2</v>
      </c>
      <c r="BD103" t="b">
        <v>1</v>
      </c>
      <c r="BE103">
        <v>1669315827.5999999</v>
      </c>
      <c r="BF103">
        <v>549.61</v>
      </c>
      <c r="BG103">
        <v>575.38271428571431</v>
      </c>
      <c r="BH103">
        <v>38.696185714285711</v>
      </c>
      <c r="BI103">
        <v>35.985528571428567</v>
      </c>
      <c r="BJ103">
        <v>553.18557142857151</v>
      </c>
      <c r="BK103">
        <v>38.578314285714278</v>
      </c>
      <c r="BL103">
        <v>500.15957142857138</v>
      </c>
      <c r="BM103">
        <v>100.9388571428571</v>
      </c>
      <c r="BN103">
        <v>0.1000442</v>
      </c>
      <c r="BO103">
        <v>34.789471428571417</v>
      </c>
      <c r="BP103">
        <v>34.523885714285719</v>
      </c>
      <c r="BQ103">
        <v>999.89999999999986</v>
      </c>
      <c r="BR103">
        <v>0</v>
      </c>
      <c r="BS103">
        <v>0</v>
      </c>
      <c r="BT103">
        <v>4499.7342857142858</v>
      </c>
      <c r="BU103">
        <v>0</v>
      </c>
      <c r="BV103">
        <v>268.13857142857142</v>
      </c>
      <c r="BW103">
        <v>-25.772742857142859</v>
      </c>
      <c r="BX103">
        <v>571.73385714285723</v>
      </c>
      <c r="BY103">
        <v>596.86114285714291</v>
      </c>
      <c r="BZ103">
        <v>2.7106414285714289</v>
      </c>
      <c r="CA103">
        <v>575.38271428571431</v>
      </c>
      <c r="CB103">
        <v>35.985528571428567</v>
      </c>
      <c r="CC103">
        <v>3.9059428571428572</v>
      </c>
      <c r="CD103">
        <v>3.6323371428571432</v>
      </c>
      <c r="CE103">
        <v>28.495928571428571</v>
      </c>
      <c r="CF103">
        <v>27.251342857142859</v>
      </c>
      <c r="CG103">
        <v>1200.0342857142859</v>
      </c>
      <c r="CH103">
        <v>0.49999571428571421</v>
      </c>
      <c r="CI103">
        <v>0.50000428571428568</v>
      </c>
      <c r="CJ103">
        <v>0</v>
      </c>
      <c r="CK103">
        <v>1363.464285714286</v>
      </c>
      <c r="CL103">
        <v>4.9990899999999998</v>
      </c>
      <c r="CM103">
        <v>15150.314285714279</v>
      </c>
      <c r="CN103">
        <v>9558.1114285714284</v>
      </c>
      <c r="CO103">
        <v>45.811999999999998</v>
      </c>
      <c r="CP103">
        <v>48.098000000000013</v>
      </c>
      <c r="CQ103">
        <v>46.607000000000014</v>
      </c>
      <c r="CR103">
        <v>47.436999999999998</v>
      </c>
      <c r="CS103">
        <v>47.186999999999998</v>
      </c>
      <c r="CT103">
        <v>597.51285714285711</v>
      </c>
      <c r="CU103">
        <v>597.52142857142849</v>
      </c>
      <c r="CV103">
        <v>0</v>
      </c>
      <c r="CW103">
        <v>1669315837.7</v>
      </c>
      <c r="CX103">
        <v>0</v>
      </c>
      <c r="CY103">
        <v>1669310771.5999999</v>
      </c>
      <c r="CZ103" t="s">
        <v>356</v>
      </c>
      <c r="DA103">
        <v>1669310771.5999999</v>
      </c>
      <c r="DB103">
        <v>1669310767.0999999</v>
      </c>
      <c r="DC103">
        <v>9</v>
      </c>
      <c r="DD103">
        <v>4.2999999999999997E-2</v>
      </c>
      <c r="DE103">
        <v>8.0000000000000002E-3</v>
      </c>
      <c r="DF103">
        <v>-4.9589999999999996</v>
      </c>
      <c r="DG103">
        <v>0.11799999999999999</v>
      </c>
      <c r="DH103">
        <v>1967</v>
      </c>
      <c r="DI103">
        <v>36</v>
      </c>
      <c r="DJ103">
        <v>0.53</v>
      </c>
      <c r="DK103">
        <v>0.27</v>
      </c>
      <c r="DL103">
        <v>-25.33821</v>
      </c>
      <c r="DM103">
        <v>-3.5224818011256609</v>
      </c>
      <c r="DN103">
        <v>0.34623935131639821</v>
      </c>
      <c r="DO103">
        <v>0</v>
      </c>
      <c r="DP103">
        <v>2.7242410000000001</v>
      </c>
      <c r="DQ103">
        <v>-8.1316322701703012E-2</v>
      </c>
      <c r="DR103">
        <v>8.4694320352665716E-3</v>
      </c>
      <c r="DS103">
        <v>1</v>
      </c>
      <c r="DT103">
        <v>0</v>
      </c>
      <c r="DU103">
        <v>0</v>
      </c>
      <c r="DV103">
        <v>0</v>
      </c>
      <c r="DW103">
        <v>-1</v>
      </c>
      <c r="DX103">
        <v>1</v>
      </c>
      <c r="DY103">
        <v>2</v>
      </c>
      <c r="DZ103" t="s">
        <v>367</v>
      </c>
      <c r="EA103">
        <v>2.9448799999999999</v>
      </c>
      <c r="EB103">
        <v>2.5975000000000001</v>
      </c>
      <c r="EC103">
        <v>0.12445199999999999</v>
      </c>
      <c r="ED103">
        <v>0.12696199999999999</v>
      </c>
      <c r="EE103">
        <v>0.15093999999999999</v>
      </c>
      <c r="EF103">
        <v>0.14207500000000001</v>
      </c>
      <c r="EG103">
        <v>26396.6</v>
      </c>
      <c r="EH103">
        <v>26780.5</v>
      </c>
      <c r="EI103">
        <v>28061.4</v>
      </c>
      <c r="EJ103">
        <v>29543</v>
      </c>
      <c r="EK103">
        <v>32773.5</v>
      </c>
      <c r="EL103">
        <v>35187.4</v>
      </c>
      <c r="EM103">
        <v>39601.199999999997</v>
      </c>
      <c r="EN103">
        <v>42232.800000000003</v>
      </c>
      <c r="EO103">
        <v>1.8558300000000001</v>
      </c>
      <c r="EP103">
        <v>1.8639699999999999</v>
      </c>
      <c r="EQ103">
        <v>8.9198399999999997E-2</v>
      </c>
      <c r="ER103">
        <v>0</v>
      </c>
      <c r="ES103">
        <v>33.0794</v>
      </c>
      <c r="ET103">
        <v>999.9</v>
      </c>
      <c r="EU103">
        <v>71.599999999999994</v>
      </c>
      <c r="EV103">
        <v>36.1</v>
      </c>
      <c r="EW103">
        <v>42.570399999999999</v>
      </c>
      <c r="EX103">
        <v>28.959</v>
      </c>
      <c r="EY103">
        <v>1.36619</v>
      </c>
      <c r="EZ103">
        <v>1</v>
      </c>
      <c r="FA103">
        <v>0.71580999999999995</v>
      </c>
      <c r="FB103">
        <v>1.3738300000000001</v>
      </c>
      <c r="FC103">
        <v>20.2683</v>
      </c>
      <c r="FD103">
        <v>5.21774</v>
      </c>
      <c r="FE103">
        <v>12.0099</v>
      </c>
      <c r="FF103">
        <v>4.9865500000000003</v>
      </c>
      <c r="FG103">
        <v>3.2845300000000002</v>
      </c>
      <c r="FH103">
        <v>9999</v>
      </c>
      <c r="FI103">
        <v>9999</v>
      </c>
      <c r="FJ103">
        <v>9999</v>
      </c>
      <c r="FK103">
        <v>999.9</v>
      </c>
      <c r="FL103">
        <v>1.8658399999999999</v>
      </c>
      <c r="FM103">
        <v>1.8621700000000001</v>
      </c>
      <c r="FN103">
        <v>1.8641700000000001</v>
      </c>
      <c r="FO103">
        <v>1.8603499999999999</v>
      </c>
      <c r="FP103">
        <v>1.8610800000000001</v>
      </c>
      <c r="FQ103">
        <v>1.8601700000000001</v>
      </c>
      <c r="FR103">
        <v>1.86188</v>
      </c>
      <c r="FS103">
        <v>1.85843</v>
      </c>
      <c r="FT103">
        <v>0</v>
      </c>
      <c r="FU103">
        <v>0</v>
      </c>
      <c r="FV103">
        <v>0</v>
      </c>
      <c r="FW103">
        <v>0</v>
      </c>
      <c r="FX103" t="s">
        <v>358</v>
      </c>
      <c r="FY103" t="s">
        <v>359</v>
      </c>
      <c r="FZ103" t="s">
        <v>360</v>
      </c>
      <c r="GA103" t="s">
        <v>360</v>
      </c>
      <c r="GB103" t="s">
        <v>360</v>
      </c>
      <c r="GC103" t="s">
        <v>360</v>
      </c>
      <c r="GD103">
        <v>0</v>
      </c>
      <c r="GE103">
        <v>100</v>
      </c>
      <c r="GF103">
        <v>100</v>
      </c>
      <c r="GG103">
        <v>-3.58</v>
      </c>
      <c r="GH103">
        <v>0.1178</v>
      </c>
      <c r="GI103">
        <v>-2.5125994610834521</v>
      </c>
      <c r="GJ103">
        <v>-2.6733286237328562E-3</v>
      </c>
      <c r="GK103">
        <v>1.605855145177713E-6</v>
      </c>
      <c r="GL103">
        <v>-4.4594414151306022E-10</v>
      </c>
      <c r="GM103">
        <v>0.1178428571428469</v>
      </c>
      <c r="GN103">
        <v>0</v>
      </c>
      <c r="GO103">
        <v>0</v>
      </c>
      <c r="GP103">
        <v>0</v>
      </c>
      <c r="GQ103">
        <v>4</v>
      </c>
      <c r="GR103">
        <v>2095</v>
      </c>
      <c r="GS103">
        <v>4</v>
      </c>
      <c r="GT103">
        <v>35</v>
      </c>
      <c r="GU103">
        <v>84.3</v>
      </c>
      <c r="GV103">
        <v>84.4</v>
      </c>
      <c r="GW103">
        <v>1.4404300000000001</v>
      </c>
      <c r="GX103">
        <v>2.5732400000000002</v>
      </c>
      <c r="GY103">
        <v>1.4489700000000001</v>
      </c>
      <c r="GZ103">
        <v>2.3278799999999999</v>
      </c>
      <c r="HA103">
        <v>1.5478499999999999</v>
      </c>
      <c r="HB103">
        <v>2.3095699999999999</v>
      </c>
      <c r="HC103">
        <v>40.835000000000001</v>
      </c>
      <c r="HD103">
        <v>13.1776</v>
      </c>
      <c r="HE103">
        <v>18</v>
      </c>
      <c r="HF103">
        <v>464.42599999999999</v>
      </c>
      <c r="HG103">
        <v>508.334</v>
      </c>
      <c r="HH103">
        <v>31.0001</v>
      </c>
      <c r="HI103">
        <v>36.188699999999997</v>
      </c>
      <c r="HJ103">
        <v>30.000399999999999</v>
      </c>
      <c r="HK103">
        <v>36.036099999999998</v>
      </c>
      <c r="HL103">
        <v>36.014800000000001</v>
      </c>
      <c r="HM103">
        <v>28.819199999999999</v>
      </c>
      <c r="HN103">
        <v>23.6859</v>
      </c>
      <c r="HO103">
        <v>100</v>
      </c>
      <c r="HP103">
        <v>31</v>
      </c>
      <c r="HQ103">
        <v>591.75199999999995</v>
      </c>
      <c r="HR103">
        <v>36.007800000000003</v>
      </c>
      <c r="HS103">
        <v>98.867800000000003</v>
      </c>
      <c r="HT103">
        <v>97.928899999999999</v>
      </c>
    </row>
    <row r="104" spans="1:228" x14ac:dyDescent="0.2">
      <c r="A104">
        <v>89</v>
      </c>
      <c r="B104">
        <v>1669315833.5999999</v>
      </c>
      <c r="C104">
        <v>351</v>
      </c>
      <c r="D104" t="s">
        <v>536</v>
      </c>
      <c r="E104" t="s">
        <v>537</v>
      </c>
      <c r="F104">
        <v>4</v>
      </c>
      <c r="G104">
        <v>1669315831.2874999</v>
      </c>
      <c r="H104">
        <f t="shared" si="34"/>
        <v>5.1961275708494537E-3</v>
      </c>
      <c r="I104">
        <f t="shared" si="35"/>
        <v>5.1961275708494536</v>
      </c>
      <c r="J104">
        <f t="shared" si="36"/>
        <v>21.525417615688372</v>
      </c>
      <c r="K104">
        <f t="shared" si="37"/>
        <v>555.65274999999997</v>
      </c>
      <c r="L104">
        <f t="shared" si="38"/>
        <v>434.61485949843757</v>
      </c>
      <c r="M104">
        <f t="shared" si="39"/>
        <v>43.913487283431401</v>
      </c>
      <c r="N104">
        <f t="shared" si="40"/>
        <v>56.143156263198136</v>
      </c>
      <c r="O104">
        <f t="shared" si="41"/>
        <v>0.34143979479868108</v>
      </c>
      <c r="P104">
        <f t="shared" si="42"/>
        <v>2.2484420932210503</v>
      </c>
      <c r="Q104">
        <f t="shared" si="43"/>
        <v>0.31503043265717467</v>
      </c>
      <c r="R104">
        <f t="shared" si="44"/>
        <v>0.19909629893536773</v>
      </c>
      <c r="S104">
        <f t="shared" si="45"/>
        <v>226.11915860876576</v>
      </c>
      <c r="T104">
        <f t="shared" si="46"/>
        <v>34.761063239631703</v>
      </c>
      <c r="U104">
        <f t="shared" si="47"/>
        <v>34.513462500000003</v>
      </c>
      <c r="V104">
        <f t="shared" si="48"/>
        <v>5.4979584467112455</v>
      </c>
      <c r="W104">
        <f t="shared" si="49"/>
        <v>70.039949991169649</v>
      </c>
      <c r="X104">
        <f t="shared" si="50"/>
        <v>3.9089788523231674</v>
      </c>
      <c r="Y104">
        <f t="shared" si="51"/>
        <v>5.5810703074688028</v>
      </c>
      <c r="Z104">
        <f t="shared" si="52"/>
        <v>1.588979594388078</v>
      </c>
      <c r="AA104">
        <f t="shared" si="53"/>
        <v>-229.14922587446091</v>
      </c>
      <c r="AB104">
        <f t="shared" si="54"/>
        <v>32.759167237560938</v>
      </c>
      <c r="AC104">
        <f t="shared" si="55"/>
        <v>3.3909955040295139</v>
      </c>
      <c r="AD104">
        <f t="shared" si="56"/>
        <v>33.120095475895305</v>
      </c>
      <c r="AE104">
        <f t="shared" si="57"/>
        <v>45.042568776164096</v>
      </c>
      <c r="AF104">
        <f t="shared" si="58"/>
        <v>5.208183699499485</v>
      </c>
      <c r="AG104">
        <f t="shared" si="59"/>
        <v>21.525417615688372</v>
      </c>
      <c r="AH104">
        <v>602.0542331493408</v>
      </c>
      <c r="AI104">
        <v>581.09863030303018</v>
      </c>
      <c r="AJ104">
        <v>1.6999780897891761</v>
      </c>
      <c r="AK104">
        <v>66.4183192119214</v>
      </c>
      <c r="AL104">
        <f t="shared" si="60"/>
        <v>5.1961275708494536</v>
      </c>
      <c r="AM104">
        <v>35.98512116955883</v>
      </c>
      <c r="AN104">
        <v>38.687058787878783</v>
      </c>
      <c r="AO104">
        <v>-8.3464879814806653E-4</v>
      </c>
      <c r="AP104">
        <v>80.258073223686637</v>
      </c>
      <c r="AQ104">
        <v>39</v>
      </c>
      <c r="AR104">
        <v>8</v>
      </c>
      <c r="AS104">
        <f t="shared" si="61"/>
        <v>1</v>
      </c>
      <c r="AT104">
        <f t="shared" si="62"/>
        <v>0</v>
      </c>
      <c r="AU104">
        <f t="shared" si="63"/>
        <v>22164.838463510459</v>
      </c>
      <c r="AV104">
        <f t="shared" si="64"/>
        <v>1200.0274999999999</v>
      </c>
      <c r="AW104">
        <f t="shared" si="65"/>
        <v>1025.9478510926247</v>
      </c>
      <c r="AX104">
        <f t="shared" si="66"/>
        <v>0.85493695027207695</v>
      </c>
      <c r="AY104">
        <f t="shared" si="67"/>
        <v>0.1884283140251084</v>
      </c>
      <c r="AZ104">
        <v>2.7</v>
      </c>
      <c r="BA104">
        <v>0.5</v>
      </c>
      <c r="BB104" t="s">
        <v>355</v>
      </c>
      <c r="BC104">
        <v>2</v>
      </c>
      <c r="BD104" t="b">
        <v>1</v>
      </c>
      <c r="BE104">
        <v>1669315831.2874999</v>
      </c>
      <c r="BF104">
        <v>555.65274999999997</v>
      </c>
      <c r="BG104">
        <v>581.53174999999999</v>
      </c>
      <c r="BH104">
        <v>38.687437500000001</v>
      </c>
      <c r="BI104">
        <v>35.984524999999998</v>
      </c>
      <c r="BJ104">
        <v>559.2361249999999</v>
      </c>
      <c r="BK104">
        <v>38.569562500000004</v>
      </c>
      <c r="BL104">
        <v>500.12974999999989</v>
      </c>
      <c r="BM104">
        <v>100.94</v>
      </c>
      <c r="BN104">
        <v>0.10000432500000001</v>
      </c>
      <c r="BO104">
        <v>34.783712500000007</v>
      </c>
      <c r="BP104">
        <v>34.513462500000003</v>
      </c>
      <c r="BQ104">
        <v>999.9</v>
      </c>
      <c r="BR104">
        <v>0</v>
      </c>
      <c r="BS104">
        <v>0</v>
      </c>
      <c r="BT104">
        <v>4496.5625</v>
      </c>
      <c r="BU104">
        <v>0</v>
      </c>
      <c r="BV104">
        <v>248.94325000000001</v>
      </c>
      <c r="BW104">
        <v>-25.878900000000002</v>
      </c>
      <c r="BX104">
        <v>578.01499999999999</v>
      </c>
      <c r="BY104">
        <v>603.23912500000006</v>
      </c>
      <c r="BZ104">
        <v>2.7029025</v>
      </c>
      <c r="CA104">
        <v>581.53174999999999</v>
      </c>
      <c r="CB104">
        <v>35.984524999999998</v>
      </c>
      <c r="CC104">
        <v>3.9051049999999998</v>
      </c>
      <c r="CD104">
        <v>3.6322749999999999</v>
      </c>
      <c r="CE104">
        <v>28.492237500000002</v>
      </c>
      <c r="CF104">
        <v>27.251037499999999</v>
      </c>
      <c r="CG104">
        <v>1200.0274999999999</v>
      </c>
      <c r="CH104">
        <v>0.50001962499999997</v>
      </c>
      <c r="CI104">
        <v>0.49998037499999998</v>
      </c>
      <c r="CJ104">
        <v>0</v>
      </c>
      <c r="CK104">
        <v>1363.51</v>
      </c>
      <c r="CL104">
        <v>4.9990899999999998</v>
      </c>
      <c r="CM104">
        <v>15151.8</v>
      </c>
      <c r="CN104">
        <v>9558.14</v>
      </c>
      <c r="CO104">
        <v>45.811999999999998</v>
      </c>
      <c r="CP104">
        <v>48.085625</v>
      </c>
      <c r="CQ104">
        <v>46.609250000000003</v>
      </c>
      <c r="CR104">
        <v>47.436999999999998</v>
      </c>
      <c r="CS104">
        <v>47.186999999999998</v>
      </c>
      <c r="CT104">
        <v>597.53625</v>
      </c>
      <c r="CU104">
        <v>597.49125000000004</v>
      </c>
      <c r="CV104">
        <v>0</v>
      </c>
      <c r="CW104">
        <v>1669315841.9000001</v>
      </c>
      <c r="CX104">
        <v>0</v>
      </c>
      <c r="CY104">
        <v>1669310771.5999999</v>
      </c>
      <c r="CZ104" t="s">
        <v>356</v>
      </c>
      <c r="DA104">
        <v>1669310771.5999999</v>
      </c>
      <c r="DB104">
        <v>1669310767.0999999</v>
      </c>
      <c r="DC104">
        <v>9</v>
      </c>
      <c r="DD104">
        <v>4.2999999999999997E-2</v>
      </c>
      <c r="DE104">
        <v>8.0000000000000002E-3</v>
      </c>
      <c r="DF104">
        <v>-4.9589999999999996</v>
      </c>
      <c r="DG104">
        <v>0.11799999999999999</v>
      </c>
      <c r="DH104">
        <v>1967</v>
      </c>
      <c r="DI104">
        <v>36</v>
      </c>
      <c r="DJ104">
        <v>0.53</v>
      </c>
      <c r="DK104">
        <v>0.27</v>
      </c>
      <c r="DL104">
        <v>-25.546177499999999</v>
      </c>
      <c r="DM104">
        <v>-2.9082112570355938</v>
      </c>
      <c r="DN104">
        <v>0.28851514387246668</v>
      </c>
      <c r="DO104">
        <v>0</v>
      </c>
      <c r="DP104">
        <v>2.7176404999999999</v>
      </c>
      <c r="DQ104">
        <v>-9.1231069418389266E-2</v>
      </c>
      <c r="DR104">
        <v>9.4399194779404456E-3</v>
      </c>
      <c r="DS104">
        <v>1</v>
      </c>
      <c r="DT104">
        <v>0</v>
      </c>
      <c r="DU104">
        <v>0</v>
      </c>
      <c r="DV104">
        <v>0</v>
      </c>
      <c r="DW104">
        <v>-1</v>
      </c>
      <c r="DX104">
        <v>1</v>
      </c>
      <c r="DY104">
        <v>2</v>
      </c>
      <c r="DZ104" t="s">
        <v>367</v>
      </c>
      <c r="EA104">
        <v>2.9445299999999999</v>
      </c>
      <c r="EB104">
        <v>2.5973700000000002</v>
      </c>
      <c r="EC104">
        <v>0.125495</v>
      </c>
      <c r="ED104">
        <v>0.12800600000000001</v>
      </c>
      <c r="EE104">
        <v>0.15093599999999999</v>
      </c>
      <c r="EF104">
        <v>0.14207</v>
      </c>
      <c r="EG104">
        <v>26365.5</v>
      </c>
      <c r="EH104">
        <v>26748.400000000001</v>
      </c>
      <c r="EI104">
        <v>28061.7</v>
      </c>
      <c r="EJ104">
        <v>29543</v>
      </c>
      <c r="EK104">
        <v>32774.5</v>
      </c>
      <c r="EL104">
        <v>35187.5</v>
      </c>
      <c r="EM104">
        <v>39602.1</v>
      </c>
      <c r="EN104">
        <v>42232.6</v>
      </c>
      <c r="EO104">
        <v>1.85562</v>
      </c>
      <c r="EP104">
        <v>1.86408</v>
      </c>
      <c r="EQ104">
        <v>8.8535199999999994E-2</v>
      </c>
      <c r="ER104">
        <v>0</v>
      </c>
      <c r="ES104">
        <v>33.073300000000003</v>
      </c>
      <c r="ET104">
        <v>999.9</v>
      </c>
      <c r="EU104">
        <v>71.599999999999994</v>
      </c>
      <c r="EV104">
        <v>36.1</v>
      </c>
      <c r="EW104">
        <v>42.573099999999997</v>
      </c>
      <c r="EX104">
        <v>28.989000000000001</v>
      </c>
      <c r="EY104">
        <v>1.89103</v>
      </c>
      <c r="EZ104">
        <v>1</v>
      </c>
      <c r="FA104">
        <v>0.71597</v>
      </c>
      <c r="FB104">
        <v>1.3743300000000001</v>
      </c>
      <c r="FC104">
        <v>20.268599999999999</v>
      </c>
      <c r="FD104">
        <v>5.2178899999999997</v>
      </c>
      <c r="FE104">
        <v>12.0099</v>
      </c>
      <c r="FF104">
        <v>4.9859</v>
      </c>
      <c r="FG104">
        <v>3.2845</v>
      </c>
      <c r="FH104">
        <v>9999</v>
      </c>
      <c r="FI104">
        <v>9999</v>
      </c>
      <c r="FJ104">
        <v>9999</v>
      </c>
      <c r="FK104">
        <v>999.9</v>
      </c>
      <c r="FL104">
        <v>1.8658399999999999</v>
      </c>
      <c r="FM104">
        <v>1.8621700000000001</v>
      </c>
      <c r="FN104">
        <v>1.8641700000000001</v>
      </c>
      <c r="FO104">
        <v>1.8603400000000001</v>
      </c>
      <c r="FP104">
        <v>1.86107</v>
      </c>
      <c r="FQ104">
        <v>1.8601799999999999</v>
      </c>
      <c r="FR104">
        <v>1.86188</v>
      </c>
      <c r="FS104">
        <v>1.8583799999999999</v>
      </c>
      <c r="FT104">
        <v>0</v>
      </c>
      <c r="FU104">
        <v>0</v>
      </c>
      <c r="FV104">
        <v>0</v>
      </c>
      <c r="FW104">
        <v>0</v>
      </c>
      <c r="FX104" t="s">
        <v>358</v>
      </c>
      <c r="FY104" t="s">
        <v>359</v>
      </c>
      <c r="FZ104" t="s">
        <v>360</v>
      </c>
      <c r="GA104" t="s">
        <v>360</v>
      </c>
      <c r="GB104" t="s">
        <v>360</v>
      </c>
      <c r="GC104" t="s">
        <v>360</v>
      </c>
      <c r="GD104">
        <v>0</v>
      </c>
      <c r="GE104">
        <v>100</v>
      </c>
      <c r="GF104">
        <v>100</v>
      </c>
      <c r="GG104">
        <v>-3.589</v>
      </c>
      <c r="GH104">
        <v>0.1178</v>
      </c>
      <c r="GI104">
        <v>-2.5125994610834521</v>
      </c>
      <c r="GJ104">
        <v>-2.6733286237328562E-3</v>
      </c>
      <c r="GK104">
        <v>1.605855145177713E-6</v>
      </c>
      <c r="GL104">
        <v>-4.4594414151306022E-10</v>
      </c>
      <c r="GM104">
        <v>0.1178428571428469</v>
      </c>
      <c r="GN104">
        <v>0</v>
      </c>
      <c r="GO104">
        <v>0</v>
      </c>
      <c r="GP104">
        <v>0</v>
      </c>
      <c r="GQ104">
        <v>4</v>
      </c>
      <c r="GR104">
        <v>2095</v>
      </c>
      <c r="GS104">
        <v>4</v>
      </c>
      <c r="GT104">
        <v>35</v>
      </c>
      <c r="GU104">
        <v>84.4</v>
      </c>
      <c r="GV104">
        <v>84.4</v>
      </c>
      <c r="GW104">
        <v>1.4538599999999999</v>
      </c>
      <c r="GX104">
        <v>2.5732400000000002</v>
      </c>
      <c r="GY104">
        <v>1.4489700000000001</v>
      </c>
      <c r="GZ104">
        <v>2.3278799999999999</v>
      </c>
      <c r="HA104">
        <v>1.5478499999999999</v>
      </c>
      <c r="HB104">
        <v>2.3706100000000001</v>
      </c>
      <c r="HC104">
        <v>40.835000000000001</v>
      </c>
      <c r="HD104">
        <v>13.1776</v>
      </c>
      <c r="HE104">
        <v>18</v>
      </c>
      <c r="HF104">
        <v>464.31200000000001</v>
      </c>
      <c r="HG104">
        <v>508.42</v>
      </c>
      <c r="HH104">
        <v>31.0001</v>
      </c>
      <c r="HI104">
        <v>36.190199999999997</v>
      </c>
      <c r="HJ104">
        <v>30.0002</v>
      </c>
      <c r="HK104">
        <v>36.037500000000001</v>
      </c>
      <c r="HL104">
        <v>36.016300000000001</v>
      </c>
      <c r="HM104">
        <v>29.086400000000001</v>
      </c>
      <c r="HN104">
        <v>23.6859</v>
      </c>
      <c r="HO104">
        <v>100</v>
      </c>
      <c r="HP104">
        <v>31</v>
      </c>
      <c r="HQ104">
        <v>598.43100000000004</v>
      </c>
      <c r="HR104">
        <v>36.016399999999997</v>
      </c>
      <c r="HS104">
        <v>98.869699999999995</v>
      </c>
      <c r="HT104">
        <v>97.928600000000003</v>
      </c>
    </row>
    <row r="105" spans="1:228" x14ac:dyDescent="0.2">
      <c r="A105">
        <v>90</v>
      </c>
      <c r="B105">
        <v>1669315837.5999999</v>
      </c>
      <c r="C105">
        <v>355</v>
      </c>
      <c r="D105" t="s">
        <v>538</v>
      </c>
      <c r="E105" t="s">
        <v>539</v>
      </c>
      <c r="F105">
        <v>4</v>
      </c>
      <c r="G105">
        <v>1669315835.5999999</v>
      </c>
      <c r="H105">
        <f t="shared" si="34"/>
        <v>5.1961769568152436E-3</v>
      </c>
      <c r="I105">
        <f t="shared" si="35"/>
        <v>5.1961769568152434</v>
      </c>
      <c r="J105">
        <f t="shared" si="36"/>
        <v>21.734129777026389</v>
      </c>
      <c r="K105">
        <f t="shared" si="37"/>
        <v>562.71900000000005</v>
      </c>
      <c r="L105">
        <f t="shared" si="38"/>
        <v>440.72752245127538</v>
      </c>
      <c r="M105">
        <f t="shared" si="39"/>
        <v>44.530154271551538</v>
      </c>
      <c r="N105">
        <f t="shared" si="40"/>
        <v>56.85590893476251</v>
      </c>
      <c r="O105">
        <f t="shared" si="41"/>
        <v>0.34222182605257806</v>
      </c>
      <c r="P105">
        <f t="shared" si="42"/>
        <v>2.2501145818027681</v>
      </c>
      <c r="Q105">
        <f t="shared" si="43"/>
        <v>0.31571446333299674</v>
      </c>
      <c r="R105">
        <f t="shared" si="44"/>
        <v>0.19953174692865841</v>
      </c>
      <c r="S105">
        <f t="shared" si="45"/>
        <v>226.11380537751353</v>
      </c>
      <c r="T105">
        <f t="shared" si="46"/>
        <v>34.757752527668828</v>
      </c>
      <c r="U105">
        <f t="shared" si="47"/>
        <v>34.500971428571432</v>
      </c>
      <c r="V105">
        <f t="shared" si="48"/>
        <v>5.4941431378980639</v>
      </c>
      <c r="W105">
        <f t="shared" si="49"/>
        <v>70.045725689771885</v>
      </c>
      <c r="X105">
        <f t="shared" si="50"/>
        <v>3.9085923174403892</v>
      </c>
      <c r="Y105">
        <f t="shared" si="51"/>
        <v>5.580058281859051</v>
      </c>
      <c r="Z105">
        <f t="shared" si="52"/>
        <v>1.5855508204576747</v>
      </c>
      <c r="AA105">
        <f t="shared" si="53"/>
        <v>-229.15140379555226</v>
      </c>
      <c r="AB105">
        <f t="shared" si="54"/>
        <v>33.902169616971058</v>
      </c>
      <c r="AC105">
        <f t="shared" si="55"/>
        <v>3.5064331099481088</v>
      </c>
      <c r="AD105">
        <f t="shared" si="56"/>
        <v>34.371004308880451</v>
      </c>
      <c r="AE105">
        <f t="shared" si="57"/>
        <v>45.224306170845139</v>
      </c>
      <c r="AF105">
        <f t="shared" si="58"/>
        <v>5.203003316099851</v>
      </c>
      <c r="AG105">
        <f t="shared" si="59"/>
        <v>21.734129777026389</v>
      </c>
      <c r="AH105">
        <v>608.97997738230538</v>
      </c>
      <c r="AI105">
        <v>587.90729696969686</v>
      </c>
      <c r="AJ105">
        <v>1.700273970562072</v>
      </c>
      <c r="AK105">
        <v>66.4183192119214</v>
      </c>
      <c r="AL105">
        <f t="shared" si="60"/>
        <v>5.1961769568152434</v>
      </c>
      <c r="AM105">
        <v>35.984638606135327</v>
      </c>
      <c r="AN105">
        <v>38.679210303030281</v>
      </c>
      <c r="AO105">
        <v>3.1168403318655491E-4</v>
      </c>
      <c r="AP105">
        <v>80.258073223686637</v>
      </c>
      <c r="AQ105">
        <v>39</v>
      </c>
      <c r="AR105">
        <v>8</v>
      </c>
      <c r="AS105">
        <f t="shared" si="61"/>
        <v>1</v>
      </c>
      <c r="AT105">
        <f t="shared" si="62"/>
        <v>0</v>
      </c>
      <c r="AU105">
        <f t="shared" si="63"/>
        <v>22193.839144040965</v>
      </c>
      <c r="AV105">
        <f t="shared" si="64"/>
        <v>1199.992857142857</v>
      </c>
      <c r="AW105">
        <f t="shared" si="65"/>
        <v>1025.9188421645147</v>
      </c>
      <c r="AX105">
        <f t="shared" si="66"/>
        <v>0.85493745738386584</v>
      </c>
      <c r="AY105">
        <f t="shared" si="67"/>
        <v>0.18842929275086101</v>
      </c>
      <c r="AZ105">
        <v>2.7</v>
      </c>
      <c r="BA105">
        <v>0.5</v>
      </c>
      <c r="BB105" t="s">
        <v>355</v>
      </c>
      <c r="BC105">
        <v>2</v>
      </c>
      <c r="BD105" t="b">
        <v>1</v>
      </c>
      <c r="BE105">
        <v>1669315835.5999999</v>
      </c>
      <c r="BF105">
        <v>562.71900000000005</v>
      </c>
      <c r="BG105">
        <v>588.71285714285716</v>
      </c>
      <c r="BH105">
        <v>38.684442857142862</v>
      </c>
      <c r="BI105">
        <v>35.984371428571428</v>
      </c>
      <c r="BJ105">
        <v>566.31142857142856</v>
      </c>
      <c r="BK105">
        <v>38.566600000000001</v>
      </c>
      <c r="BL105">
        <v>500.15957142857138</v>
      </c>
      <c r="BM105">
        <v>100.9378571428571</v>
      </c>
      <c r="BN105">
        <v>9.9976900000000007E-2</v>
      </c>
      <c r="BO105">
        <v>34.780442857142859</v>
      </c>
      <c r="BP105">
        <v>34.500971428571432</v>
      </c>
      <c r="BQ105">
        <v>999.89999999999986</v>
      </c>
      <c r="BR105">
        <v>0</v>
      </c>
      <c r="BS105">
        <v>0</v>
      </c>
      <c r="BT105">
        <v>4501.5185714285717</v>
      </c>
      <c r="BU105">
        <v>0</v>
      </c>
      <c r="BV105">
        <v>232.55728571428571</v>
      </c>
      <c r="BW105">
        <v>-25.993957142857141</v>
      </c>
      <c r="BX105">
        <v>585.36357142857139</v>
      </c>
      <c r="BY105">
        <v>610.68814285714291</v>
      </c>
      <c r="BZ105">
        <v>2.700058571428571</v>
      </c>
      <c r="CA105">
        <v>588.71285714285716</v>
      </c>
      <c r="CB105">
        <v>35.984371428571428</v>
      </c>
      <c r="CC105">
        <v>3.904725714285715</v>
      </c>
      <c r="CD105">
        <v>3.6321857142857139</v>
      </c>
      <c r="CE105">
        <v>28.490571428571432</v>
      </c>
      <c r="CF105">
        <v>27.250642857142861</v>
      </c>
      <c r="CG105">
        <v>1199.992857142857</v>
      </c>
      <c r="CH105">
        <v>0.50000157142857149</v>
      </c>
      <c r="CI105">
        <v>0.49999842857142862</v>
      </c>
      <c r="CJ105">
        <v>0</v>
      </c>
      <c r="CK105">
        <v>1363.69</v>
      </c>
      <c r="CL105">
        <v>4.9990899999999998</v>
      </c>
      <c r="CM105">
        <v>15152.77142857143</v>
      </c>
      <c r="CN105">
        <v>9557.7942857142862</v>
      </c>
      <c r="CO105">
        <v>45.811999999999998</v>
      </c>
      <c r="CP105">
        <v>48.061999999999998</v>
      </c>
      <c r="CQ105">
        <v>46.625</v>
      </c>
      <c r="CR105">
        <v>47.436999999999998</v>
      </c>
      <c r="CS105">
        <v>47.186999999999998</v>
      </c>
      <c r="CT105">
        <v>597.49857142857138</v>
      </c>
      <c r="CU105">
        <v>597.49428571428575</v>
      </c>
      <c r="CV105">
        <v>0</v>
      </c>
      <c r="CW105">
        <v>1669315846.0999999</v>
      </c>
      <c r="CX105">
        <v>0</v>
      </c>
      <c r="CY105">
        <v>1669310771.5999999</v>
      </c>
      <c r="CZ105" t="s">
        <v>356</v>
      </c>
      <c r="DA105">
        <v>1669310771.5999999</v>
      </c>
      <c r="DB105">
        <v>1669310767.0999999</v>
      </c>
      <c r="DC105">
        <v>9</v>
      </c>
      <c r="DD105">
        <v>4.2999999999999997E-2</v>
      </c>
      <c r="DE105">
        <v>8.0000000000000002E-3</v>
      </c>
      <c r="DF105">
        <v>-4.9589999999999996</v>
      </c>
      <c r="DG105">
        <v>0.11799999999999999</v>
      </c>
      <c r="DH105">
        <v>1967</v>
      </c>
      <c r="DI105">
        <v>36</v>
      </c>
      <c r="DJ105">
        <v>0.53</v>
      </c>
      <c r="DK105">
        <v>0.27</v>
      </c>
      <c r="DL105">
        <v>-25.680641463414641</v>
      </c>
      <c r="DM105">
        <v>-2.591491986062731</v>
      </c>
      <c r="DN105">
        <v>0.26746655225180632</v>
      </c>
      <c r="DO105">
        <v>0</v>
      </c>
      <c r="DP105">
        <v>2.713463170731707</v>
      </c>
      <c r="DQ105">
        <v>-9.8771916376300353E-2</v>
      </c>
      <c r="DR105">
        <v>1.0184167875301039E-2</v>
      </c>
      <c r="DS105">
        <v>1</v>
      </c>
      <c r="DT105">
        <v>0</v>
      </c>
      <c r="DU105">
        <v>0</v>
      </c>
      <c r="DV105">
        <v>0</v>
      </c>
      <c r="DW105">
        <v>-1</v>
      </c>
      <c r="DX105">
        <v>1</v>
      </c>
      <c r="DY105">
        <v>2</v>
      </c>
      <c r="DZ105" t="s">
        <v>367</v>
      </c>
      <c r="EA105">
        <v>2.9444599999999999</v>
      </c>
      <c r="EB105">
        <v>2.5973999999999999</v>
      </c>
      <c r="EC105">
        <v>0.12653800000000001</v>
      </c>
      <c r="ED105">
        <v>0.12903600000000001</v>
      </c>
      <c r="EE105">
        <v>0.15090500000000001</v>
      </c>
      <c r="EF105">
        <v>0.142067</v>
      </c>
      <c r="EG105">
        <v>26333.5</v>
      </c>
      <c r="EH105">
        <v>26716.7</v>
      </c>
      <c r="EI105">
        <v>28061.3</v>
      </c>
      <c r="EJ105">
        <v>29542.9</v>
      </c>
      <c r="EK105">
        <v>32775</v>
      </c>
      <c r="EL105">
        <v>35187.699999999997</v>
      </c>
      <c r="EM105">
        <v>39601.199999999997</v>
      </c>
      <c r="EN105">
        <v>42232.6</v>
      </c>
      <c r="EO105">
        <v>1.85565</v>
      </c>
      <c r="EP105">
        <v>1.8641300000000001</v>
      </c>
      <c r="EQ105">
        <v>8.8192499999999993E-2</v>
      </c>
      <c r="ER105">
        <v>0</v>
      </c>
      <c r="ES105">
        <v>33.067300000000003</v>
      </c>
      <c r="ET105">
        <v>999.9</v>
      </c>
      <c r="EU105">
        <v>71.599999999999994</v>
      </c>
      <c r="EV105">
        <v>36.1</v>
      </c>
      <c r="EW105">
        <v>42.573799999999999</v>
      </c>
      <c r="EX105">
        <v>28.899000000000001</v>
      </c>
      <c r="EY105">
        <v>2.2155499999999999</v>
      </c>
      <c r="EZ105">
        <v>1</v>
      </c>
      <c r="FA105">
        <v>0.71596800000000005</v>
      </c>
      <c r="FB105">
        <v>1.37243</v>
      </c>
      <c r="FC105">
        <v>20.2683</v>
      </c>
      <c r="FD105">
        <v>5.2171399999999997</v>
      </c>
      <c r="FE105">
        <v>12.0099</v>
      </c>
      <c r="FF105">
        <v>4.9859999999999998</v>
      </c>
      <c r="FG105">
        <v>3.2844799999999998</v>
      </c>
      <c r="FH105">
        <v>9999</v>
      </c>
      <c r="FI105">
        <v>9999</v>
      </c>
      <c r="FJ105">
        <v>9999</v>
      </c>
      <c r="FK105">
        <v>999.9</v>
      </c>
      <c r="FL105">
        <v>1.8658399999999999</v>
      </c>
      <c r="FM105">
        <v>1.8621799999999999</v>
      </c>
      <c r="FN105">
        <v>1.8641799999999999</v>
      </c>
      <c r="FO105">
        <v>1.8603499999999999</v>
      </c>
      <c r="FP105">
        <v>1.86107</v>
      </c>
      <c r="FQ105">
        <v>1.86019</v>
      </c>
      <c r="FR105">
        <v>1.8618699999999999</v>
      </c>
      <c r="FS105">
        <v>1.85839</v>
      </c>
      <c r="FT105">
        <v>0</v>
      </c>
      <c r="FU105">
        <v>0</v>
      </c>
      <c r="FV105">
        <v>0</v>
      </c>
      <c r="FW105">
        <v>0</v>
      </c>
      <c r="FX105" t="s">
        <v>358</v>
      </c>
      <c r="FY105" t="s">
        <v>359</v>
      </c>
      <c r="FZ105" t="s">
        <v>360</v>
      </c>
      <c r="GA105" t="s">
        <v>360</v>
      </c>
      <c r="GB105" t="s">
        <v>360</v>
      </c>
      <c r="GC105" t="s">
        <v>360</v>
      </c>
      <c r="GD105">
        <v>0</v>
      </c>
      <c r="GE105">
        <v>100</v>
      </c>
      <c r="GF105">
        <v>100</v>
      </c>
      <c r="GG105">
        <v>-3.5960000000000001</v>
      </c>
      <c r="GH105">
        <v>0.1179</v>
      </c>
      <c r="GI105">
        <v>-2.5125994610834521</v>
      </c>
      <c r="GJ105">
        <v>-2.6733286237328562E-3</v>
      </c>
      <c r="GK105">
        <v>1.605855145177713E-6</v>
      </c>
      <c r="GL105">
        <v>-4.4594414151306022E-10</v>
      </c>
      <c r="GM105">
        <v>0.1178428571428469</v>
      </c>
      <c r="GN105">
        <v>0</v>
      </c>
      <c r="GO105">
        <v>0</v>
      </c>
      <c r="GP105">
        <v>0</v>
      </c>
      <c r="GQ105">
        <v>4</v>
      </c>
      <c r="GR105">
        <v>2095</v>
      </c>
      <c r="GS105">
        <v>4</v>
      </c>
      <c r="GT105">
        <v>35</v>
      </c>
      <c r="GU105">
        <v>84.4</v>
      </c>
      <c r="GV105">
        <v>84.5</v>
      </c>
      <c r="GW105">
        <v>1.46729</v>
      </c>
      <c r="GX105">
        <v>2.5878899999999998</v>
      </c>
      <c r="GY105">
        <v>1.4489700000000001</v>
      </c>
      <c r="GZ105">
        <v>2.3278799999999999</v>
      </c>
      <c r="HA105">
        <v>1.5478499999999999</v>
      </c>
      <c r="HB105">
        <v>2.2363300000000002</v>
      </c>
      <c r="HC105">
        <v>40.835000000000001</v>
      </c>
      <c r="HD105">
        <v>13.1601</v>
      </c>
      <c r="HE105">
        <v>18</v>
      </c>
      <c r="HF105">
        <v>464.33</v>
      </c>
      <c r="HG105">
        <v>508.45600000000002</v>
      </c>
      <c r="HH105">
        <v>30.9998</v>
      </c>
      <c r="HI105">
        <v>36.190199999999997</v>
      </c>
      <c r="HJ105">
        <v>30</v>
      </c>
      <c r="HK105">
        <v>36.0379</v>
      </c>
      <c r="HL105">
        <v>36.016300000000001</v>
      </c>
      <c r="HM105">
        <v>29.3553</v>
      </c>
      <c r="HN105">
        <v>23.6859</v>
      </c>
      <c r="HO105">
        <v>100</v>
      </c>
      <c r="HP105">
        <v>31</v>
      </c>
      <c r="HQ105">
        <v>605.14599999999996</v>
      </c>
      <c r="HR105">
        <v>36.036499999999997</v>
      </c>
      <c r="HS105">
        <v>98.867800000000003</v>
      </c>
      <c r="HT105">
        <v>97.9285</v>
      </c>
    </row>
    <row r="106" spans="1:228" x14ac:dyDescent="0.2">
      <c r="A106">
        <v>91</v>
      </c>
      <c r="B106">
        <v>1669315841.5999999</v>
      </c>
      <c r="C106">
        <v>359</v>
      </c>
      <c r="D106" t="s">
        <v>540</v>
      </c>
      <c r="E106" t="s">
        <v>541</v>
      </c>
      <c r="F106">
        <v>4</v>
      </c>
      <c r="G106">
        <v>1669315839.2874999</v>
      </c>
      <c r="H106">
        <f t="shared" si="34"/>
        <v>5.1273553141279191E-3</v>
      </c>
      <c r="I106">
        <f t="shared" si="35"/>
        <v>5.1273553141279189</v>
      </c>
      <c r="J106">
        <f t="shared" si="36"/>
        <v>21.43580343723924</v>
      </c>
      <c r="K106">
        <f t="shared" si="37"/>
        <v>568.79162500000007</v>
      </c>
      <c r="L106">
        <f t="shared" si="38"/>
        <v>446.76237950825345</v>
      </c>
      <c r="M106">
        <f t="shared" si="39"/>
        <v>45.140025517584718</v>
      </c>
      <c r="N106">
        <f t="shared" si="40"/>
        <v>57.469629593586141</v>
      </c>
      <c r="O106">
        <f t="shared" si="41"/>
        <v>0.33761556638850287</v>
      </c>
      <c r="P106">
        <f t="shared" si="42"/>
        <v>2.2455364977966745</v>
      </c>
      <c r="Q106">
        <f t="shared" si="43"/>
        <v>0.31173979758929321</v>
      </c>
      <c r="R106">
        <f t="shared" si="44"/>
        <v>0.19699668264985531</v>
      </c>
      <c r="S106">
        <f t="shared" si="45"/>
        <v>226.1150016976157</v>
      </c>
      <c r="T106">
        <f t="shared" si="46"/>
        <v>34.772977264913152</v>
      </c>
      <c r="U106">
        <f t="shared" si="47"/>
        <v>34.493600000000001</v>
      </c>
      <c r="V106">
        <f t="shared" si="48"/>
        <v>5.4918926676918955</v>
      </c>
      <c r="W106">
        <f t="shared" si="49"/>
        <v>70.052619183990743</v>
      </c>
      <c r="X106">
        <f t="shared" si="50"/>
        <v>3.9073608653917891</v>
      </c>
      <c r="Y106">
        <f t="shared" si="51"/>
        <v>5.5777512831165428</v>
      </c>
      <c r="Z106">
        <f t="shared" si="52"/>
        <v>1.5845318023001065</v>
      </c>
      <c r="AA106">
        <f t="shared" si="53"/>
        <v>-226.11636935304122</v>
      </c>
      <c r="AB106">
        <f t="shared" si="54"/>
        <v>33.823031742132443</v>
      </c>
      <c r="AC106">
        <f t="shared" si="55"/>
        <v>3.5051266789655338</v>
      </c>
      <c r="AD106">
        <f t="shared" si="56"/>
        <v>37.326790765672442</v>
      </c>
      <c r="AE106">
        <f t="shared" si="57"/>
        <v>45.427778343411241</v>
      </c>
      <c r="AF106">
        <f t="shared" si="58"/>
        <v>5.1802680476851553</v>
      </c>
      <c r="AG106">
        <f t="shared" si="59"/>
        <v>21.43580343723924</v>
      </c>
      <c r="AH106">
        <v>615.92012881344476</v>
      </c>
      <c r="AI106">
        <v>594.82716363636359</v>
      </c>
      <c r="AJ106">
        <v>1.735628826163111</v>
      </c>
      <c r="AK106">
        <v>66.4183192119214</v>
      </c>
      <c r="AL106">
        <f t="shared" si="60"/>
        <v>5.1273553141279189</v>
      </c>
      <c r="AM106">
        <v>35.983635957703427</v>
      </c>
      <c r="AN106">
        <v>38.669247272727269</v>
      </c>
      <c r="AO106">
        <v>-3.8724548316191481E-3</v>
      </c>
      <c r="AP106">
        <v>80.258073223686637</v>
      </c>
      <c r="AQ106">
        <v>39</v>
      </c>
      <c r="AR106">
        <v>8</v>
      </c>
      <c r="AS106">
        <f t="shared" si="61"/>
        <v>1</v>
      </c>
      <c r="AT106">
        <f t="shared" si="62"/>
        <v>0</v>
      </c>
      <c r="AU106">
        <f t="shared" si="63"/>
        <v>22115.879274960611</v>
      </c>
      <c r="AV106">
        <f t="shared" si="64"/>
        <v>1199.99125</v>
      </c>
      <c r="AW106">
        <f t="shared" si="65"/>
        <v>1025.9182449210443</v>
      </c>
      <c r="AX106">
        <f t="shared" si="66"/>
        <v>0.854938104691217</v>
      </c>
      <c r="AY106">
        <f t="shared" si="67"/>
        <v>0.18843054205404888</v>
      </c>
      <c r="AZ106">
        <v>2.7</v>
      </c>
      <c r="BA106">
        <v>0.5</v>
      </c>
      <c r="BB106" t="s">
        <v>355</v>
      </c>
      <c r="BC106">
        <v>2</v>
      </c>
      <c r="BD106" t="b">
        <v>1</v>
      </c>
      <c r="BE106">
        <v>1669315839.2874999</v>
      </c>
      <c r="BF106">
        <v>568.79162500000007</v>
      </c>
      <c r="BG106">
        <v>594.90787499999999</v>
      </c>
      <c r="BH106">
        <v>38.672150000000002</v>
      </c>
      <c r="BI106">
        <v>35.983587499999999</v>
      </c>
      <c r="BJ106">
        <v>572.39200000000005</v>
      </c>
      <c r="BK106">
        <v>38.554312499999988</v>
      </c>
      <c r="BL106">
        <v>500.11212499999999</v>
      </c>
      <c r="BM106">
        <v>100.938125</v>
      </c>
      <c r="BN106">
        <v>9.9982925E-2</v>
      </c>
      <c r="BO106">
        <v>34.772987499999999</v>
      </c>
      <c r="BP106">
        <v>34.493600000000001</v>
      </c>
      <c r="BQ106">
        <v>999.9</v>
      </c>
      <c r="BR106">
        <v>0</v>
      </c>
      <c r="BS106">
        <v>0</v>
      </c>
      <c r="BT106">
        <v>4488.2037500000006</v>
      </c>
      <c r="BU106">
        <v>0</v>
      </c>
      <c r="BV106">
        <v>220.16874999999999</v>
      </c>
      <c r="BW106">
        <v>-26.1161125</v>
      </c>
      <c r="BX106">
        <v>591.673</v>
      </c>
      <c r="BY106">
        <v>617.11374999999998</v>
      </c>
      <c r="BZ106">
        <v>2.6885599999999998</v>
      </c>
      <c r="CA106">
        <v>594.90787499999999</v>
      </c>
      <c r="CB106">
        <v>35.983587499999999</v>
      </c>
      <c r="CC106">
        <v>3.9034912500000001</v>
      </c>
      <c r="CD106">
        <v>3.6321112499999999</v>
      </c>
      <c r="CE106">
        <v>28.485099999999999</v>
      </c>
      <c r="CF106">
        <v>27.250299999999999</v>
      </c>
      <c r="CG106">
        <v>1199.99125</v>
      </c>
      <c r="CH106">
        <v>0.499980125</v>
      </c>
      <c r="CI106">
        <v>0.500019875</v>
      </c>
      <c r="CJ106">
        <v>0</v>
      </c>
      <c r="CK106">
        <v>1363.7837500000001</v>
      </c>
      <c r="CL106">
        <v>4.9990899999999998</v>
      </c>
      <c r="CM106">
        <v>15153.3</v>
      </c>
      <c r="CN106">
        <v>9557.7000000000007</v>
      </c>
      <c r="CO106">
        <v>45.811999999999998</v>
      </c>
      <c r="CP106">
        <v>48.061999999999998</v>
      </c>
      <c r="CQ106">
        <v>46.625</v>
      </c>
      <c r="CR106">
        <v>47.421499999999988</v>
      </c>
      <c r="CS106">
        <v>47.186999999999998</v>
      </c>
      <c r="CT106">
        <v>597.47250000000008</v>
      </c>
      <c r="CU106">
        <v>597.52</v>
      </c>
      <c r="CV106">
        <v>0</v>
      </c>
      <c r="CW106">
        <v>1669315849.7</v>
      </c>
      <c r="CX106">
        <v>0</v>
      </c>
      <c r="CY106">
        <v>1669310771.5999999</v>
      </c>
      <c r="CZ106" t="s">
        <v>356</v>
      </c>
      <c r="DA106">
        <v>1669310771.5999999</v>
      </c>
      <c r="DB106">
        <v>1669310767.0999999</v>
      </c>
      <c r="DC106">
        <v>9</v>
      </c>
      <c r="DD106">
        <v>4.2999999999999997E-2</v>
      </c>
      <c r="DE106">
        <v>8.0000000000000002E-3</v>
      </c>
      <c r="DF106">
        <v>-4.9589999999999996</v>
      </c>
      <c r="DG106">
        <v>0.11799999999999999</v>
      </c>
      <c r="DH106">
        <v>1967</v>
      </c>
      <c r="DI106">
        <v>36</v>
      </c>
      <c r="DJ106">
        <v>0.53</v>
      </c>
      <c r="DK106">
        <v>0.27</v>
      </c>
      <c r="DL106">
        <v>-25.8489731707317</v>
      </c>
      <c r="DM106">
        <v>-1.947516376306683</v>
      </c>
      <c r="DN106">
        <v>0.19913860600632291</v>
      </c>
      <c r="DO106">
        <v>0</v>
      </c>
      <c r="DP106">
        <v>2.7063663414634149</v>
      </c>
      <c r="DQ106">
        <v>-0.1148303832752562</v>
      </c>
      <c r="DR106">
        <v>1.1713460832046611E-2</v>
      </c>
      <c r="DS106">
        <v>0</v>
      </c>
      <c r="DT106">
        <v>0</v>
      </c>
      <c r="DU106">
        <v>0</v>
      </c>
      <c r="DV106">
        <v>0</v>
      </c>
      <c r="DW106">
        <v>-1</v>
      </c>
      <c r="DX106">
        <v>0</v>
      </c>
      <c r="DY106">
        <v>2</v>
      </c>
      <c r="DZ106" t="s">
        <v>357</v>
      </c>
      <c r="EA106">
        <v>2.9445000000000001</v>
      </c>
      <c r="EB106">
        <v>2.5973600000000001</v>
      </c>
      <c r="EC106">
        <v>0.12759000000000001</v>
      </c>
      <c r="ED106">
        <v>0.130075</v>
      </c>
      <c r="EE106">
        <v>0.15088499999999999</v>
      </c>
      <c r="EF106">
        <v>0.142064</v>
      </c>
      <c r="EG106">
        <v>26301.599999999999</v>
      </c>
      <c r="EH106">
        <v>26684.400000000001</v>
      </c>
      <c r="EI106">
        <v>28061.200000000001</v>
      </c>
      <c r="EJ106">
        <v>29542.6</v>
      </c>
      <c r="EK106">
        <v>32775.699999999997</v>
      </c>
      <c r="EL106">
        <v>35187.300000000003</v>
      </c>
      <c r="EM106">
        <v>39601.1</v>
      </c>
      <c r="EN106">
        <v>42231.9</v>
      </c>
      <c r="EO106">
        <v>1.8555699999999999</v>
      </c>
      <c r="EP106">
        <v>1.86415</v>
      </c>
      <c r="EQ106">
        <v>8.8855600000000007E-2</v>
      </c>
      <c r="ER106">
        <v>0</v>
      </c>
      <c r="ES106">
        <v>33.059199999999997</v>
      </c>
      <c r="ET106">
        <v>999.9</v>
      </c>
      <c r="EU106">
        <v>71.599999999999994</v>
      </c>
      <c r="EV106">
        <v>36.1</v>
      </c>
      <c r="EW106">
        <v>42.573300000000003</v>
      </c>
      <c r="EX106">
        <v>28.869</v>
      </c>
      <c r="EY106">
        <v>1.77885</v>
      </c>
      <c r="EZ106">
        <v>1</v>
      </c>
      <c r="FA106">
        <v>0.71593499999999999</v>
      </c>
      <c r="FB106">
        <v>1.3686499999999999</v>
      </c>
      <c r="FC106">
        <v>20.2683</v>
      </c>
      <c r="FD106">
        <v>5.21774</v>
      </c>
      <c r="FE106">
        <v>12.0099</v>
      </c>
      <c r="FF106">
        <v>4.9859499999999999</v>
      </c>
      <c r="FG106">
        <v>3.2845800000000001</v>
      </c>
      <c r="FH106">
        <v>9999</v>
      </c>
      <c r="FI106">
        <v>9999</v>
      </c>
      <c r="FJ106">
        <v>9999</v>
      </c>
      <c r="FK106">
        <v>999.9</v>
      </c>
      <c r="FL106">
        <v>1.8658399999999999</v>
      </c>
      <c r="FM106">
        <v>1.8621799999999999</v>
      </c>
      <c r="FN106">
        <v>1.8641799999999999</v>
      </c>
      <c r="FO106">
        <v>1.8603499999999999</v>
      </c>
      <c r="FP106">
        <v>1.86107</v>
      </c>
      <c r="FQ106">
        <v>1.8601799999999999</v>
      </c>
      <c r="FR106">
        <v>1.86188</v>
      </c>
      <c r="FS106">
        <v>1.8583799999999999</v>
      </c>
      <c r="FT106">
        <v>0</v>
      </c>
      <c r="FU106">
        <v>0</v>
      </c>
      <c r="FV106">
        <v>0</v>
      </c>
      <c r="FW106">
        <v>0</v>
      </c>
      <c r="FX106" t="s">
        <v>358</v>
      </c>
      <c r="FY106" t="s">
        <v>359</v>
      </c>
      <c r="FZ106" t="s">
        <v>360</v>
      </c>
      <c r="GA106" t="s">
        <v>360</v>
      </c>
      <c r="GB106" t="s">
        <v>360</v>
      </c>
      <c r="GC106" t="s">
        <v>360</v>
      </c>
      <c r="GD106">
        <v>0</v>
      </c>
      <c r="GE106">
        <v>100</v>
      </c>
      <c r="GF106">
        <v>100</v>
      </c>
      <c r="GG106">
        <v>-3.605</v>
      </c>
      <c r="GH106">
        <v>0.1178</v>
      </c>
      <c r="GI106">
        <v>-2.5125994610834521</v>
      </c>
      <c r="GJ106">
        <v>-2.6733286237328562E-3</v>
      </c>
      <c r="GK106">
        <v>1.605855145177713E-6</v>
      </c>
      <c r="GL106">
        <v>-4.4594414151306022E-10</v>
      </c>
      <c r="GM106">
        <v>0.1178428571428469</v>
      </c>
      <c r="GN106">
        <v>0</v>
      </c>
      <c r="GO106">
        <v>0</v>
      </c>
      <c r="GP106">
        <v>0</v>
      </c>
      <c r="GQ106">
        <v>4</v>
      </c>
      <c r="GR106">
        <v>2095</v>
      </c>
      <c r="GS106">
        <v>4</v>
      </c>
      <c r="GT106">
        <v>35</v>
      </c>
      <c r="GU106">
        <v>84.5</v>
      </c>
      <c r="GV106">
        <v>84.6</v>
      </c>
      <c r="GW106">
        <v>1.48071</v>
      </c>
      <c r="GX106">
        <v>2.5708000000000002</v>
      </c>
      <c r="GY106">
        <v>1.4489700000000001</v>
      </c>
      <c r="GZ106">
        <v>2.3278799999999999</v>
      </c>
      <c r="HA106">
        <v>1.5478499999999999</v>
      </c>
      <c r="HB106">
        <v>2.34985</v>
      </c>
      <c r="HC106">
        <v>40.835000000000001</v>
      </c>
      <c r="HD106">
        <v>13.1776</v>
      </c>
      <c r="HE106">
        <v>18</v>
      </c>
      <c r="HF106">
        <v>464.30399999999997</v>
      </c>
      <c r="HG106">
        <v>508.49400000000003</v>
      </c>
      <c r="HH106">
        <v>30.999300000000002</v>
      </c>
      <c r="HI106">
        <v>36.190199999999997</v>
      </c>
      <c r="HJ106">
        <v>30.0001</v>
      </c>
      <c r="HK106">
        <v>36.040799999999997</v>
      </c>
      <c r="HL106">
        <v>36.018999999999998</v>
      </c>
      <c r="HM106">
        <v>29.622199999999999</v>
      </c>
      <c r="HN106">
        <v>23.6859</v>
      </c>
      <c r="HO106">
        <v>100</v>
      </c>
      <c r="HP106">
        <v>31</v>
      </c>
      <c r="HQ106">
        <v>611.83699999999999</v>
      </c>
      <c r="HR106">
        <v>36.053199999999997</v>
      </c>
      <c r="HS106">
        <v>98.867400000000004</v>
      </c>
      <c r="HT106">
        <v>97.927000000000007</v>
      </c>
    </row>
    <row r="107" spans="1:228" x14ac:dyDescent="0.2">
      <c r="A107">
        <v>92</v>
      </c>
      <c r="B107">
        <v>1669315845.5999999</v>
      </c>
      <c r="C107">
        <v>363</v>
      </c>
      <c r="D107" t="s">
        <v>542</v>
      </c>
      <c r="E107" t="s">
        <v>543</v>
      </c>
      <c r="F107">
        <v>4</v>
      </c>
      <c r="G107">
        <v>1669315843.5999999</v>
      </c>
      <c r="H107">
        <f t="shared" si="34"/>
        <v>5.1455820237519259E-3</v>
      </c>
      <c r="I107">
        <f t="shared" si="35"/>
        <v>5.1455820237519259</v>
      </c>
      <c r="J107">
        <f t="shared" si="36"/>
        <v>22.30149018076585</v>
      </c>
      <c r="K107">
        <f t="shared" si="37"/>
        <v>575.90214285714296</v>
      </c>
      <c r="L107">
        <f t="shared" si="38"/>
        <v>449.5835696125713</v>
      </c>
      <c r="M107">
        <f t="shared" si="39"/>
        <v>45.42495105188101</v>
      </c>
      <c r="N107">
        <f t="shared" si="40"/>
        <v>58.187906360774633</v>
      </c>
      <c r="O107">
        <f t="shared" si="41"/>
        <v>0.33837034981168324</v>
      </c>
      <c r="P107">
        <f t="shared" si="42"/>
        <v>2.2503908093560741</v>
      </c>
      <c r="Q107">
        <f t="shared" si="43"/>
        <v>0.31243497774747614</v>
      </c>
      <c r="R107">
        <f t="shared" si="44"/>
        <v>0.19743613281894706</v>
      </c>
      <c r="S107">
        <f t="shared" si="45"/>
        <v>226.1124956648884</v>
      </c>
      <c r="T107">
        <f t="shared" si="46"/>
        <v>34.761353147689114</v>
      </c>
      <c r="U107">
        <f t="shared" si="47"/>
        <v>34.497442857142858</v>
      </c>
      <c r="V107">
        <f t="shared" si="48"/>
        <v>5.4930657779212266</v>
      </c>
      <c r="W107">
        <f t="shared" si="49"/>
        <v>70.057983772901522</v>
      </c>
      <c r="X107">
        <f t="shared" si="50"/>
        <v>3.9064460674631754</v>
      </c>
      <c r="Y107">
        <f t="shared" si="51"/>
        <v>5.5760184023083337</v>
      </c>
      <c r="Z107">
        <f t="shared" si="52"/>
        <v>1.5866197104580513</v>
      </c>
      <c r="AA107">
        <f t="shared" si="53"/>
        <v>-226.92016724745994</v>
      </c>
      <c r="AB107">
        <f t="shared" si="54"/>
        <v>32.750295967962607</v>
      </c>
      <c r="AC107">
        <f t="shared" si="55"/>
        <v>3.3866074271464339</v>
      </c>
      <c r="AD107">
        <f t="shared" si="56"/>
        <v>35.329231812537493</v>
      </c>
      <c r="AE107">
        <f t="shared" si="57"/>
        <v>45.698963430542385</v>
      </c>
      <c r="AF107">
        <f t="shared" si="58"/>
        <v>5.1681695613197292</v>
      </c>
      <c r="AG107">
        <f t="shared" si="59"/>
        <v>22.30149018076585</v>
      </c>
      <c r="AH107">
        <v>622.94084178157743</v>
      </c>
      <c r="AI107">
        <v>601.59692727272727</v>
      </c>
      <c r="AJ107">
        <v>1.691068485844557</v>
      </c>
      <c r="AK107">
        <v>66.4183192119214</v>
      </c>
      <c r="AL107">
        <f t="shared" si="60"/>
        <v>5.1455820237519259</v>
      </c>
      <c r="AM107">
        <v>35.982891542498201</v>
      </c>
      <c r="AN107">
        <v>38.659355757575732</v>
      </c>
      <c r="AO107">
        <v>-9.4000188831132596E-4</v>
      </c>
      <c r="AP107">
        <v>80.258073223686637</v>
      </c>
      <c r="AQ107">
        <v>40</v>
      </c>
      <c r="AR107">
        <v>8</v>
      </c>
      <c r="AS107">
        <f t="shared" si="61"/>
        <v>1</v>
      </c>
      <c r="AT107">
        <f t="shared" si="62"/>
        <v>0</v>
      </c>
      <c r="AU107">
        <f t="shared" si="63"/>
        <v>22199.516530961904</v>
      </c>
      <c r="AV107">
        <f t="shared" si="64"/>
        <v>1199.974285714286</v>
      </c>
      <c r="AW107">
        <f t="shared" si="65"/>
        <v>1025.9040993082324</v>
      </c>
      <c r="AX107">
        <f t="shared" si="66"/>
        <v>0.85493840286549294</v>
      </c>
      <c r="AY107">
        <f t="shared" si="67"/>
        <v>0.18843111753040165</v>
      </c>
      <c r="AZ107">
        <v>2.7</v>
      </c>
      <c r="BA107">
        <v>0.5</v>
      </c>
      <c r="BB107" t="s">
        <v>355</v>
      </c>
      <c r="BC107">
        <v>2</v>
      </c>
      <c r="BD107" t="b">
        <v>1</v>
      </c>
      <c r="BE107">
        <v>1669315843.5999999</v>
      </c>
      <c r="BF107">
        <v>575.90214285714296</v>
      </c>
      <c r="BG107">
        <v>602.18014285714287</v>
      </c>
      <c r="BH107">
        <v>38.663200000000003</v>
      </c>
      <c r="BI107">
        <v>35.980971428571429</v>
      </c>
      <c r="BJ107">
        <v>579.51157142857141</v>
      </c>
      <c r="BK107">
        <v>38.54532857142857</v>
      </c>
      <c r="BL107">
        <v>500.12700000000001</v>
      </c>
      <c r="BM107">
        <v>100.9378571428571</v>
      </c>
      <c r="BN107">
        <v>9.9979028571428569E-2</v>
      </c>
      <c r="BO107">
        <v>34.767385714285709</v>
      </c>
      <c r="BP107">
        <v>34.497442857142858</v>
      </c>
      <c r="BQ107">
        <v>999.89999999999986</v>
      </c>
      <c r="BR107">
        <v>0</v>
      </c>
      <c r="BS107">
        <v>0</v>
      </c>
      <c r="BT107">
        <v>4502.3214285714284</v>
      </c>
      <c r="BU107">
        <v>0</v>
      </c>
      <c r="BV107">
        <v>209.7847142857143</v>
      </c>
      <c r="BW107">
        <v>-26.278028571428571</v>
      </c>
      <c r="BX107">
        <v>599.06371428571435</v>
      </c>
      <c r="BY107">
        <v>624.65614285714287</v>
      </c>
      <c r="BZ107">
        <v>2.682191428571429</v>
      </c>
      <c r="CA107">
        <v>602.18014285714287</v>
      </c>
      <c r="CB107">
        <v>35.980971428571429</v>
      </c>
      <c r="CC107">
        <v>3.902582857142856</v>
      </c>
      <c r="CD107">
        <v>3.6318471428571431</v>
      </c>
      <c r="CE107">
        <v>28.481100000000001</v>
      </c>
      <c r="CF107">
        <v>27.24905714285714</v>
      </c>
      <c r="CG107">
        <v>1199.974285714286</v>
      </c>
      <c r="CH107">
        <v>0.49997228571428581</v>
      </c>
      <c r="CI107">
        <v>0.50002771428571424</v>
      </c>
      <c r="CJ107">
        <v>0</v>
      </c>
      <c r="CK107">
        <v>1364.0928571428569</v>
      </c>
      <c r="CL107">
        <v>4.9990899999999998</v>
      </c>
      <c r="CM107">
        <v>15158.87142857143</v>
      </c>
      <c r="CN107">
        <v>9557.5471428571436</v>
      </c>
      <c r="CO107">
        <v>45.811999999999998</v>
      </c>
      <c r="CP107">
        <v>48.061999999999998</v>
      </c>
      <c r="CQ107">
        <v>46.597999999999999</v>
      </c>
      <c r="CR107">
        <v>47.375</v>
      </c>
      <c r="CS107">
        <v>47.186999999999998</v>
      </c>
      <c r="CT107">
        <v>597.45142857142855</v>
      </c>
      <c r="CU107">
        <v>597.52285714285711</v>
      </c>
      <c r="CV107">
        <v>0</v>
      </c>
      <c r="CW107">
        <v>1669315853.9000001</v>
      </c>
      <c r="CX107">
        <v>0</v>
      </c>
      <c r="CY107">
        <v>1669310771.5999999</v>
      </c>
      <c r="CZ107" t="s">
        <v>356</v>
      </c>
      <c r="DA107">
        <v>1669310771.5999999</v>
      </c>
      <c r="DB107">
        <v>1669310767.0999999</v>
      </c>
      <c r="DC107">
        <v>9</v>
      </c>
      <c r="DD107">
        <v>4.2999999999999997E-2</v>
      </c>
      <c r="DE107">
        <v>8.0000000000000002E-3</v>
      </c>
      <c r="DF107">
        <v>-4.9589999999999996</v>
      </c>
      <c r="DG107">
        <v>0.11799999999999999</v>
      </c>
      <c r="DH107">
        <v>1967</v>
      </c>
      <c r="DI107">
        <v>36</v>
      </c>
      <c r="DJ107">
        <v>0.53</v>
      </c>
      <c r="DK107">
        <v>0.27</v>
      </c>
      <c r="DL107">
        <v>-25.978645</v>
      </c>
      <c r="DM107">
        <v>-1.71690281425891</v>
      </c>
      <c r="DN107">
        <v>0.16900522173885621</v>
      </c>
      <c r="DO107">
        <v>0</v>
      </c>
      <c r="DP107">
        <v>2.6993197499999999</v>
      </c>
      <c r="DQ107">
        <v>-0.1158251031894959</v>
      </c>
      <c r="DR107">
        <v>1.150993385895421E-2</v>
      </c>
      <c r="DS107">
        <v>0</v>
      </c>
      <c r="DT107">
        <v>0</v>
      </c>
      <c r="DU107">
        <v>0</v>
      </c>
      <c r="DV107">
        <v>0</v>
      </c>
      <c r="DW107">
        <v>-1</v>
      </c>
      <c r="DX107">
        <v>0</v>
      </c>
      <c r="DY107">
        <v>2</v>
      </c>
      <c r="DZ107" t="s">
        <v>357</v>
      </c>
      <c r="EA107">
        <v>2.9448500000000002</v>
      </c>
      <c r="EB107">
        <v>2.5974900000000001</v>
      </c>
      <c r="EC107">
        <v>0.12862100000000001</v>
      </c>
      <c r="ED107">
        <v>0.131107</v>
      </c>
      <c r="EE107">
        <v>0.150863</v>
      </c>
      <c r="EF107">
        <v>0.14205899999999999</v>
      </c>
      <c r="EG107">
        <v>26270.6</v>
      </c>
      <c r="EH107">
        <v>26652.7</v>
      </c>
      <c r="EI107">
        <v>28061.3</v>
      </c>
      <c r="EJ107">
        <v>29542.6</v>
      </c>
      <c r="EK107">
        <v>32777.1</v>
      </c>
      <c r="EL107">
        <v>35187.699999999997</v>
      </c>
      <c r="EM107">
        <v>39601.599999999999</v>
      </c>
      <c r="EN107">
        <v>42232</v>
      </c>
      <c r="EO107">
        <v>1.8555699999999999</v>
      </c>
      <c r="EP107">
        <v>1.86405</v>
      </c>
      <c r="EQ107">
        <v>8.9988100000000001E-2</v>
      </c>
      <c r="ER107">
        <v>0</v>
      </c>
      <c r="ES107">
        <v>33.049599999999998</v>
      </c>
      <c r="ET107">
        <v>999.9</v>
      </c>
      <c r="EU107">
        <v>71.599999999999994</v>
      </c>
      <c r="EV107">
        <v>36.1</v>
      </c>
      <c r="EW107">
        <v>42.573099999999997</v>
      </c>
      <c r="EX107">
        <v>28.928999999999998</v>
      </c>
      <c r="EY107">
        <v>1.3101</v>
      </c>
      <c r="EZ107">
        <v>1</v>
      </c>
      <c r="FA107">
        <v>0.71602399999999999</v>
      </c>
      <c r="FB107">
        <v>1.3602000000000001</v>
      </c>
      <c r="FC107">
        <v>20.268599999999999</v>
      </c>
      <c r="FD107">
        <v>5.21774</v>
      </c>
      <c r="FE107">
        <v>12.0099</v>
      </c>
      <c r="FF107">
        <v>4.9859</v>
      </c>
      <c r="FG107">
        <v>3.2845499999999999</v>
      </c>
      <c r="FH107">
        <v>9999</v>
      </c>
      <c r="FI107">
        <v>9999</v>
      </c>
      <c r="FJ107">
        <v>9999</v>
      </c>
      <c r="FK107">
        <v>999.9</v>
      </c>
      <c r="FL107">
        <v>1.8658399999999999</v>
      </c>
      <c r="FM107">
        <v>1.8621799999999999</v>
      </c>
      <c r="FN107">
        <v>1.8641700000000001</v>
      </c>
      <c r="FO107">
        <v>1.8603499999999999</v>
      </c>
      <c r="FP107">
        <v>1.8611</v>
      </c>
      <c r="FQ107">
        <v>1.8601799999999999</v>
      </c>
      <c r="FR107">
        <v>1.8618699999999999</v>
      </c>
      <c r="FS107">
        <v>1.8583799999999999</v>
      </c>
      <c r="FT107">
        <v>0</v>
      </c>
      <c r="FU107">
        <v>0</v>
      </c>
      <c r="FV107">
        <v>0</v>
      </c>
      <c r="FW107">
        <v>0</v>
      </c>
      <c r="FX107" t="s">
        <v>358</v>
      </c>
      <c r="FY107" t="s">
        <v>359</v>
      </c>
      <c r="FZ107" t="s">
        <v>360</v>
      </c>
      <c r="GA107" t="s">
        <v>360</v>
      </c>
      <c r="GB107" t="s">
        <v>360</v>
      </c>
      <c r="GC107" t="s">
        <v>360</v>
      </c>
      <c r="GD107">
        <v>0</v>
      </c>
      <c r="GE107">
        <v>100</v>
      </c>
      <c r="GF107">
        <v>100</v>
      </c>
      <c r="GG107">
        <v>-3.6139999999999999</v>
      </c>
      <c r="GH107">
        <v>0.1178</v>
      </c>
      <c r="GI107">
        <v>-2.5125994610834521</v>
      </c>
      <c r="GJ107">
        <v>-2.6733286237328562E-3</v>
      </c>
      <c r="GK107">
        <v>1.605855145177713E-6</v>
      </c>
      <c r="GL107">
        <v>-4.4594414151306022E-10</v>
      </c>
      <c r="GM107">
        <v>0.1178428571428469</v>
      </c>
      <c r="GN107">
        <v>0</v>
      </c>
      <c r="GO107">
        <v>0</v>
      </c>
      <c r="GP107">
        <v>0</v>
      </c>
      <c r="GQ107">
        <v>4</v>
      </c>
      <c r="GR107">
        <v>2095</v>
      </c>
      <c r="GS107">
        <v>4</v>
      </c>
      <c r="GT107">
        <v>35</v>
      </c>
      <c r="GU107">
        <v>84.6</v>
      </c>
      <c r="GV107">
        <v>84.6</v>
      </c>
      <c r="GW107">
        <v>1.49414</v>
      </c>
      <c r="GX107">
        <v>2.5805699999999998</v>
      </c>
      <c r="GY107">
        <v>1.4489700000000001</v>
      </c>
      <c r="GZ107">
        <v>2.3278799999999999</v>
      </c>
      <c r="HA107">
        <v>1.5478499999999999</v>
      </c>
      <c r="HB107">
        <v>2.33887</v>
      </c>
      <c r="HC107">
        <v>40.835000000000001</v>
      </c>
      <c r="HD107">
        <v>13.168900000000001</v>
      </c>
      <c r="HE107">
        <v>18</v>
      </c>
      <c r="HF107">
        <v>464.30399999999997</v>
      </c>
      <c r="HG107">
        <v>508.428</v>
      </c>
      <c r="HH107">
        <v>30.9984</v>
      </c>
      <c r="HI107">
        <v>36.190199999999997</v>
      </c>
      <c r="HJ107">
        <v>30.0001</v>
      </c>
      <c r="HK107">
        <v>36.040799999999997</v>
      </c>
      <c r="HL107">
        <v>36.0197</v>
      </c>
      <c r="HM107">
        <v>29.888400000000001</v>
      </c>
      <c r="HN107">
        <v>23.6859</v>
      </c>
      <c r="HO107">
        <v>100</v>
      </c>
      <c r="HP107">
        <v>31</v>
      </c>
      <c r="HQ107">
        <v>618.52599999999995</v>
      </c>
      <c r="HR107">
        <v>36.065100000000001</v>
      </c>
      <c r="HS107">
        <v>98.868300000000005</v>
      </c>
      <c r="HT107">
        <v>97.927199999999999</v>
      </c>
    </row>
    <row r="108" spans="1:228" x14ac:dyDescent="0.2">
      <c r="A108">
        <v>93</v>
      </c>
      <c r="B108">
        <v>1669315849.5999999</v>
      </c>
      <c r="C108">
        <v>367</v>
      </c>
      <c r="D108" t="s">
        <v>544</v>
      </c>
      <c r="E108" t="s">
        <v>545</v>
      </c>
      <c r="F108">
        <v>4</v>
      </c>
      <c r="G108">
        <v>1669315847.2874999</v>
      </c>
      <c r="H108">
        <f t="shared" si="34"/>
        <v>5.1575003723531377E-3</v>
      </c>
      <c r="I108">
        <f t="shared" si="35"/>
        <v>5.1575003723531374</v>
      </c>
      <c r="J108">
        <f t="shared" si="36"/>
        <v>22.135125317853049</v>
      </c>
      <c r="K108">
        <f t="shared" si="37"/>
        <v>581.95725000000004</v>
      </c>
      <c r="L108">
        <f t="shared" si="38"/>
        <v>456.26493648893103</v>
      </c>
      <c r="M108">
        <f t="shared" si="39"/>
        <v>46.100519890027002</v>
      </c>
      <c r="N108">
        <f t="shared" si="40"/>
        <v>58.800336456319563</v>
      </c>
      <c r="O108">
        <f t="shared" si="41"/>
        <v>0.338337189610252</v>
      </c>
      <c r="P108">
        <f t="shared" si="42"/>
        <v>2.2483444079253205</v>
      </c>
      <c r="Q108">
        <f t="shared" si="43"/>
        <v>0.31238502972294546</v>
      </c>
      <c r="R108">
        <f t="shared" si="44"/>
        <v>0.19740619200528067</v>
      </c>
      <c r="S108">
        <f t="shared" si="45"/>
        <v>226.12588123511279</v>
      </c>
      <c r="T108">
        <f t="shared" si="46"/>
        <v>34.755846021781451</v>
      </c>
      <c r="U108">
        <f t="shared" si="47"/>
        <v>34.508625000000002</v>
      </c>
      <c r="V108">
        <f t="shared" si="48"/>
        <v>5.4964805935905252</v>
      </c>
      <c r="W108">
        <f t="shared" si="49"/>
        <v>70.055366834181015</v>
      </c>
      <c r="X108">
        <f t="shared" si="50"/>
        <v>3.9059376039121214</v>
      </c>
      <c r="Y108">
        <f t="shared" si="51"/>
        <v>5.5755008936822215</v>
      </c>
      <c r="Z108">
        <f t="shared" si="52"/>
        <v>1.5905429896784038</v>
      </c>
      <c r="AA108">
        <f t="shared" si="53"/>
        <v>-227.44576642077337</v>
      </c>
      <c r="AB108">
        <f t="shared" si="54"/>
        <v>31.162281251133134</v>
      </c>
      <c r="AC108">
        <f t="shared" si="55"/>
        <v>3.2254781590306916</v>
      </c>
      <c r="AD108">
        <f t="shared" si="56"/>
        <v>33.067874224503257</v>
      </c>
      <c r="AE108">
        <f t="shared" si="57"/>
        <v>45.856439505561376</v>
      </c>
      <c r="AF108">
        <f t="shared" si="58"/>
        <v>5.1603269750141845</v>
      </c>
      <c r="AG108">
        <f t="shared" si="59"/>
        <v>22.135125317853049</v>
      </c>
      <c r="AH108">
        <v>629.85801983239389</v>
      </c>
      <c r="AI108">
        <v>608.4725696969698</v>
      </c>
      <c r="AJ108">
        <v>1.717167810264397</v>
      </c>
      <c r="AK108">
        <v>66.4183192119214</v>
      </c>
      <c r="AL108">
        <f t="shared" si="60"/>
        <v>5.1575003723531374</v>
      </c>
      <c r="AM108">
        <v>35.979648896830973</v>
      </c>
      <c r="AN108">
        <v>38.656493333333323</v>
      </c>
      <c r="AO108">
        <v>-6.2477576715260866E-5</v>
      </c>
      <c r="AP108">
        <v>80.258073223686637</v>
      </c>
      <c r="AQ108">
        <v>39</v>
      </c>
      <c r="AR108">
        <v>8</v>
      </c>
      <c r="AS108">
        <f t="shared" si="61"/>
        <v>1</v>
      </c>
      <c r="AT108">
        <f t="shared" si="62"/>
        <v>0</v>
      </c>
      <c r="AU108">
        <f t="shared" si="63"/>
        <v>22164.508670778301</v>
      </c>
      <c r="AV108">
        <f t="shared" si="64"/>
        <v>1200.05375</v>
      </c>
      <c r="AW108">
        <f t="shared" si="65"/>
        <v>1025.9712135933228</v>
      </c>
      <c r="AX108">
        <f t="shared" si="66"/>
        <v>0.85493771724251744</v>
      </c>
      <c r="AY108">
        <f t="shared" si="67"/>
        <v>0.18842979427805862</v>
      </c>
      <c r="AZ108">
        <v>2.7</v>
      </c>
      <c r="BA108">
        <v>0.5</v>
      </c>
      <c r="BB108" t="s">
        <v>355</v>
      </c>
      <c r="BC108">
        <v>2</v>
      </c>
      <c r="BD108" t="b">
        <v>1</v>
      </c>
      <c r="BE108">
        <v>1669315847.2874999</v>
      </c>
      <c r="BF108">
        <v>581.95725000000004</v>
      </c>
      <c r="BG108">
        <v>608.33212499999991</v>
      </c>
      <c r="BH108">
        <v>38.65775</v>
      </c>
      <c r="BI108">
        <v>35.979837500000002</v>
      </c>
      <c r="BJ108">
        <v>585.57412499999998</v>
      </c>
      <c r="BK108">
        <v>38.5399125</v>
      </c>
      <c r="BL108">
        <v>500.17574999999999</v>
      </c>
      <c r="BM108">
        <v>100.938875</v>
      </c>
      <c r="BN108">
        <v>0.1000526125</v>
      </c>
      <c r="BO108">
        <v>34.765712499999999</v>
      </c>
      <c r="BP108">
        <v>34.508625000000002</v>
      </c>
      <c r="BQ108">
        <v>999.9</v>
      </c>
      <c r="BR108">
        <v>0</v>
      </c>
      <c r="BS108">
        <v>0</v>
      </c>
      <c r="BT108">
        <v>4496.3287500000006</v>
      </c>
      <c r="BU108">
        <v>0</v>
      </c>
      <c r="BV108">
        <v>203.724625</v>
      </c>
      <c r="BW108">
        <v>-26.374837500000002</v>
      </c>
      <c r="BX108">
        <v>605.35900000000004</v>
      </c>
      <c r="BY108">
        <v>631.03674999999998</v>
      </c>
      <c r="BZ108">
        <v>2.6779062499999999</v>
      </c>
      <c r="CA108">
        <v>608.33212499999991</v>
      </c>
      <c r="CB108">
        <v>35.979837500000002</v>
      </c>
      <c r="CC108">
        <v>3.902075</v>
      </c>
      <c r="CD108">
        <v>3.6317712499999999</v>
      </c>
      <c r="CE108">
        <v>28.478862500000002</v>
      </c>
      <c r="CF108">
        <v>27.248687499999999</v>
      </c>
      <c r="CG108">
        <v>1200.05375</v>
      </c>
      <c r="CH108">
        <v>0.49999212500000001</v>
      </c>
      <c r="CI108">
        <v>0.50000787499999999</v>
      </c>
      <c r="CJ108">
        <v>0</v>
      </c>
      <c r="CK108">
        <v>1364.24</v>
      </c>
      <c r="CL108">
        <v>4.9990899999999998</v>
      </c>
      <c r="CM108">
        <v>15163.525</v>
      </c>
      <c r="CN108">
        <v>9558.2549999999992</v>
      </c>
      <c r="CO108">
        <v>45.811999999999998</v>
      </c>
      <c r="CP108">
        <v>48.061999999999998</v>
      </c>
      <c r="CQ108">
        <v>46.593499999999999</v>
      </c>
      <c r="CR108">
        <v>47.375</v>
      </c>
      <c r="CS108">
        <v>47.171499999999988</v>
      </c>
      <c r="CT108">
        <v>597.51874999999995</v>
      </c>
      <c r="CU108">
        <v>597.53500000000008</v>
      </c>
      <c r="CV108">
        <v>0</v>
      </c>
      <c r="CW108">
        <v>1669315858.0999999</v>
      </c>
      <c r="CX108">
        <v>0</v>
      </c>
      <c r="CY108">
        <v>1669310771.5999999</v>
      </c>
      <c r="CZ108" t="s">
        <v>356</v>
      </c>
      <c r="DA108">
        <v>1669310771.5999999</v>
      </c>
      <c r="DB108">
        <v>1669310767.0999999</v>
      </c>
      <c r="DC108">
        <v>9</v>
      </c>
      <c r="DD108">
        <v>4.2999999999999997E-2</v>
      </c>
      <c r="DE108">
        <v>8.0000000000000002E-3</v>
      </c>
      <c r="DF108">
        <v>-4.9589999999999996</v>
      </c>
      <c r="DG108">
        <v>0.11799999999999999</v>
      </c>
      <c r="DH108">
        <v>1967</v>
      </c>
      <c r="DI108">
        <v>36</v>
      </c>
      <c r="DJ108">
        <v>0.53</v>
      </c>
      <c r="DK108">
        <v>0.27</v>
      </c>
      <c r="DL108">
        <v>-26.10133658536585</v>
      </c>
      <c r="DM108">
        <v>-1.9338543554007239</v>
      </c>
      <c r="DN108">
        <v>0.19211595679857749</v>
      </c>
      <c r="DO108">
        <v>0</v>
      </c>
      <c r="DP108">
        <v>2.6914780487804881</v>
      </c>
      <c r="DQ108">
        <v>-9.8648362369340062E-2</v>
      </c>
      <c r="DR108">
        <v>1.001308003575819E-2</v>
      </c>
      <c r="DS108">
        <v>1</v>
      </c>
      <c r="DT108">
        <v>0</v>
      </c>
      <c r="DU108">
        <v>0</v>
      </c>
      <c r="DV108">
        <v>0</v>
      </c>
      <c r="DW108">
        <v>-1</v>
      </c>
      <c r="DX108">
        <v>1</v>
      </c>
      <c r="DY108">
        <v>2</v>
      </c>
      <c r="DZ108" t="s">
        <v>367</v>
      </c>
      <c r="EA108">
        <v>2.94435</v>
      </c>
      <c r="EB108">
        <v>2.5973799999999998</v>
      </c>
      <c r="EC108">
        <v>0.12964999999999999</v>
      </c>
      <c r="ED108">
        <v>0.13212299999999999</v>
      </c>
      <c r="EE108">
        <v>0.15084500000000001</v>
      </c>
      <c r="EF108">
        <v>0.14205599999999999</v>
      </c>
      <c r="EG108">
        <v>26239.5</v>
      </c>
      <c r="EH108">
        <v>26621.8</v>
      </c>
      <c r="EI108">
        <v>28061.3</v>
      </c>
      <c r="EJ108">
        <v>29543</v>
      </c>
      <c r="EK108">
        <v>32777.699999999997</v>
      </c>
      <c r="EL108">
        <v>35188.6</v>
      </c>
      <c r="EM108">
        <v>39601.4</v>
      </c>
      <c r="EN108">
        <v>42232.9</v>
      </c>
      <c r="EO108">
        <v>1.85605</v>
      </c>
      <c r="EP108">
        <v>1.86395</v>
      </c>
      <c r="EQ108">
        <v>9.0718300000000002E-2</v>
      </c>
      <c r="ER108">
        <v>0</v>
      </c>
      <c r="ES108">
        <v>33.037500000000001</v>
      </c>
      <c r="ET108">
        <v>999.9</v>
      </c>
      <c r="EU108">
        <v>71.599999999999994</v>
      </c>
      <c r="EV108">
        <v>36.1</v>
      </c>
      <c r="EW108">
        <v>42.571899999999999</v>
      </c>
      <c r="EX108">
        <v>28.959</v>
      </c>
      <c r="EY108">
        <v>2.1674699999999998</v>
      </c>
      <c r="EZ108">
        <v>1</v>
      </c>
      <c r="FA108">
        <v>0.716082</v>
      </c>
      <c r="FB108">
        <v>1.35236</v>
      </c>
      <c r="FC108">
        <v>20.2685</v>
      </c>
      <c r="FD108">
        <v>5.2183400000000004</v>
      </c>
      <c r="FE108">
        <v>12.0099</v>
      </c>
      <c r="FF108">
        <v>4.9864499999999996</v>
      </c>
      <c r="FG108">
        <v>3.2846500000000001</v>
      </c>
      <c r="FH108">
        <v>9999</v>
      </c>
      <c r="FI108">
        <v>9999</v>
      </c>
      <c r="FJ108">
        <v>9999</v>
      </c>
      <c r="FK108">
        <v>999.9</v>
      </c>
      <c r="FL108">
        <v>1.8658399999999999</v>
      </c>
      <c r="FM108">
        <v>1.8621799999999999</v>
      </c>
      <c r="FN108">
        <v>1.8641799999999999</v>
      </c>
      <c r="FO108">
        <v>1.8603499999999999</v>
      </c>
      <c r="FP108">
        <v>1.8610899999999999</v>
      </c>
      <c r="FQ108">
        <v>1.86016</v>
      </c>
      <c r="FR108">
        <v>1.86188</v>
      </c>
      <c r="FS108">
        <v>1.8583799999999999</v>
      </c>
      <c r="FT108">
        <v>0</v>
      </c>
      <c r="FU108">
        <v>0</v>
      </c>
      <c r="FV108">
        <v>0</v>
      </c>
      <c r="FW108">
        <v>0</v>
      </c>
      <c r="FX108" t="s">
        <v>358</v>
      </c>
      <c r="FY108" t="s">
        <v>359</v>
      </c>
      <c r="FZ108" t="s">
        <v>360</v>
      </c>
      <c r="GA108" t="s">
        <v>360</v>
      </c>
      <c r="GB108" t="s">
        <v>360</v>
      </c>
      <c r="GC108" t="s">
        <v>360</v>
      </c>
      <c r="GD108">
        <v>0</v>
      </c>
      <c r="GE108">
        <v>100</v>
      </c>
      <c r="GF108">
        <v>100</v>
      </c>
      <c r="GG108">
        <v>-3.621</v>
      </c>
      <c r="GH108">
        <v>0.1178</v>
      </c>
      <c r="GI108">
        <v>-2.5125994610834521</v>
      </c>
      <c r="GJ108">
        <v>-2.6733286237328562E-3</v>
      </c>
      <c r="GK108">
        <v>1.605855145177713E-6</v>
      </c>
      <c r="GL108">
        <v>-4.4594414151306022E-10</v>
      </c>
      <c r="GM108">
        <v>0.1178428571428469</v>
      </c>
      <c r="GN108">
        <v>0</v>
      </c>
      <c r="GO108">
        <v>0</v>
      </c>
      <c r="GP108">
        <v>0</v>
      </c>
      <c r="GQ108">
        <v>4</v>
      </c>
      <c r="GR108">
        <v>2095</v>
      </c>
      <c r="GS108">
        <v>4</v>
      </c>
      <c r="GT108">
        <v>35</v>
      </c>
      <c r="GU108">
        <v>84.6</v>
      </c>
      <c r="GV108">
        <v>84.7</v>
      </c>
      <c r="GW108">
        <v>1.5063500000000001</v>
      </c>
      <c r="GX108">
        <v>2.5891099999999998</v>
      </c>
      <c r="GY108">
        <v>1.4489700000000001</v>
      </c>
      <c r="GZ108">
        <v>2.32666</v>
      </c>
      <c r="HA108">
        <v>1.5478499999999999</v>
      </c>
      <c r="HB108">
        <v>2.2216800000000001</v>
      </c>
      <c r="HC108">
        <v>40.860799999999998</v>
      </c>
      <c r="HD108">
        <v>13.1601</v>
      </c>
      <c r="HE108">
        <v>18</v>
      </c>
      <c r="HF108">
        <v>464.59699999999998</v>
      </c>
      <c r="HG108">
        <v>508.35599999999999</v>
      </c>
      <c r="HH108">
        <v>30.998100000000001</v>
      </c>
      <c r="HI108">
        <v>36.190199999999997</v>
      </c>
      <c r="HJ108">
        <v>30.0002</v>
      </c>
      <c r="HK108">
        <v>36.040799999999997</v>
      </c>
      <c r="HL108">
        <v>36.0197</v>
      </c>
      <c r="HM108">
        <v>30.153500000000001</v>
      </c>
      <c r="HN108">
        <v>23.6859</v>
      </c>
      <c r="HO108">
        <v>100</v>
      </c>
      <c r="HP108">
        <v>31</v>
      </c>
      <c r="HQ108">
        <v>625.20500000000004</v>
      </c>
      <c r="HR108">
        <v>36.088900000000002</v>
      </c>
      <c r="HS108">
        <v>98.868099999999998</v>
      </c>
      <c r="HT108">
        <v>97.929100000000005</v>
      </c>
    </row>
    <row r="109" spans="1:228" x14ac:dyDescent="0.2">
      <c r="A109">
        <v>94</v>
      </c>
      <c r="B109">
        <v>1669315853.5999999</v>
      </c>
      <c r="C109">
        <v>371</v>
      </c>
      <c r="D109" t="s">
        <v>546</v>
      </c>
      <c r="E109" t="s">
        <v>547</v>
      </c>
      <c r="F109">
        <v>4</v>
      </c>
      <c r="G109">
        <v>1669315851.5999999</v>
      </c>
      <c r="H109">
        <f t="shared" si="34"/>
        <v>5.1311582375213969E-3</v>
      </c>
      <c r="I109">
        <f t="shared" si="35"/>
        <v>5.1311582375213973</v>
      </c>
      <c r="J109">
        <f t="shared" si="36"/>
        <v>22.683085128705844</v>
      </c>
      <c r="K109">
        <f t="shared" si="37"/>
        <v>589.03942857142852</v>
      </c>
      <c r="L109">
        <f t="shared" si="38"/>
        <v>459.88851503875986</v>
      </c>
      <c r="M109">
        <f t="shared" si="39"/>
        <v>46.466405309113121</v>
      </c>
      <c r="N109">
        <f t="shared" si="40"/>
        <v>59.515608535563373</v>
      </c>
      <c r="O109">
        <f t="shared" si="41"/>
        <v>0.33660252638691762</v>
      </c>
      <c r="P109">
        <f t="shared" si="42"/>
        <v>2.2498471131107238</v>
      </c>
      <c r="Q109">
        <f t="shared" si="43"/>
        <v>0.31092073447797119</v>
      </c>
      <c r="R109">
        <f t="shared" si="44"/>
        <v>0.19646932463623923</v>
      </c>
      <c r="S109">
        <f t="shared" si="45"/>
        <v>226.11150523474933</v>
      </c>
      <c r="T109">
        <f t="shared" si="46"/>
        <v>34.756210743616435</v>
      </c>
      <c r="U109">
        <f t="shared" si="47"/>
        <v>34.503757142857147</v>
      </c>
      <c r="V109">
        <f t="shared" si="48"/>
        <v>5.4949938150041184</v>
      </c>
      <c r="W109">
        <f t="shared" si="49"/>
        <v>70.072466245744366</v>
      </c>
      <c r="X109">
        <f t="shared" si="50"/>
        <v>3.9051115337229456</v>
      </c>
      <c r="Y109">
        <f t="shared" si="51"/>
        <v>5.572961453972102</v>
      </c>
      <c r="Z109">
        <f t="shared" si="52"/>
        <v>1.5898822812811728</v>
      </c>
      <c r="AA109">
        <f t="shared" si="53"/>
        <v>-226.2840782746936</v>
      </c>
      <c r="AB109">
        <f t="shared" si="54"/>
        <v>30.777424597380904</v>
      </c>
      <c r="AC109">
        <f t="shared" si="55"/>
        <v>3.1833124613620463</v>
      </c>
      <c r="AD109">
        <f t="shared" si="56"/>
        <v>33.788164018798682</v>
      </c>
      <c r="AE109">
        <f t="shared" si="57"/>
        <v>46.172184773152267</v>
      </c>
      <c r="AF109">
        <f t="shared" si="58"/>
        <v>5.1466259285247125</v>
      </c>
      <c r="AG109">
        <f t="shared" si="59"/>
        <v>22.683085128705844</v>
      </c>
      <c r="AH109">
        <v>636.85221779138226</v>
      </c>
      <c r="AI109">
        <v>615.2629454545455</v>
      </c>
      <c r="AJ109">
        <v>1.697055285056581</v>
      </c>
      <c r="AK109">
        <v>66.4183192119214</v>
      </c>
      <c r="AL109">
        <f t="shared" si="60"/>
        <v>5.1311582375213973</v>
      </c>
      <c r="AM109">
        <v>35.980233597756502</v>
      </c>
      <c r="AN109">
        <v>38.644347272727259</v>
      </c>
      <c r="AO109">
        <v>-1.644600380021971E-4</v>
      </c>
      <c r="AP109">
        <v>80.258073223686637</v>
      </c>
      <c r="AQ109">
        <v>39</v>
      </c>
      <c r="AR109">
        <v>8</v>
      </c>
      <c r="AS109">
        <f t="shared" si="61"/>
        <v>1</v>
      </c>
      <c r="AT109">
        <f t="shared" si="62"/>
        <v>0</v>
      </c>
      <c r="AU109">
        <f t="shared" si="63"/>
        <v>22190.883209332569</v>
      </c>
      <c r="AV109">
        <f t="shared" si="64"/>
        <v>1199.98</v>
      </c>
      <c r="AW109">
        <f t="shared" si="65"/>
        <v>1025.9079135931345</v>
      </c>
      <c r="AX109">
        <f t="shared" si="66"/>
        <v>0.85493751028611675</v>
      </c>
      <c r="AY109">
        <f t="shared" si="67"/>
        <v>0.18842939485220531</v>
      </c>
      <c r="AZ109">
        <v>2.7</v>
      </c>
      <c r="BA109">
        <v>0.5</v>
      </c>
      <c r="BB109" t="s">
        <v>355</v>
      </c>
      <c r="BC109">
        <v>2</v>
      </c>
      <c r="BD109" t="b">
        <v>1</v>
      </c>
      <c r="BE109">
        <v>1669315851.5999999</v>
      </c>
      <c r="BF109">
        <v>589.03942857142852</v>
      </c>
      <c r="BG109">
        <v>615.60271428571434</v>
      </c>
      <c r="BH109">
        <v>38.64977142857142</v>
      </c>
      <c r="BI109">
        <v>35.97868571428571</v>
      </c>
      <c r="BJ109">
        <v>592.66499999999996</v>
      </c>
      <c r="BK109">
        <v>38.531914285714279</v>
      </c>
      <c r="BL109">
        <v>500.1268571428572</v>
      </c>
      <c r="BM109">
        <v>100.9384285714286</v>
      </c>
      <c r="BN109">
        <v>9.9983542857142851E-2</v>
      </c>
      <c r="BO109">
        <v>34.7575</v>
      </c>
      <c r="BP109">
        <v>34.503757142857147</v>
      </c>
      <c r="BQ109">
        <v>999.89999999999986</v>
      </c>
      <c r="BR109">
        <v>0</v>
      </c>
      <c r="BS109">
        <v>0</v>
      </c>
      <c r="BT109">
        <v>4500.715714285715</v>
      </c>
      <c r="BU109">
        <v>0</v>
      </c>
      <c r="BV109">
        <v>196.41</v>
      </c>
      <c r="BW109">
        <v>-26.563571428571429</v>
      </c>
      <c r="BX109">
        <v>612.7208571428572</v>
      </c>
      <c r="BY109">
        <v>638.57785714285717</v>
      </c>
      <c r="BZ109">
        <v>2.6710771428571429</v>
      </c>
      <c r="CA109">
        <v>615.60271428571434</v>
      </c>
      <c r="CB109">
        <v>35.97868571428571</v>
      </c>
      <c r="CC109">
        <v>3.9012514285714279</v>
      </c>
      <c r="CD109">
        <v>3.6316357142857139</v>
      </c>
      <c r="CE109">
        <v>28.47522857142857</v>
      </c>
      <c r="CF109">
        <v>27.248057142857139</v>
      </c>
      <c r="CG109">
        <v>1199.98</v>
      </c>
      <c r="CH109">
        <v>0.49999999999999989</v>
      </c>
      <c r="CI109">
        <v>0.49999999999999989</v>
      </c>
      <c r="CJ109">
        <v>0</v>
      </c>
      <c r="CK109">
        <v>1364.691428571429</v>
      </c>
      <c r="CL109">
        <v>4.9990899999999998</v>
      </c>
      <c r="CM109">
        <v>15167.342857142859</v>
      </c>
      <c r="CN109">
        <v>9557.7028571428564</v>
      </c>
      <c r="CO109">
        <v>45.811999999999998</v>
      </c>
      <c r="CP109">
        <v>48.017714285714291</v>
      </c>
      <c r="CQ109">
        <v>46.580000000000013</v>
      </c>
      <c r="CR109">
        <v>47.357000000000014</v>
      </c>
      <c r="CS109">
        <v>47.186999999999998</v>
      </c>
      <c r="CT109">
        <v>597.49</v>
      </c>
      <c r="CU109">
        <v>597.4899999999999</v>
      </c>
      <c r="CV109">
        <v>0</v>
      </c>
      <c r="CW109">
        <v>1669315861.7</v>
      </c>
      <c r="CX109">
        <v>0</v>
      </c>
      <c r="CY109">
        <v>1669310771.5999999</v>
      </c>
      <c r="CZ109" t="s">
        <v>356</v>
      </c>
      <c r="DA109">
        <v>1669310771.5999999</v>
      </c>
      <c r="DB109">
        <v>1669310767.0999999</v>
      </c>
      <c r="DC109">
        <v>9</v>
      </c>
      <c r="DD109">
        <v>4.2999999999999997E-2</v>
      </c>
      <c r="DE109">
        <v>8.0000000000000002E-3</v>
      </c>
      <c r="DF109">
        <v>-4.9589999999999996</v>
      </c>
      <c r="DG109">
        <v>0.11799999999999999</v>
      </c>
      <c r="DH109">
        <v>1967</v>
      </c>
      <c r="DI109">
        <v>36</v>
      </c>
      <c r="DJ109">
        <v>0.53</v>
      </c>
      <c r="DK109">
        <v>0.27</v>
      </c>
      <c r="DL109">
        <v>-26.236121951219509</v>
      </c>
      <c r="DM109">
        <v>-1.993429965156799</v>
      </c>
      <c r="DN109">
        <v>0.19819571444776771</v>
      </c>
      <c r="DO109">
        <v>0</v>
      </c>
      <c r="DP109">
        <v>2.6854300000000002</v>
      </c>
      <c r="DQ109">
        <v>-0.10344522648083911</v>
      </c>
      <c r="DR109">
        <v>1.042058094911575E-2</v>
      </c>
      <c r="DS109">
        <v>0</v>
      </c>
      <c r="DT109">
        <v>0</v>
      </c>
      <c r="DU109">
        <v>0</v>
      </c>
      <c r="DV109">
        <v>0</v>
      </c>
      <c r="DW109">
        <v>-1</v>
      </c>
      <c r="DX109">
        <v>0</v>
      </c>
      <c r="DY109">
        <v>2</v>
      </c>
      <c r="DZ109" t="s">
        <v>357</v>
      </c>
      <c r="EA109">
        <v>2.9447999999999999</v>
      </c>
      <c r="EB109">
        <v>2.5975000000000001</v>
      </c>
      <c r="EC109">
        <v>0.13067200000000001</v>
      </c>
      <c r="ED109">
        <v>0.13314000000000001</v>
      </c>
      <c r="EE109">
        <v>0.15082300000000001</v>
      </c>
      <c r="EF109">
        <v>0.14206199999999999</v>
      </c>
      <c r="EG109">
        <v>26208.1</v>
      </c>
      <c r="EH109">
        <v>26590.5</v>
      </c>
      <c r="EI109">
        <v>28060.7</v>
      </c>
      <c r="EJ109">
        <v>29542.9</v>
      </c>
      <c r="EK109">
        <v>32778.1</v>
      </c>
      <c r="EL109">
        <v>35188.199999999997</v>
      </c>
      <c r="EM109">
        <v>39600.800000000003</v>
      </c>
      <c r="EN109">
        <v>42232.7</v>
      </c>
      <c r="EO109">
        <v>1.8561000000000001</v>
      </c>
      <c r="EP109">
        <v>1.86405</v>
      </c>
      <c r="EQ109">
        <v>9.1232400000000005E-2</v>
      </c>
      <c r="ER109">
        <v>0</v>
      </c>
      <c r="ES109">
        <v>33.0242</v>
      </c>
      <c r="ET109">
        <v>999.9</v>
      </c>
      <c r="EU109">
        <v>71.599999999999994</v>
      </c>
      <c r="EV109">
        <v>36.1</v>
      </c>
      <c r="EW109">
        <v>42.572200000000002</v>
      </c>
      <c r="EX109">
        <v>28.779</v>
      </c>
      <c r="EY109">
        <v>1.3621799999999999</v>
      </c>
      <c r="EZ109">
        <v>1</v>
      </c>
      <c r="FA109">
        <v>0.71602600000000005</v>
      </c>
      <c r="FB109">
        <v>1.34514</v>
      </c>
      <c r="FC109">
        <v>20.268699999999999</v>
      </c>
      <c r="FD109">
        <v>5.2181899999999999</v>
      </c>
      <c r="FE109">
        <v>12.0099</v>
      </c>
      <c r="FF109">
        <v>4.9863999999999997</v>
      </c>
      <c r="FG109">
        <v>3.2846500000000001</v>
      </c>
      <c r="FH109">
        <v>9999</v>
      </c>
      <c r="FI109">
        <v>9999</v>
      </c>
      <c r="FJ109">
        <v>9999</v>
      </c>
      <c r="FK109">
        <v>999.9</v>
      </c>
      <c r="FL109">
        <v>1.8658399999999999</v>
      </c>
      <c r="FM109">
        <v>1.8621799999999999</v>
      </c>
      <c r="FN109">
        <v>1.8641799999999999</v>
      </c>
      <c r="FO109">
        <v>1.8603400000000001</v>
      </c>
      <c r="FP109">
        <v>1.8610899999999999</v>
      </c>
      <c r="FQ109">
        <v>1.8601700000000001</v>
      </c>
      <c r="FR109">
        <v>1.86188</v>
      </c>
      <c r="FS109">
        <v>1.8583799999999999</v>
      </c>
      <c r="FT109">
        <v>0</v>
      </c>
      <c r="FU109">
        <v>0</v>
      </c>
      <c r="FV109">
        <v>0</v>
      </c>
      <c r="FW109">
        <v>0</v>
      </c>
      <c r="FX109" t="s">
        <v>358</v>
      </c>
      <c r="FY109" t="s">
        <v>359</v>
      </c>
      <c r="FZ109" t="s">
        <v>360</v>
      </c>
      <c r="GA109" t="s">
        <v>360</v>
      </c>
      <c r="GB109" t="s">
        <v>360</v>
      </c>
      <c r="GC109" t="s">
        <v>360</v>
      </c>
      <c r="GD109">
        <v>0</v>
      </c>
      <c r="GE109">
        <v>100</v>
      </c>
      <c r="GF109">
        <v>100</v>
      </c>
      <c r="GG109">
        <v>-3.63</v>
      </c>
      <c r="GH109">
        <v>0.1179</v>
      </c>
      <c r="GI109">
        <v>-2.5125994610834521</v>
      </c>
      <c r="GJ109">
        <v>-2.6733286237328562E-3</v>
      </c>
      <c r="GK109">
        <v>1.605855145177713E-6</v>
      </c>
      <c r="GL109">
        <v>-4.4594414151306022E-10</v>
      </c>
      <c r="GM109">
        <v>0.1178428571428469</v>
      </c>
      <c r="GN109">
        <v>0</v>
      </c>
      <c r="GO109">
        <v>0</v>
      </c>
      <c r="GP109">
        <v>0</v>
      </c>
      <c r="GQ109">
        <v>4</v>
      </c>
      <c r="GR109">
        <v>2095</v>
      </c>
      <c r="GS109">
        <v>4</v>
      </c>
      <c r="GT109">
        <v>35</v>
      </c>
      <c r="GU109">
        <v>84.7</v>
      </c>
      <c r="GV109">
        <v>84.8</v>
      </c>
      <c r="GW109">
        <v>1.5197799999999999</v>
      </c>
      <c r="GX109">
        <v>2.5671400000000002</v>
      </c>
      <c r="GY109">
        <v>1.4489700000000001</v>
      </c>
      <c r="GZ109">
        <v>2.3278799999999999</v>
      </c>
      <c r="HA109">
        <v>1.5478499999999999</v>
      </c>
      <c r="HB109">
        <v>2.3706100000000001</v>
      </c>
      <c r="HC109">
        <v>40.860799999999998</v>
      </c>
      <c r="HD109">
        <v>13.168900000000001</v>
      </c>
      <c r="HE109">
        <v>18</v>
      </c>
      <c r="HF109">
        <v>464.63</v>
      </c>
      <c r="HG109">
        <v>508.428</v>
      </c>
      <c r="HH109">
        <v>30.998000000000001</v>
      </c>
      <c r="HI109">
        <v>36.190199999999997</v>
      </c>
      <c r="HJ109">
        <v>30.0001</v>
      </c>
      <c r="HK109">
        <v>36.041200000000003</v>
      </c>
      <c r="HL109">
        <v>36.0197</v>
      </c>
      <c r="HM109">
        <v>30.420100000000001</v>
      </c>
      <c r="HN109">
        <v>23.398099999999999</v>
      </c>
      <c r="HO109">
        <v>100</v>
      </c>
      <c r="HP109">
        <v>31</v>
      </c>
      <c r="HQ109">
        <v>631.88599999999997</v>
      </c>
      <c r="HR109">
        <v>36.110300000000002</v>
      </c>
      <c r="HS109">
        <v>98.866200000000006</v>
      </c>
      <c r="HT109">
        <v>97.928600000000003</v>
      </c>
    </row>
    <row r="110" spans="1:228" x14ac:dyDescent="0.2">
      <c r="A110">
        <v>95</v>
      </c>
      <c r="B110">
        <v>1669315857.5999999</v>
      </c>
      <c r="C110">
        <v>375</v>
      </c>
      <c r="D110" t="s">
        <v>548</v>
      </c>
      <c r="E110" t="s">
        <v>549</v>
      </c>
      <c r="F110">
        <v>4</v>
      </c>
      <c r="G110">
        <v>1669315855.2874999</v>
      </c>
      <c r="H110">
        <f t="shared" si="34"/>
        <v>5.1083465522084454E-3</v>
      </c>
      <c r="I110">
        <f t="shared" si="35"/>
        <v>5.1083465522084452</v>
      </c>
      <c r="J110">
        <f t="shared" si="36"/>
        <v>22.40824452519886</v>
      </c>
      <c r="K110">
        <f t="shared" si="37"/>
        <v>595.12075000000004</v>
      </c>
      <c r="L110">
        <f t="shared" si="38"/>
        <v>466.85338809410376</v>
      </c>
      <c r="M110">
        <f t="shared" si="39"/>
        <v>47.170310835853087</v>
      </c>
      <c r="N110">
        <f t="shared" si="40"/>
        <v>60.130292460697596</v>
      </c>
      <c r="O110">
        <f t="shared" si="41"/>
        <v>0.33553761385267866</v>
      </c>
      <c r="P110">
        <f t="shared" si="42"/>
        <v>2.2425065115199896</v>
      </c>
      <c r="Q110">
        <f t="shared" si="43"/>
        <v>0.30993473670971694</v>
      </c>
      <c r="R110">
        <f t="shared" si="44"/>
        <v>0.19584647345489575</v>
      </c>
      <c r="S110">
        <f t="shared" si="45"/>
        <v>226.12394285953596</v>
      </c>
      <c r="T110">
        <f t="shared" si="46"/>
        <v>34.758738007128422</v>
      </c>
      <c r="U110">
        <f t="shared" si="47"/>
        <v>34.494137499999987</v>
      </c>
      <c r="V110">
        <f t="shared" si="48"/>
        <v>5.4920567373860534</v>
      </c>
      <c r="W110">
        <f t="shared" si="49"/>
        <v>70.075370889586253</v>
      </c>
      <c r="X110">
        <f t="shared" si="50"/>
        <v>3.9041686718879109</v>
      </c>
      <c r="Y110">
        <f t="shared" si="51"/>
        <v>5.571384956405705</v>
      </c>
      <c r="Z110">
        <f t="shared" si="52"/>
        <v>1.5878880654981424</v>
      </c>
      <c r="AA110">
        <f t="shared" si="53"/>
        <v>-225.27808295239245</v>
      </c>
      <c r="AB110">
        <f t="shared" si="54"/>
        <v>31.223422578559415</v>
      </c>
      <c r="AC110">
        <f t="shared" si="55"/>
        <v>3.2397807914298595</v>
      </c>
      <c r="AD110">
        <f t="shared" si="56"/>
        <v>35.309063277132786</v>
      </c>
      <c r="AE110">
        <f t="shared" si="57"/>
        <v>46.301070916694812</v>
      </c>
      <c r="AF110">
        <f t="shared" si="58"/>
        <v>5.0557394373278877</v>
      </c>
      <c r="AG110">
        <f t="shared" si="59"/>
        <v>22.40824452519886</v>
      </c>
      <c r="AH110">
        <v>643.75189567609311</v>
      </c>
      <c r="AI110">
        <v>622.16927272727264</v>
      </c>
      <c r="AJ110">
        <v>1.7252730602352671</v>
      </c>
      <c r="AK110">
        <v>66.4183192119214</v>
      </c>
      <c r="AL110">
        <f t="shared" si="60"/>
        <v>5.1083465522084452</v>
      </c>
      <c r="AM110">
        <v>35.984080864062143</v>
      </c>
      <c r="AN110">
        <v>38.637539999999987</v>
      </c>
      <c r="AO110">
        <v>-3.7137459196933873E-4</v>
      </c>
      <c r="AP110">
        <v>80.258073223686637</v>
      </c>
      <c r="AQ110">
        <v>39</v>
      </c>
      <c r="AR110">
        <v>8</v>
      </c>
      <c r="AS110">
        <f t="shared" si="61"/>
        <v>1</v>
      </c>
      <c r="AT110">
        <f t="shared" si="62"/>
        <v>0</v>
      </c>
      <c r="AU110">
        <f t="shared" si="63"/>
        <v>22065.384657807677</v>
      </c>
      <c r="AV110">
        <f t="shared" si="64"/>
        <v>1200.0474999999999</v>
      </c>
      <c r="AW110">
        <f t="shared" si="65"/>
        <v>1025.9654760930239</v>
      </c>
      <c r="AX110">
        <f t="shared" si="66"/>
        <v>0.85493738880587966</v>
      </c>
      <c r="AY110">
        <f t="shared" si="67"/>
        <v>0.18842916039534766</v>
      </c>
      <c r="AZ110">
        <v>2.7</v>
      </c>
      <c r="BA110">
        <v>0.5</v>
      </c>
      <c r="BB110" t="s">
        <v>355</v>
      </c>
      <c r="BC110">
        <v>2</v>
      </c>
      <c r="BD110" t="b">
        <v>1</v>
      </c>
      <c r="BE110">
        <v>1669315855.2874999</v>
      </c>
      <c r="BF110">
        <v>595.12075000000004</v>
      </c>
      <c r="BG110">
        <v>621.73987499999998</v>
      </c>
      <c r="BH110">
        <v>38.640287499999999</v>
      </c>
      <c r="BI110">
        <v>36.016487499999997</v>
      </c>
      <c r="BJ110">
        <v>598.75374999999997</v>
      </c>
      <c r="BK110">
        <v>38.522412500000002</v>
      </c>
      <c r="BL110">
        <v>500.15387500000003</v>
      </c>
      <c r="BM110">
        <v>100.93875</v>
      </c>
      <c r="BN110">
        <v>0.100060125</v>
      </c>
      <c r="BO110">
        <v>34.752399999999987</v>
      </c>
      <c r="BP110">
        <v>34.494137499999987</v>
      </c>
      <c r="BQ110">
        <v>999.9</v>
      </c>
      <c r="BR110">
        <v>0</v>
      </c>
      <c r="BS110">
        <v>0</v>
      </c>
      <c r="BT110">
        <v>4479.375</v>
      </c>
      <c r="BU110">
        <v>0</v>
      </c>
      <c r="BV110">
        <v>191.09812500000001</v>
      </c>
      <c r="BW110">
        <v>-26.619174999999998</v>
      </c>
      <c r="BX110">
        <v>619.04037500000004</v>
      </c>
      <c r="BY110">
        <v>644.96924999999999</v>
      </c>
      <c r="BZ110">
        <v>2.62378</v>
      </c>
      <c r="CA110">
        <v>621.73987499999998</v>
      </c>
      <c r="CB110">
        <v>36.016487499999997</v>
      </c>
      <c r="CC110">
        <v>3.9003049999999999</v>
      </c>
      <c r="CD110">
        <v>3.63546375</v>
      </c>
      <c r="CE110">
        <v>28.471025000000001</v>
      </c>
      <c r="CF110">
        <v>27.266012499999999</v>
      </c>
      <c r="CG110">
        <v>1200.0474999999999</v>
      </c>
      <c r="CH110">
        <v>0.50000437500000006</v>
      </c>
      <c r="CI110">
        <v>0.499995625</v>
      </c>
      <c r="CJ110">
        <v>0</v>
      </c>
      <c r="CK110">
        <v>1364.96</v>
      </c>
      <c r="CL110">
        <v>4.9990899999999998</v>
      </c>
      <c r="CM110">
        <v>15172.5875</v>
      </c>
      <c r="CN110">
        <v>9558.255000000001</v>
      </c>
      <c r="CO110">
        <v>45.780999999999999</v>
      </c>
      <c r="CP110">
        <v>48</v>
      </c>
      <c r="CQ110">
        <v>46.561999999999998</v>
      </c>
      <c r="CR110">
        <v>47.311999999999998</v>
      </c>
      <c r="CS110">
        <v>47.140500000000003</v>
      </c>
      <c r="CT110">
        <v>597.52874999999995</v>
      </c>
      <c r="CU110">
        <v>597.51875000000007</v>
      </c>
      <c r="CV110">
        <v>0</v>
      </c>
      <c r="CW110">
        <v>1669315865.9000001</v>
      </c>
      <c r="CX110">
        <v>0</v>
      </c>
      <c r="CY110">
        <v>1669310771.5999999</v>
      </c>
      <c r="CZ110" t="s">
        <v>356</v>
      </c>
      <c r="DA110">
        <v>1669310771.5999999</v>
      </c>
      <c r="DB110">
        <v>1669310767.0999999</v>
      </c>
      <c r="DC110">
        <v>9</v>
      </c>
      <c r="DD110">
        <v>4.2999999999999997E-2</v>
      </c>
      <c r="DE110">
        <v>8.0000000000000002E-3</v>
      </c>
      <c r="DF110">
        <v>-4.9589999999999996</v>
      </c>
      <c r="DG110">
        <v>0.11799999999999999</v>
      </c>
      <c r="DH110">
        <v>1967</v>
      </c>
      <c r="DI110">
        <v>36</v>
      </c>
      <c r="DJ110">
        <v>0.53</v>
      </c>
      <c r="DK110">
        <v>0.27</v>
      </c>
      <c r="DL110">
        <v>-26.36050243902439</v>
      </c>
      <c r="DM110">
        <v>-1.944121254355395</v>
      </c>
      <c r="DN110">
        <v>0.1941065026842099</v>
      </c>
      <c r="DO110">
        <v>0</v>
      </c>
      <c r="DP110">
        <v>2.6721631707317082</v>
      </c>
      <c r="DQ110">
        <v>-0.1871521254355345</v>
      </c>
      <c r="DR110">
        <v>2.2935948399201891E-2</v>
      </c>
      <c r="DS110">
        <v>0</v>
      </c>
      <c r="DT110">
        <v>0</v>
      </c>
      <c r="DU110">
        <v>0</v>
      </c>
      <c r="DV110">
        <v>0</v>
      </c>
      <c r="DW110">
        <v>-1</v>
      </c>
      <c r="DX110">
        <v>0</v>
      </c>
      <c r="DY110">
        <v>2</v>
      </c>
      <c r="DZ110" t="s">
        <v>357</v>
      </c>
      <c r="EA110">
        <v>2.94482</v>
      </c>
      <c r="EB110">
        <v>2.5973999999999999</v>
      </c>
      <c r="EC110">
        <v>0.131693</v>
      </c>
      <c r="ED110">
        <v>0.134156</v>
      </c>
      <c r="EE110">
        <v>0.150806</v>
      </c>
      <c r="EF110">
        <v>0.14228099999999999</v>
      </c>
      <c r="EG110">
        <v>26177.1</v>
      </c>
      <c r="EH110">
        <v>26559.8</v>
      </c>
      <c r="EI110">
        <v>28060.5</v>
      </c>
      <c r="EJ110">
        <v>29543.5</v>
      </c>
      <c r="EK110">
        <v>32778.300000000003</v>
      </c>
      <c r="EL110">
        <v>35180.1</v>
      </c>
      <c r="EM110">
        <v>39600.199999999997</v>
      </c>
      <c r="EN110">
        <v>42233.5</v>
      </c>
      <c r="EO110">
        <v>1.8562000000000001</v>
      </c>
      <c r="EP110">
        <v>1.8641300000000001</v>
      </c>
      <c r="EQ110">
        <v>9.1642100000000004E-2</v>
      </c>
      <c r="ER110">
        <v>0</v>
      </c>
      <c r="ES110">
        <v>33.009599999999999</v>
      </c>
      <c r="ET110">
        <v>999.9</v>
      </c>
      <c r="EU110">
        <v>71.599999999999994</v>
      </c>
      <c r="EV110">
        <v>36.1</v>
      </c>
      <c r="EW110">
        <v>42.572699999999998</v>
      </c>
      <c r="EX110">
        <v>28.899000000000001</v>
      </c>
      <c r="EY110">
        <v>1.4182699999999999</v>
      </c>
      <c r="EZ110">
        <v>1</v>
      </c>
      <c r="FA110">
        <v>0.71603099999999997</v>
      </c>
      <c r="FB110">
        <v>1.33565</v>
      </c>
      <c r="FC110">
        <v>20.268699999999999</v>
      </c>
      <c r="FD110">
        <v>5.2181899999999999</v>
      </c>
      <c r="FE110">
        <v>12.0099</v>
      </c>
      <c r="FF110">
        <v>4.9868499999999996</v>
      </c>
      <c r="FG110">
        <v>3.2846500000000001</v>
      </c>
      <c r="FH110">
        <v>9999</v>
      </c>
      <c r="FI110">
        <v>9999</v>
      </c>
      <c r="FJ110">
        <v>9999</v>
      </c>
      <c r="FK110">
        <v>999.9</v>
      </c>
      <c r="FL110">
        <v>1.8658399999999999</v>
      </c>
      <c r="FM110">
        <v>1.8621799999999999</v>
      </c>
      <c r="FN110">
        <v>1.8641799999999999</v>
      </c>
      <c r="FO110">
        <v>1.8603499999999999</v>
      </c>
      <c r="FP110">
        <v>1.8611</v>
      </c>
      <c r="FQ110">
        <v>1.8601799999999999</v>
      </c>
      <c r="FR110">
        <v>1.86188</v>
      </c>
      <c r="FS110">
        <v>1.85839</v>
      </c>
      <c r="FT110">
        <v>0</v>
      </c>
      <c r="FU110">
        <v>0</v>
      </c>
      <c r="FV110">
        <v>0</v>
      </c>
      <c r="FW110">
        <v>0</v>
      </c>
      <c r="FX110" t="s">
        <v>358</v>
      </c>
      <c r="FY110" t="s">
        <v>359</v>
      </c>
      <c r="FZ110" t="s">
        <v>360</v>
      </c>
      <c r="GA110" t="s">
        <v>360</v>
      </c>
      <c r="GB110" t="s">
        <v>360</v>
      </c>
      <c r="GC110" t="s">
        <v>360</v>
      </c>
      <c r="GD110">
        <v>0</v>
      </c>
      <c r="GE110">
        <v>100</v>
      </c>
      <c r="GF110">
        <v>100</v>
      </c>
      <c r="GG110">
        <v>-3.6379999999999999</v>
      </c>
      <c r="GH110">
        <v>0.1178</v>
      </c>
      <c r="GI110">
        <v>-2.5125994610834521</v>
      </c>
      <c r="GJ110">
        <v>-2.6733286237328562E-3</v>
      </c>
      <c r="GK110">
        <v>1.605855145177713E-6</v>
      </c>
      <c r="GL110">
        <v>-4.4594414151306022E-10</v>
      </c>
      <c r="GM110">
        <v>0.1178428571428469</v>
      </c>
      <c r="GN110">
        <v>0</v>
      </c>
      <c r="GO110">
        <v>0</v>
      </c>
      <c r="GP110">
        <v>0</v>
      </c>
      <c r="GQ110">
        <v>4</v>
      </c>
      <c r="GR110">
        <v>2095</v>
      </c>
      <c r="GS110">
        <v>4</v>
      </c>
      <c r="GT110">
        <v>35</v>
      </c>
      <c r="GU110">
        <v>84.8</v>
      </c>
      <c r="GV110">
        <v>84.8</v>
      </c>
      <c r="GW110">
        <v>1.5331999999999999</v>
      </c>
      <c r="GX110">
        <v>2.5805699999999998</v>
      </c>
      <c r="GY110">
        <v>1.4489700000000001</v>
      </c>
      <c r="GZ110">
        <v>2.3278799999999999</v>
      </c>
      <c r="HA110">
        <v>1.5478499999999999</v>
      </c>
      <c r="HB110">
        <v>2.34009</v>
      </c>
      <c r="HC110">
        <v>40.860799999999998</v>
      </c>
      <c r="HD110">
        <v>13.168900000000001</v>
      </c>
      <c r="HE110">
        <v>18</v>
      </c>
      <c r="HF110">
        <v>464.71300000000002</v>
      </c>
      <c r="HG110">
        <v>508.48200000000003</v>
      </c>
      <c r="HH110">
        <v>30.997599999999998</v>
      </c>
      <c r="HI110">
        <v>36.190199999999997</v>
      </c>
      <c r="HJ110">
        <v>30.0001</v>
      </c>
      <c r="HK110">
        <v>36.044199999999996</v>
      </c>
      <c r="HL110">
        <v>36.0197</v>
      </c>
      <c r="HM110">
        <v>30.6814</v>
      </c>
      <c r="HN110">
        <v>23.398099999999999</v>
      </c>
      <c r="HO110">
        <v>100</v>
      </c>
      <c r="HP110">
        <v>31</v>
      </c>
      <c r="HQ110">
        <v>638.572</v>
      </c>
      <c r="HR110">
        <v>36.130299999999998</v>
      </c>
      <c r="HS110">
        <v>98.865099999999998</v>
      </c>
      <c r="HT110">
        <v>97.930599999999998</v>
      </c>
    </row>
    <row r="111" spans="1:228" x14ac:dyDescent="0.2">
      <c r="A111">
        <v>96</v>
      </c>
      <c r="B111">
        <v>1669315861.5999999</v>
      </c>
      <c r="C111">
        <v>379</v>
      </c>
      <c r="D111" t="s">
        <v>550</v>
      </c>
      <c r="E111" t="s">
        <v>551</v>
      </c>
      <c r="F111">
        <v>4</v>
      </c>
      <c r="G111">
        <v>1669315859.5999999</v>
      </c>
      <c r="H111">
        <f t="shared" si="34"/>
        <v>4.9941925927618229E-3</v>
      </c>
      <c r="I111">
        <f t="shared" si="35"/>
        <v>4.9941925927618227</v>
      </c>
      <c r="J111">
        <f t="shared" si="36"/>
        <v>22.576354050504637</v>
      </c>
      <c r="K111">
        <f t="shared" si="37"/>
        <v>602.26471428571426</v>
      </c>
      <c r="L111">
        <f t="shared" si="38"/>
        <v>470.62348541823974</v>
      </c>
      <c r="M111">
        <f t="shared" si="39"/>
        <v>47.550706343793848</v>
      </c>
      <c r="N111">
        <f t="shared" si="40"/>
        <v>60.851431043179701</v>
      </c>
      <c r="O111">
        <f t="shared" si="41"/>
        <v>0.3281730737659504</v>
      </c>
      <c r="P111">
        <f t="shared" si="42"/>
        <v>2.2471933387901375</v>
      </c>
      <c r="Q111">
        <f t="shared" si="43"/>
        <v>0.30368481103721451</v>
      </c>
      <c r="R111">
        <f t="shared" si="44"/>
        <v>0.19185067943904777</v>
      </c>
      <c r="S111">
        <f t="shared" si="45"/>
        <v>226.11112766507571</v>
      </c>
      <c r="T111">
        <f t="shared" si="46"/>
        <v>34.79468002654864</v>
      </c>
      <c r="U111">
        <f t="shared" si="47"/>
        <v>34.484885714285717</v>
      </c>
      <c r="V111">
        <f t="shared" si="48"/>
        <v>5.4892332618327817</v>
      </c>
      <c r="W111">
        <f t="shared" si="49"/>
        <v>70.094382552795224</v>
      </c>
      <c r="X111">
        <f t="shared" si="50"/>
        <v>3.9048812627973497</v>
      </c>
      <c r="Y111">
        <f t="shared" si="51"/>
        <v>5.5708904488261748</v>
      </c>
      <c r="Z111">
        <f t="shared" si="52"/>
        <v>1.584351999035432</v>
      </c>
      <c r="AA111">
        <f t="shared" si="53"/>
        <v>-220.24389334079638</v>
      </c>
      <c r="AB111">
        <f t="shared" si="54"/>
        <v>32.215698472082508</v>
      </c>
      <c r="AC111">
        <f t="shared" si="55"/>
        <v>3.3355923490887758</v>
      </c>
      <c r="AD111">
        <f t="shared" si="56"/>
        <v>41.41852514545063</v>
      </c>
      <c r="AE111">
        <f t="shared" si="57"/>
        <v>46.497853817035853</v>
      </c>
      <c r="AF111">
        <f t="shared" si="58"/>
        <v>4.9598534253101354</v>
      </c>
      <c r="AG111">
        <f t="shared" si="59"/>
        <v>22.576354050504637</v>
      </c>
      <c r="AH111">
        <v>650.81467086260432</v>
      </c>
      <c r="AI111">
        <v>629.08670303030271</v>
      </c>
      <c r="AJ111">
        <v>1.7346233701044329</v>
      </c>
      <c r="AK111">
        <v>66.4183192119214</v>
      </c>
      <c r="AL111">
        <f t="shared" si="60"/>
        <v>4.9941925927618227</v>
      </c>
      <c r="AM111">
        <v>36.064251074076658</v>
      </c>
      <c r="AN111">
        <v>38.654288484848472</v>
      </c>
      <c r="AO111">
        <v>3.1090025799612373E-4</v>
      </c>
      <c r="AP111">
        <v>80.258073223686637</v>
      </c>
      <c r="AQ111">
        <v>39</v>
      </c>
      <c r="AR111">
        <v>8</v>
      </c>
      <c r="AS111">
        <f t="shared" si="61"/>
        <v>1</v>
      </c>
      <c r="AT111">
        <f t="shared" si="62"/>
        <v>0</v>
      </c>
      <c r="AU111">
        <f t="shared" si="63"/>
        <v>22145.897718648168</v>
      </c>
      <c r="AV111">
        <f t="shared" si="64"/>
        <v>1199.9657142857141</v>
      </c>
      <c r="AW111">
        <f t="shared" si="65"/>
        <v>1025.8968993083292</v>
      </c>
      <c r="AX111">
        <f t="shared" si="66"/>
        <v>0.8549385095715003</v>
      </c>
      <c r="AY111">
        <f t="shared" si="67"/>
        <v>0.18843132347299568</v>
      </c>
      <c r="AZ111">
        <v>2.7</v>
      </c>
      <c r="BA111">
        <v>0.5</v>
      </c>
      <c r="BB111" t="s">
        <v>355</v>
      </c>
      <c r="BC111">
        <v>2</v>
      </c>
      <c r="BD111" t="b">
        <v>1</v>
      </c>
      <c r="BE111">
        <v>1669315859.5999999</v>
      </c>
      <c r="BF111">
        <v>602.26471428571426</v>
      </c>
      <c r="BG111">
        <v>628.98028571428574</v>
      </c>
      <c r="BH111">
        <v>38.647771428571431</v>
      </c>
      <c r="BI111">
        <v>36.073571428571427</v>
      </c>
      <c r="BJ111">
        <v>605.9067142857142</v>
      </c>
      <c r="BK111">
        <v>38.529914285714291</v>
      </c>
      <c r="BL111">
        <v>500.11842857142852</v>
      </c>
      <c r="BM111">
        <v>100.93771428571431</v>
      </c>
      <c r="BN111">
        <v>9.9968314285714274E-2</v>
      </c>
      <c r="BO111">
        <v>34.750799999999998</v>
      </c>
      <c r="BP111">
        <v>34.484885714285717</v>
      </c>
      <c r="BQ111">
        <v>999.89999999999986</v>
      </c>
      <c r="BR111">
        <v>0</v>
      </c>
      <c r="BS111">
        <v>0</v>
      </c>
      <c r="BT111">
        <v>4493.0357142857147</v>
      </c>
      <c r="BU111">
        <v>0</v>
      </c>
      <c r="BV111">
        <v>185.279</v>
      </c>
      <c r="BW111">
        <v>-26.715314285714278</v>
      </c>
      <c r="BX111">
        <v>626.47671428571437</v>
      </c>
      <c r="BY111">
        <v>652.51885714285709</v>
      </c>
      <c r="BZ111">
        <v>2.574175714285714</v>
      </c>
      <c r="CA111">
        <v>628.98028571428574</v>
      </c>
      <c r="CB111">
        <v>36.073571428571427</v>
      </c>
      <c r="CC111">
        <v>3.901027142857143</v>
      </c>
      <c r="CD111">
        <v>3.6411957142857152</v>
      </c>
      <c r="CE111">
        <v>28.474228571428569</v>
      </c>
      <c r="CF111">
        <v>27.292914285714289</v>
      </c>
      <c r="CG111">
        <v>1199.9657142857141</v>
      </c>
      <c r="CH111">
        <v>0.49996657142857143</v>
      </c>
      <c r="CI111">
        <v>0.50003342857142852</v>
      </c>
      <c r="CJ111">
        <v>0</v>
      </c>
      <c r="CK111">
        <v>1365.331428571428</v>
      </c>
      <c r="CL111">
        <v>4.9990899999999998</v>
      </c>
      <c r="CM111">
        <v>15176.31428571429</v>
      </c>
      <c r="CN111">
        <v>9557.4585714285731</v>
      </c>
      <c r="CO111">
        <v>45.767714285714291</v>
      </c>
      <c r="CP111">
        <v>48</v>
      </c>
      <c r="CQ111">
        <v>46.561999999999998</v>
      </c>
      <c r="CR111">
        <v>47.311999999999998</v>
      </c>
      <c r="CS111">
        <v>47.142714285714291</v>
      </c>
      <c r="CT111">
        <v>597.44285714285718</v>
      </c>
      <c r="CU111">
        <v>597.52285714285711</v>
      </c>
      <c r="CV111">
        <v>0</v>
      </c>
      <c r="CW111">
        <v>1669315870.0999999</v>
      </c>
      <c r="CX111">
        <v>0</v>
      </c>
      <c r="CY111">
        <v>1669310771.5999999</v>
      </c>
      <c r="CZ111" t="s">
        <v>356</v>
      </c>
      <c r="DA111">
        <v>1669310771.5999999</v>
      </c>
      <c r="DB111">
        <v>1669310767.0999999</v>
      </c>
      <c r="DC111">
        <v>9</v>
      </c>
      <c r="DD111">
        <v>4.2999999999999997E-2</v>
      </c>
      <c r="DE111">
        <v>8.0000000000000002E-3</v>
      </c>
      <c r="DF111">
        <v>-4.9589999999999996</v>
      </c>
      <c r="DG111">
        <v>0.11799999999999999</v>
      </c>
      <c r="DH111">
        <v>1967</v>
      </c>
      <c r="DI111">
        <v>36</v>
      </c>
      <c r="DJ111">
        <v>0.53</v>
      </c>
      <c r="DK111">
        <v>0.27</v>
      </c>
      <c r="DL111">
        <v>-26.481829268292689</v>
      </c>
      <c r="DM111">
        <v>-1.776397212543543</v>
      </c>
      <c r="DN111">
        <v>0.17969889482660631</v>
      </c>
      <c r="DO111">
        <v>0</v>
      </c>
      <c r="DP111">
        <v>2.6494860975609762</v>
      </c>
      <c r="DQ111">
        <v>-0.37795400696863818</v>
      </c>
      <c r="DR111">
        <v>4.2355928883690407E-2</v>
      </c>
      <c r="DS111">
        <v>0</v>
      </c>
      <c r="DT111">
        <v>0</v>
      </c>
      <c r="DU111">
        <v>0</v>
      </c>
      <c r="DV111">
        <v>0</v>
      </c>
      <c r="DW111">
        <v>-1</v>
      </c>
      <c r="DX111">
        <v>0</v>
      </c>
      <c r="DY111">
        <v>2</v>
      </c>
      <c r="DZ111" t="s">
        <v>357</v>
      </c>
      <c r="EA111">
        <v>2.9445999999999999</v>
      </c>
      <c r="EB111">
        <v>2.59734</v>
      </c>
      <c r="EC111">
        <v>0.132712</v>
      </c>
      <c r="ED111">
        <v>0.13514899999999999</v>
      </c>
      <c r="EE111">
        <v>0.150842</v>
      </c>
      <c r="EF111">
        <v>0.14230899999999999</v>
      </c>
      <c r="EG111">
        <v>26146.3</v>
      </c>
      <c r="EH111">
        <v>26528.9</v>
      </c>
      <c r="EI111">
        <v>28060.5</v>
      </c>
      <c r="EJ111">
        <v>29543.1</v>
      </c>
      <c r="EK111">
        <v>32776.800000000003</v>
      </c>
      <c r="EL111">
        <v>35178.800000000003</v>
      </c>
      <c r="EM111">
        <v>39600</v>
      </c>
      <c r="EN111">
        <v>42233.3</v>
      </c>
      <c r="EO111">
        <v>1.85602</v>
      </c>
      <c r="EP111">
        <v>1.8642000000000001</v>
      </c>
      <c r="EQ111">
        <v>9.1530399999999998E-2</v>
      </c>
      <c r="ER111">
        <v>0</v>
      </c>
      <c r="ES111">
        <v>32.997700000000002</v>
      </c>
      <c r="ET111">
        <v>999.9</v>
      </c>
      <c r="EU111">
        <v>71.599999999999994</v>
      </c>
      <c r="EV111">
        <v>36.1</v>
      </c>
      <c r="EW111">
        <v>42.571899999999999</v>
      </c>
      <c r="EX111">
        <v>28.838999999999999</v>
      </c>
      <c r="EY111">
        <v>1.58253</v>
      </c>
      <c r="EZ111">
        <v>1</v>
      </c>
      <c r="FA111">
        <v>0.71601599999999999</v>
      </c>
      <c r="FB111">
        <v>1.32643</v>
      </c>
      <c r="FC111">
        <v>20.268899999999999</v>
      </c>
      <c r="FD111">
        <v>5.2171399999999997</v>
      </c>
      <c r="FE111">
        <v>12.0099</v>
      </c>
      <c r="FF111">
        <v>4.9863</v>
      </c>
      <c r="FG111">
        <v>3.2844799999999998</v>
      </c>
      <c r="FH111">
        <v>9999</v>
      </c>
      <c r="FI111">
        <v>9999</v>
      </c>
      <c r="FJ111">
        <v>9999</v>
      </c>
      <c r="FK111">
        <v>999.9</v>
      </c>
      <c r="FL111">
        <v>1.8658399999999999</v>
      </c>
      <c r="FM111">
        <v>1.8621799999999999</v>
      </c>
      <c r="FN111">
        <v>1.8641799999999999</v>
      </c>
      <c r="FO111">
        <v>1.8603499999999999</v>
      </c>
      <c r="FP111">
        <v>1.86107</v>
      </c>
      <c r="FQ111">
        <v>1.86016</v>
      </c>
      <c r="FR111">
        <v>1.86188</v>
      </c>
      <c r="FS111">
        <v>1.85839</v>
      </c>
      <c r="FT111">
        <v>0</v>
      </c>
      <c r="FU111">
        <v>0</v>
      </c>
      <c r="FV111">
        <v>0</v>
      </c>
      <c r="FW111">
        <v>0</v>
      </c>
      <c r="FX111" t="s">
        <v>358</v>
      </c>
      <c r="FY111" t="s">
        <v>359</v>
      </c>
      <c r="FZ111" t="s">
        <v>360</v>
      </c>
      <c r="GA111" t="s">
        <v>360</v>
      </c>
      <c r="GB111" t="s">
        <v>360</v>
      </c>
      <c r="GC111" t="s">
        <v>360</v>
      </c>
      <c r="GD111">
        <v>0</v>
      </c>
      <c r="GE111">
        <v>100</v>
      </c>
      <c r="GF111">
        <v>100</v>
      </c>
      <c r="GG111">
        <v>-3.6459999999999999</v>
      </c>
      <c r="GH111">
        <v>0.1178</v>
      </c>
      <c r="GI111">
        <v>-2.5125994610834521</v>
      </c>
      <c r="GJ111">
        <v>-2.6733286237328562E-3</v>
      </c>
      <c r="GK111">
        <v>1.605855145177713E-6</v>
      </c>
      <c r="GL111">
        <v>-4.4594414151306022E-10</v>
      </c>
      <c r="GM111">
        <v>0.1178428571428469</v>
      </c>
      <c r="GN111">
        <v>0</v>
      </c>
      <c r="GO111">
        <v>0</v>
      </c>
      <c r="GP111">
        <v>0</v>
      </c>
      <c r="GQ111">
        <v>4</v>
      </c>
      <c r="GR111">
        <v>2095</v>
      </c>
      <c r="GS111">
        <v>4</v>
      </c>
      <c r="GT111">
        <v>35</v>
      </c>
      <c r="GU111">
        <v>84.8</v>
      </c>
      <c r="GV111">
        <v>84.9</v>
      </c>
      <c r="GW111">
        <v>1.5466299999999999</v>
      </c>
      <c r="GX111">
        <v>2.5854499999999998</v>
      </c>
      <c r="GY111">
        <v>1.4489700000000001</v>
      </c>
      <c r="GZ111">
        <v>2.3278799999999999</v>
      </c>
      <c r="HA111">
        <v>1.5478499999999999</v>
      </c>
      <c r="HB111">
        <v>2.2290000000000001</v>
      </c>
      <c r="HC111">
        <v>40.860799999999998</v>
      </c>
      <c r="HD111">
        <v>13.1601</v>
      </c>
      <c r="HE111">
        <v>18</v>
      </c>
      <c r="HF111">
        <v>464.60500000000002</v>
      </c>
      <c r="HG111">
        <v>508.53699999999998</v>
      </c>
      <c r="HH111">
        <v>30.997599999999998</v>
      </c>
      <c r="HI111">
        <v>36.189</v>
      </c>
      <c r="HJ111">
        <v>30.0001</v>
      </c>
      <c r="HK111">
        <v>36.044199999999996</v>
      </c>
      <c r="HL111">
        <v>36.0197</v>
      </c>
      <c r="HM111">
        <v>30.946999999999999</v>
      </c>
      <c r="HN111">
        <v>23.398099999999999</v>
      </c>
      <c r="HO111">
        <v>100</v>
      </c>
      <c r="HP111">
        <v>31</v>
      </c>
      <c r="HQ111">
        <v>645.25599999999997</v>
      </c>
      <c r="HR111">
        <v>36.134700000000002</v>
      </c>
      <c r="HS111">
        <v>98.864800000000002</v>
      </c>
      <c r="HT111">
        <v>97.929699999999997</v>
      </c>
    </row>
    <row r="112" spans="1:228" x14ac:dyDescent="0.2">
      <c r="A112">
        <v>97</v>
      </c>
      <c r="B112">
        <v>1669315866.0999999</v>
      </c>
      <c r="C112">
        <v>383.5</v>
      </c>
      <c r="D112" t="s">
        <v>552</v>
      </c>
      <c r="E112" t="s">
        <v>553</v>
      </c>
      <c r="F112">
        <v>4</v>
      </c>
      <c r="G112">
        <v>1669315863.8499999</v>
      </c>
      <c r="H112">
        <f t="shared" si="34"/>
        <v>4.9960039468470562E-3</v>
      </c>
      <c r="I112">
        <f t="shared" si="35"/>
        <v>4.9960039468470558</v>
      </c>
      <c r="J112">
        <f t="shared" si="36"/>
        <v>23.17314790226742</v>
      </c>
      <c r="K112">
        <f t="shared" si="37"/>
        <v>609.24874999999997</v>
      </c>
      <c r="L112">
        <f t="shared" si="38"/>
        <v>474.68785475540199</v>
      </c>
      <c r="M112">
        <f t="shared" si="39"/>
        <v>47.961023400657645</v>
      </c>
      <c r="N112">
        <f t="shared" si="40"/>
        <v>61.556648780550859</v>
      </c>
      <c r="O112">
        <f t="shared" si="41"/>
        <v>0.32904235595633291</v>
      </c>
      <c r="P112">
        <f t="shared" si="42"/>
        <v>2.2488800082495812</v>
      </c>
      <c r="Q112">
        <f t="shared" si="43"/>
        <v>0.30444638352438791</v>
      </c>
      <c r="R112">
        <f t="shared" si="44"/>
        <v>0.19233540051117798</v>
      </c>
      <c r="S112">
        <f t="shared" si="45"/>
        <v>226.12914560973044</v>
      </c>
      <c r="T112">
        <f t="shared" si="46"/>
        <v>34.790900489695126</v>
      </c>
      <c r="U112">
        <f t="shared" si="47"/>
        <v>34.477187499999999</v>
      </c>
      <c r="V112">
        <f t="shared" si="48"/>
        <v>5.4868848697847037</v>
      </c>
      <c r="W112">
        <f t="shared" si="49"/>
        <v>70.125886592370975</v>
      </c>
      <c r="X112">
        <f t="shared" si="50"/>
        <v>3.9059238822299069</v>
      </c>
      <c r="Y112">
        <f t="shared" si="51"/>
        <v>5.5698745100141576</v>
      </c>
      <c r="Z112">
        <f t="shared" si="52"/>
        <v>1.5809609875547967</v>
      </c>
      <c r="AA112">
        <f t="shared" si="53"/>
        <v>-220.32377405595517</v>
      </c>
      <c r="AB112">
        <f t="shared" si="54"/>
        <v>32.774640657459393</v>
      </c>
      <c r="AC112">
        <f t="shared" si="55"/>
        <v>3.3907381230540881</v>
      </c>
      <c r="AD112">
        <f t="shared" si="56"/>
        <v>41.970750334288759</v>
      </c>
      <c r="AE112">
        <f t="shared" si="57"/>
        <v>46.716152109901962</v>
      </c>
      <c r="AF112">
        <f t="shared" si="58"/>
        <v>4.9784214798861166</v>
      </c>
      <c r="AG112">
        <f t="shared" si="59"/>
        <v>23.17314790226742</v>
      </c>
      <c r="AH112">
        <v>658.62524890572479</v>
      </c>
      <c r="AI112">
        <v>636.73312121212098</v>
      </c>
      <c r="AJ112">
        <v>1.7022280547034849</v>
      </c>
      <c r="AK112">
        <v>66.4183192119214</v>
      </c>
      <c r="AL112">
        <f t="shared" si="60"/>
        <v>4.9960039468470558</v>
      </c>
      <c r="AM112">
        <v>36.076031378054502</v>
      </c>
      <c r="AN112">
        <v>38.664583030303042</v>
      </c>
      <c r="AO112">
        <v>6.8061811292565485E-4</v>
      </c>
      <c r="AP112">
        <v>80.258073223686637</v>
      </c>
      <c r="AQ112">
        <v>39</v>
      </c>
      <c r="AR112">
        <v>8</v>
      </c>
      <c r="AS112">
        <f t="shared" si="61"/>
        <v>1</v>
      </c>
      <c r="AT112">
        <f t="shared" si="62"/>
        <v>0</v>
      </c>
      <c r="AU112">
        <f t="shared" si="63"/>
        <v>22175.08358194532</v>
      </c>
      <c r="AV112">
        <f t="shared" si="64"/>
        <v>1200.07375</v>
      </c>
      <c r="AW112">
        <f t="shared" si="65"/>
        <v>1025.9880510931246</v>
      </c>
      <c r="AX112">
        <f t="shared" si="66"/>
        <v>0.85493749954377762</v>
      </c>
      <c r="AY112">
        <f t="shared" si="67"/>
        <v>0.18842937411949093</v>
      </c>
      <c r="AZ112">
        <v>2.7</v>
      </c>
      <c r="BA112">
        <v>0.5</v>
      </c>
      <c r="BB112" t="s">
        <v>355</v>
      </c>
      <c r="BC112">
        <v>2</v>
      </c>
      <c r="BD112" t="b">
        <v>1</v>
      </c>
      <c r="BE112">
        <v>1669315863.8499999</v>
      </c>
      <c r="BF112">
        <v>609.24874999999997</v>
      </c>
      <c r="BG112">
        <v>636.10637500000007</v>
      </c>
      <c r="BH112">
        <v>38.658362500000003</v>
      </c>
      <c r="BI112">
        <v>36.074612500000001</v>
      </c>
      <c r="BJ112">
        <v>612.89925000000005</v>
      </c>
      <c r="BK112">
        <v>38.540525000000002</v>
      </c>
      <c r="BL112">
        <v>500.12975</v>
      </c>
      <c r="BM112">
        <v>100.937</v>
      </c>
      <c r="BN112">
        <v>9.9971812499999993E-2</v>
      </c>
      <c r="BO112">
        <v>34.747512499999999</v>
      </c>
      <c r="BP112">
        <v>34.477187499999999</v>
      </c>
      <c r="BQ112">
        <v>999.9</v>
      </c>
      <c r="BR112">
        <v>0</v>
      </c>
      <c r="BS112">
        <v>0</v>
      </c>
      <c r="BT112">
        <v>4497.96875</v>
      </c>
      <c r="BU112">
        <v>0</v>
      </c>
      <c r="BV112">
        <v>179.35362499999999</v>
      </c>
      <c r="BW112">
        <v>-26.857749999999999</v>
      </c>
      <c r="BX112">
        <v>633.74812499999996</v>
      </c>
      <c r="BY112">
        <v>659.912375</v>
      </c>
      <c r="BZ112">
        <v>2.5837474999999999</v>
      </c>
      <c r="CA112">
        <v>636.10637500000007</v>
      </c>
      <c r="CB112">
        <v>36.074612500000001</v>
      </c>
      <c r="CC112">
        <v>3.902048750000001</v>
      </c>
      <c r="CD112">
        <v>3.6412537500000002</v>
      </c>
      <c r="CE112">
        <v>28.478737500000001</v>
      </c>
      <c r="CF112">
        <v>27.293175000000002</v>
      </c>
      <c r="CG112">
        <v>1200.07375</v>
      </c>
      <c r="CH112">
        <v>0.50000074999999999</v>
      </c>
      <c r="CI112">
        <v>0.49999925000000001</v>
      </c>
      <c r="CJ112">
        <v>0</v>
      </c>
      <c r="CK112">
        <v>1365.43625</v>
      </c>
      <c r="CL112">
        <v>4.9990899999999998</v>
      </c>
      <c r="CM112">
        <v>15183.174999999999</v>
      </c>
      <c r="CN112">
        <v>9558.4512500000001</v>
      </c>
      <c r="CO112">
        <v>45.75</v>
      </c>
      <c r="CP112">
        <v>48</v>
      </c>
      <c r="CQ112">
        <v>46.561999999999998</v>
      </c>
      <c r="CR112">
        <v>47.296499999999988</v>
      </c>
      <c r="CS112">
        <v>47.140500000000003</v>
      </c>
      <c r="CT112">
        <v>597.53750000000002</v>
      </c>
      <c r="CU112">
        <v>597.53625</v>
      </c>
      <c r="CV112">
        <v>0</v>
      </c>
      <c r="CW112">
        <v>1669315874.3</v>
      </c>
      <c r="CX112">
        <v>0</v>
      </c>
      <c r="CY112">
        <v>1669310771.5999999</v>
      </c>
      <c r="CZ112" t="s">
        <v>356</v>
      </c>
      <c r="DA112">
        <v>1669310771.5999999</v>
      </c>
      <c r="DB112">
        <v>1669310767.0999999</v>
      </c>
      <c r="DC112">
        <v>9</v>
      </c>
      <c r="DD112">
        <v>4.2999999999999997E-2</v>
      </c>
      <c r="DE112">
        <v>8.0000000000000002E-3</v>
      </c>
      <c r="DF112">
        <v>-4.9589999999999996</v>
      </c>
      <c r="DG112">
        <v>0.11799999999999999</v>
      </c>
      <c r="DH112">
        <v>1967</v>
      </c>
      <c r="DI112">
        <v>36</v>
      </c>
      <c r="DJ112">
        <v>0.53</v>
      </c>
      <c r="DK112">
        <v>0.27</v>
      </c>
      <c r="DL112">
        <v>-26.625419512195119</v>
      </c>
      <c r="DM112">
        <v>-1.6333400696864511</v>
      </c>
      <c r="DN112">
        <v>0.16613115626723629</v>
      </c>
      <c r="DO112">
        <v>0</v>
      </c>
      <c r="DP112">
        <v>2.6249263414634139</v>
      </c>
      <c r="DQ112">
        <v>-0.41033644599302821</v>
      </c>
      <c r="DR112">
        <v>4.4819018815573368E-2</v>
      </c>
      <c r="DS112">
        <v>0</v>
      </c>
      <c r="DT112">
        <v>0</v>
      </c>
      <c r="DU112">
        <v>0</v>
      </c>
      <c r="DV112">
        <v>0</v>
      </c>
      <c r="DW112">
        <v>-1</v>
      </c>
      <c r="DX112">
        <v>0</v>
      </c>
      <c r="DY112">
        <v>2</v>
      </c>
      <c r="DZ112" t="s">
        <v>357</v>
      </c>
      <c r="EA112">
        <v>2.9443899999999998</v>
      </c>
      <c r="EB112">
        <v>2.59735</v>
      </c>
      <c r="EC112">
        <v>0.13384199999999999</v>
      </c>
      <c r="ED112">
        <v>0.13627700000000001</v>
      </c>
      <c r="EE112">
        <v>0.15087400000000001</v>
      </c>
      <c r="EF112">
        <v>0.14230000000000001</v>
      </c>
      <c r="EG112">
        <v>26112.2</v>
      </c>
      <c r="EH112">
        <v>26493.8</v>
      </c>
      <c r="EI112">
        <v>28060.5</v>
      </c>
      <c r="EJ112">
        <v>29542.7</v>
      </c>
      <c r="EK112">
        <v>32775.9</v>
      </c>
      <c r="EL112">
        <v>35178.5</v>
      </c>
      <c r="EM112">
        <v>39600.300000000003</v>
      </c>
      <c r="EN112">
        <v>42232.4</v>
      </c>
      <c r="EO112">
        <v>1.85595</v>
      </c>
      <c r="EP112">
        <v>1.8643000000000001</v>
      </c>
      <c r="EQ112">
        <v>9.2126399999999997E-2</v>
      </c>
      <c r="ER112">
        <v>0</v>
      </c>
      <c r="ES112">
        <v>32.981299999999997</v>
      </c>
      <c r="ET112">
        <v>999.9</v>
      </c>
      <c r="EU112">
        <v>71.5</v>
      </c>
      <c r="EV112">
        <v>36.1</v>
      </c>
      <c r="EW112">
        <v>42.5107</v>
      </c>
      <c r="EX112">
        <v>28.899000000000001</v>
      </c>
      <c r="EY112">
        <v>2.0833400000000002</v>
      </c>
      <c r="EZ112">
        <v>1</v>
      </c>
      <c r="FA112">
        <v>0.71597</v>
      </c>
      <c r="FB112">
        <v>1.3182700000000001</v>
      </c>
      <c r="FC112">
        <v>20.268999999999998</v>
      </c>
      <c r="FD112">
        <v>5.2184900000000001</v>
      </c>
      <c r="FE112">
        <v>12.0099</v>
      </c>
      <c r="FF112">
        <v>4.9865500000000003</v>
      </c>
      <c r="FG112">
        <v>3.2845800000000001</v>
      </c>
      <c r="FH112">
        <v>9999</v>
      </c>
      <c r="FI112">
        <v>9999</v>
      </c>
      <c r="FJ112">
        <v>9999</v>
      </c>
      <c r="FK112">
        <v>999.9</v>
      </c>
      <c r="FL112">
        <v>1.8658399999999999</v>
      </c>
      <c r="FM112">
        <v>1.8621799999999999</v>
      </c>
      <c r="FN112">
        <v>1.8642099999999999</v>
      </c>
      <c r="FO112">
        <v>1.8603400000000001</v>
      </c>
      <c r="FP112">
        <v>1.8610899999999999</v>
      </c>
      <c r="FQ112">
        <v>1.86016</v>
      </c>
      <c r="FR112">
        <v>1.86188</v>
      </c>
      <c r="FS112">
        <v>1.8583799999999999</v>
      </c>
      <c r="FT112">
        <v>0</v>
      </c>
      <c r="FU112">
        <v>0</v>
      </c>
      <c r="FV112">
        <v>0</v>
      </c>
      <c r="FW112">
        <v>0</v>
      </c>
      <c r="FX112" t="s">
        <v>358</v>
      </c>
      <c r="FY112" t="s">
        <v>359</v>
      </c>
      <c r="FZ112" t="s">
        <v>360</v>
      </c>
      <c r="GA112" t="s">
        <v>360</v>
      </c>
      <c r="GB112" t="s">
        <v>360</v>
      </c>
      <c r="GC112" t="s">
        <v>360</v>
      </c>
      <c r="GD112">
        <v>0</v>
      </c>
      <c r="GE112">
        <v>100</v>
      </c>
      <c r="GF112">
        <v>100</v>
      </c>
      <c r="GG112">
        <v>-3.6549999999999998</v>
      </c>
      <c r="GH112">
        <v>0.1178</v>
      </c>
      <c r="GI112">
        <v>-2.5125994610834521</v>
      </c>
      <c r="GJ112">
        <v>-2.6733286237328562E-3</v>
      </c>
      <c r="GK112">
        <v>1.605855145177713E-6</v>
      </c>
      <c r="GL112">
        <v>-4.4594414151306022E-10</v>
      </c>
      <c r="GM112">
        <v>0.1178428571428469</v>
      </c>
      <c r="GN112">
        <v>0</v>
      </c>
      <c r="GO112">
        <v>0</v>
      </c>
      <c r="GP112">
        <v>0</v>
      </c>
      <c r="GQ112">
        <v>4</v>
      </c>
      <c r="GR112">
        <v>2095</v>
      </c>
      <c r="GS112">
        <v>4</v>
      </c>
      <c r="GT112">
        <v>35</v>
      </c>
      <c r="GU112">
        <v>84.9</v>
      </c>
      <c r="GV112">
        <v>85</v>
      </c>
      <c r="GW112">
        <v>1.5625</v>
      </c>
      <c r="GX112">
        <v>2.5756800000000002</v>
      </c>
      <c r="GY112">
        <v>1.4489700000000001</v>
      </c>
      <c r="GZ112">
        <v>2.3278799999999999</v>
      </c>
      <c r="HA112">
        <v>1.5478499999999999</v>
      </c>
      <c r="HB112">
        <v>2.31812</v>
      </c>
      <c r="HC112">
        <v>40.860799999999998</v>
      </c>
      <c r="HD112">
        <v>13.133900000000001</v>
      </c>
      <c r="HE112">
        <v>18</v>
      </c>
      <c r="HF112">
        <v>464.55900000000003</v>
      </c>
      <c r="HG112">
        <v>508.60899999999998</v>
      </c>
      <c r="HH112">
        <v>30.997900000000001</v>
      </c>
      <c r="HI112">
        <v>36.186799999999998</v>
      </c>
      <c r="HJ112">
        <v>30</v>
      </c>
      <c r="HK112">
        <v>36.044199999999996</v>
      </c>
      <c r="HL112">
        <v>36.0197</v>
      </c>
      <c r="HM112">
        <v>31.268000000000001</v>
      </c>
      <c r="HN112">
        <v>23.398099999999999</v>
      </c>
      <c r="HO112">
        <v>100</v>
      </c>
      <c r="HP112">
        <v>31</v>
      </c>
      <c r="HQ112">
        <v>651.96100000000001</v>
      </c>
      <c r="HR112">
        <v>36.145200000000003</v>
      </c>
      <c r="HS112">
        <v>98.865399999999994</v>
      </c>
      <c r="HT112">
        <v>97.927899999999994</v>
      </c>
    </row>
    <row r="113" spans="1:228" x14ac:dyDescent="0.2">
      <c r="A113">
        <v>98</v>
      </c>
      <c r="B113">
        <v>1669315870.0999999</v>
      </c>
      <c r="C113">
        <v>387.5</v>
      </c>
      <c r="D113" t="s">
        <v>554</v>
      </c>
      <c r="E113" t="s">
        <v>555</v>
      </c>
      <c r="F113">
        <v>4</v>
      </c>
      <c r="G113">
        <v>1669315868.0999999</v>
      </c>
      <c r="H113">
        <f t="shared" si="34"/>
        <v>5.0029480826531249E-3</v>
      </c>
      <c r="I113">
        <f t="shared" si="35"/>
        <v>5.0029480826531252</v>
      </c>
      <c r="J113">
        <f t="shared" si="36"/>
        <v>23.095467280776781</v>
      </c>
      <c r="K113">
        <f t="shared" si="37"/>
        <v>616.28728571428564</v>
      </c>
      <c r="L113">
        <f t="shared" si="38"/>
        <v>482.57621277385812</v>
      </c>
      <c r="M113">
        <f t="shared" si="39"/>
        <v>48.757835299145299</v>
      </c>
      <c r="N113">
        <f t="shared" si="40"/>
        <v>62.267540708426381</v>
      </c>
      <c r="O113">
        <f t="shared" si="41"/>
        <v>0.33077221255303185</v>
      </c>
      <c r="P113">
        <f t="shared" si="42"/>
        <v>2.2494494799230997</v>
      </c>
      <c r="Q113">
        <f t="shared" si="43"/>
        <v>0.3059331902741913</v>
      </c>
      <c r="R113">
        <f t="shared" si="44"/>
        <v>0.19328426007560789</v>
      </c>
      <c r="S113">
        <f t="shared" si="45"/>
        <v>226.10617852111926</v>
      </c>
      <c r="T113">
        <f t="shared" si="46"/>
        <v>34.783489824524764</v>
      </c>
      <c r="U113">
        <f t="shared" si="47"/>
        <v>34.461557142857139</v>
      </c>
      <c r="V113">
        <f t="shared" si="48"/>
        <v>5.4821194111740299</v>
      </c>
      <c r="W113">
        <f t="shared" si="49"/>
        <v>70.1577700844134</v>
      </c>
      <c r="X113">
        <f t="shared" si="50"/>
        <v>3.9066286958544207</v>
      </c>
      <c r="Y113">
        <f t="shared" si="51"/>
        <v>5.5683478696001716</v>
      </c>
      <c r="Z113">
        <f t="shared" si="52"/>
        <v>1.5754907153196092</v>
      </c>
      <c r="AA113">
        <f t="shared" si="53"/>
        <v>-220.6300104450028</v>
      </c>
      <c r="AB113">
        <f t="shared" si="54"/>
        <v>34.079254483332086</v>
      </c>
      <c r="AC113">
        <f t="shared" si="55"/>
        <v>3.5244623622431455</v>
      </c>
      <c r="AD113">
        <f t="shared" si="56"/>
        <v>43.079884921691708</v>
      </c>
      <c r="AE113">
        <f t="shared" si="57"/>
        <v>46.777551868154383</v>
      </c>
      <c r="AF113">
        <f t="shared" si="58"/>
        <v>4.9990871535887766</v>
      </c>
      <c r="AG113">
        <f t="shared" si="59"/>
        <v>23.095467280776781</v>
      </c>
      <c r="AH113">
        <v>665.57153667706143</v>
      </c>
      <c r="AI113">
        <v>643.63773939393934</v>
      </c>
      <c r="AJ113">
        <v>1.7185039561276449</v>
      </c>
      <c r="AK113">
        <v>66.4183192119214</v>
      </c>
      <c r="AL113">
        <f t="shared" si="60"/>
        <v>5.0029480826531252</v>
      </c>
      <c r="AM113">
        <v>36.07266541508109</v>
      </c>
      <c r="AN113">
        <v>38.664569090909097</v>
      </c>
      <c r="AO113">
        <v>7.1834661814281886E-4</v>
      </c>
      <c r="AP113">
        <v>80.258073223686637</v>
      </c>
      <c r="AQ113">
        <v>39</v>
      </c>
      <c r="AR113">
        <v>8</v>
      </c>
      <c r="AS113">
        <f t="shared" si="61"/>
        <v>1</v>
      </c>
      <c r="AT113">
        <f t="shared" si="62"/>
        <v>0</v>
      </c>
      <c r="AU113">
        <f t="shared" si="63"/>
        <v>22185.222151999726</v>
      </c>
      <c r="AV113">
        <f t="shared" si="64"/>
        <v>1199.947142857143</v>
      </c>
      <c r="AW113">
        <f t="shared" si="65"/>
        <v>1025.8802707363313</v>
      </c>
      <c r="AX113">
        <f t="shared" si="66"/>
        <v>0.85493788359181511</v>
      </c>
      <c r="AY113">
        <f t="shared" si="67"/>
        <v>0.18843011533220327</v>
      </c>
      <c r="AZ113">
        <v>2.7</v>
      </c>
      <c r="BA113">
        <v>0.5</v>
      </c>
      <c r="BB113" t="s">
        <v>355</v>
      </c>
      <c r="BC113">
        <v>2</v>
      </c>
      <c r="BD113" t="b">
        <v>1</v>
      </c>
      <c r="BE113">
        <v>1669315868.0999999</v>
      </c>
      <c r="BF113">
        <v>616.28728571428564</v>
      </c>
      <c r="BG113">
        <v>643.20371428571434</v>
      </c>
      <c r="BH113">
        <v>38.665500000000002</v>
      </c>
      <c r="BI113">
        <v>36.07105714285715</v>
      </c>
      <c r="BJ113">
        <v>619.94628571428564</v>
      </c>
      <c r="BK113">
        <v>38.547628571428568</v>
      </c>
      <c r="BL113">
        <v>500.13228571428567</v>
      </c>
      <c r="BM113">
        <v>100.9365714285714</v>
      </c>
      <c r="BN113">
        <v>9.9977842857142854E-2</v>
      </c>
      <c r="BO113">
        <v>34.742571428571416</v>
      </c>
      <c r="BP113">
        <v>34.461557142857139</v>
      </c>
      <c r="BQ113">
        <v>999.89999999999986</v>
      </c>
      <c r="BR113">
        <v>0</v>
      </c>
      <c r="BS113">
        <v>0</v>
      </c>
      <c r="BT113">
        <v>4499.6428571428569</v>
      </c>
      <c r="BU113">
        <v>0</v>
      </c>
      <c r="BV113">
        <v>173.11842857142861</v>
      </c>
      <c r="BW113">
        <v>-26.91638571428571</v>
      </c>
      <c r="BX113">
        <v>641.07485714285724</v>
      </c>
      <c r="BY113">
        <v>667.27300000000002</v>
      </c>
      <c r="BZ113">
        <v>2.5944371428571431</v>
      </c>
      <c r="CA113">
        <v>643.20371428571434</v>
      </c>
      <c r="CB113">
        <v>36.07105714285715</v>
      </c>
      <c r="CC113">
        <v>3.902761428571428</v>
      </c>
      <c r="CD113">
        <v>3.6408885714285719</v>
      </c>
      <c r="CE113">
        <v>28.4819</v>
      </c>
      <c r="CF113">
        <v>27.291442857142869</v>
      </c>
      <c r="CG113">
        <v>1199.947142857143</v>
      </c>
      <c r="CH113">
        <v>0.49998628571428572</v>
      </c>
      <c r="CI113">
        <v>0.50001371428571428</v>
      </c>
      <c r="CJ113">
        <v>0</v>
      </c>
      <c r="CK113">
        <v>1365.964285714286</v>
      </c>
      <c r="CL113">
        <v>4.9990899999999998</v>
      </c>
      <c r="CM113">
        <v>15186.81428571429</v>
      </c>
      <c r="CN113">
        <v>9557.3942857142865</v>
      </c>
      <c r="CO113">
        <v>45.75</v>
      </c>
      <c r="CP113">
        <v>47.982000000000014</v>
      </c>
      <c r="CQ113">
        <v>46.561999999999998</v>
      </c>
      <c r="CR113">
        <v>47.267714285714291</v>
      </c>
      <c r="CS113">
        <v>47.125</v>
      </c>
      <c r="CT113">
        <v>597.45857142857142</v>
      </c>
      <c r="CU113">
        <v>597.48857142857139</v>
      </c>
      <c r="CV113">
        <v>0</v>
      </c>
      <c r="CW113">
        <v>1669315878.5</v>
      </c>
      <c r="CX113">
        <v>0</v>
      </c>
      <c r="CY113">
        <v>1669310771.5999999</v>
      </c>
      <c r="CZ113" t="s">
        <v>356</v>
      </c>
      <c r="DA113">
        <v>1669310771.5999999</v>
      </c>
      <c r="DB113">
        <v>1669310767.0999999</v>
      </c>
      <c r="DC113">
        <v>9</v>
      </c>
      <c r="DD113">
        <v>4.2999999999999997E-2</v>
      </c>
      <c r="DE113">
        <v>8.0000000000000002E-3</v>
      </c>
      <c r="DF113">
        <v>-4.9589999999999996</v>
      </c>
      <c r="DG113">
        <v>0.11799999999999999</v>
      </c>
      <c r="DH113">
        <v>1967</v>
      </c>
      <c r="DI113">
        <v>36</v>
      </c>
      <c r="DJ113">
        <v>0.53</v>
      </c>
      <c r="DK113">
        <v>0.27</v>
      </c>
      <c r="DL113">
        <v>-26.705412195121951</v>
      </c>
      <c r="DM113">
        <v>-1.5040766550522779</v>
      </c>
      <c r="DN113">
        <v>0.15364930642041341</v>
      </c>
      <c r="DO113">
        <v>0</v>
      </c>
      <c r="DP113">
        <v>2.612536585365854</v>
      </c>
      <c r="DQ113">
        <v>-0.31988320557490779</v>
      </c>
      <c r="DR113">
        <v>3.9665165377669058E-2</v>
      </c>
      <c r="DS113">
        <v>0</v>
      </c>
      <c r="DT113">
        <v>0</v>
      </c>
      <c r="DU113">
        <v>0</v>
      </c>
      <c r="DV113">
        <v>0</v>
      </c>
      <c r="DW113">
        <v>-1</v>
      </c>
      <c r="DX113">
        <v>0</v>
      </c>
      <c r="DY113">
        <v>2</v>
      </c>
      <c r="DZ113" t="s">
        <v>357</v>
      </c>
      <c r="EA113">
        <v>2.94469</v>
      </c>
      <c r="EB113">
        <v>2.5974300000000001</v>
      </c>
      <c r="EC113">
        <v>0.13484699999999999</v>
      </c>
      <c r="ED113">
        <v>0.13725899999999999</v>
      </c>
      <c r="EE113">
        <v>0.15087200000000001</v>
      </c>
      <c r="EF113">
        <v>0.142291</v>
      </c>
      <c r="EG113">
        <v>26082.3</v>
      </c>
      <c r="EH113">
        <v>26463.8</v>
      </c>
      <c r="EI113">
        <v>28061</v>
      </c>
      <c r="EJ113">
        <v>29542.799999999999</v>
      </c>
      <c r="EK113">
        <v>32776.5</v>
      </c>
      <c r="EL113">
        <v>35179</v>
      </c>
      <c r="EM113">
        <v>39600.800000000003</v>
      </c>
      <c r="EN113">
        <v>42232.5</v>
      </c>
      <c r="EO113">
        <v>1.85585</v>
      </c>
      <c r="EP113">
        <v>1.8644499999999999</v>
      </c>
      <c r="EQ113">
        <v>9.2051900000000006E-2</v>
      </c>
      <c r="ER113">
        <v>0</v>
      </c>
      <c r="ES113">
        <v>32.966799999999999</v>
      </c>
      <c r="ET113">
        <v>999.9</v>
      </c>
      <c r="EU113">
        <v>71.5</v>
      </c>
      <c r="EV113">
        <v>36.1</v>
      </c>
      <c r="EW113">
        <v>42.512900000000002</v>
      </c>
      <c r="EX113">
        <v>28.719000000000001</v>
      </c>
      <c r="EY113">
        <v>1.875</v>
      </c>
      <c r="EZ113">
        <v>1</v>
      </c>
      <c r="FA113">
        <v>0.71580999999999995</v>
      </c>
      <c r="FB113">
        <v>1.3115600000000001</v>
      </c>
      <c r="FC113">
        <v>20.268999999999998</v>
      </c>
      <c r="FD113">
        <v>5.2183400000000004</v>
      </c>
      <c r="FE113">
        <v>12.0099</v>
      </c>
      <c r="FF113">
        <v>4.9862500000000001</v>
      </c>
      <c r="FG113">
        <v>3.2845499999999999</v>
      </c>
      <c r="FH113">
        <v>9999</v>
      </c>
      <c r="FI113">
        <v>9999</v>
      </c>
      <c r="FJ113">
        <v>9999</v>
      </c>
      <c r="FK113">
        <v>999.9</v>
      </c>
      <c r="FL113">
        <v>1.8658399999999999</v>
      </c>
      <c r="FM113">
        <v>1.8621799999999999</v>
      </c>
      <c r="FN113">
        <v>1.86419</v>
      </c>
      <c r="FO113">
        <v>1.8603499999999999</v>
      </c>
      <c r="FP113">
        <v>1.8610899999999999</v>
      </c>
      <c r="FQ113">
        <v>1.8601700000000001</v>
      </c>
      <c r="FR113">
        <v>1.86188</v>
      </c>
      <c r="FS113">
        <v>1.8583700000000001</v>
      </c>
      <c r="FT113">
        <v>0</v>
      </c>
      <c r="FU113">
        <v>0</v>
      </c>
      <c r="FV113">
        <v>0</v>
      </c>
      <c r="FW113">
        <v>0</v>
      </c>
      <c r="FX113" t="s">
        <v>358</v>
      </c>
      <c r="FY113" t="s">
        <v>359</v>
      </c>
      <c r="FZ113" t="s">
        <v>360</v>
      </c>
      <c r="GA113" t="s">
        <v>360</v>
      </c>
      <c r="GB113" t="s">
        <v>360</v>
      </c>
      <c r="GC113" t="s">
        <v>360</v>
      </c>
      <c r="GD113">
        <v>0</v>
      </c>
      <c r="GE113">
        <v>100</v>
      </c>
      <c r="GF113">
        <v>100</v>
      </c>
      <c r="GG113">
        <v>-3.6629999999999998</v>
      </c>
      <c r="GH113">
        <v>0.1179</v>
      </c>
      <c r="GI113">
        <v>-2.5125994610834521</v>
      </c>
      <c r="GJ113">
        <v>-2.6733286237328562E-3</v>
      </c>
      <c r="GK113">
        <v>1.605855145177713E-6</v>
      </c>
      <c r="GL113">
        <v>-4.4594414151306022E-10</v>
      </c>
      <c r="GM113">
        <v>0.1178428571428469</v>
      </c>
      <c r="GN113">
        <v>0</v>
      </c>
      <c r="GO113">
        <v>0</v>
      </c>
      <c r="GP113">
        <v>0</v>
      </c>
      <c r="GQ113">
        <v>4</v>
      </c>
      <c r="GR113">
        <v>2095</v>
      </c>
      <c r="GS113">
        <v>4</v>
      </c>
      <c r="GT113">
        <v>35</v>
      </c>
      <c r="GU113">
        <v>85</v>
      </c>
      <c r="GV113">
        <v>85</v>
      </c>
      <c r="GW113">
        <v>1.5759300000000001</v>
      </c>
      <c r="GX113">
        <v>2.5805699999999998</v>
      </c>
      <c r="GY113">
        <v>1.4489700000000001</v>
      </c>
      <c r="GZ113">
        <v>2.3278799999999999</v>
      </c>
      <c r="HA113">
        <v>1.5478499999999999</v>
      </c>
      <c r="HB113">
        <v>2.2753899999999998</v>
      </c>
      <c r="HC113">
        <v>40.886499999999998</v>
      </c>
      <c r="HD113">
        <v>13.1426</v>
      </c>
      <c r="HE113">
        <v>18</v>
      </c>
      <c r="HF113">
        <v>464.49700000000001</v>
      </c>
      <c r="HG113">
        <v>508.71800000000002</v>
      </c>
      <c r="HH113">
        <v>30.998000000000001</v>
      </c>
      <c r="HI113">
        <v>36.186799999999998</v>
      </c>
      <c r="HJ113">
        <v>29.9999</v>
      </c>
      <c r="HK113">
        <v>36.044199999999996</v>
      </c>
      <c r="HL113">
        <v>36.0197</v>
      </c>
      <c r="HM113">
        <v>31.5367</v>
      </c>
      <c r="HN113">
        <v>23.398099999999999</v>
      </c>
      <c r="HO113">
        <v>100</v>
      </c>
      <c r="HP113">
        <v>31</v>
      </c>
      <c r="HQ113">
        <v>658.64</v>
      </c>
      <c r="HR113">
        <v>36.1586</v>
      </c>
      <c r="HS113">
        <v>98.866699999999994</v>
      </c>
      <c r="HT113">
        <v>97.928299999999993</v>
      </c>
    </row>
    <row r="114" spans="1:228" x14ac:dyDescent="0.2">
      <c r="A114">
        <v>99</v>
      </c>
      <c r="B114">
        <v>1669315874.0999999</v>
      </c>
      <c r="C114">
        <v>391.5</v>
      </c>
      <c r="D114" t="s">
        <v>556</v>
      </c>
      <c r="E114" t="s">
        <v>557</v>
      </c>
      <c r="F114">
        <v>4</v>
      </c>
      <c r="G114">
        <v>1669315871.7874999</v>
      </c>
      <c r="H114">
        <f t="shared" si="34"/>
        <v>5.0084443671388756E-3</v>
      </c>
      <c r="I114">
        <f t="shared" si="35"/>
        <v>5.0084443671388756</v>
      </c>
      <c r="J114">
        <f t="shared" si="36"/>
        <v>23.219758878275357</v>
      </c>
      <c r="K114">
        <f t="shared" si="37"/>
        <v>622.31524999999999</v>
      </c>
      <c r="L114">
        <f t="shared" si="38"/>
        <v>488.07448728847925</v>
      </c>
      <c r="M114">
        <f t="shared" si="39"/>
        <v>49.313525996123317</v>
      </c>
      <c r="N114">
        <f t="shared" si="40"/>
        <v>62.876794542469767</v>
      </c>
      <c r="O114">
        <f t="shared" si="41"/>
        <v>0.33152846541553066</v>
      </c>
      <c r="P114">
        <f t="shared" si="42"/>
        <v>2.2472112097631967</v>
      </c>
      <c r="Q114">
        <f t="shared" si="43"/>
        <v>0.30655747834685571</v>
      </c>
      <c r="R114">
        <f t="shared" si="44"/>
        <v>0.19368499526984295</v>
      </c>
      <c r="S114">
        <f t="shared" si="45"/>
        <v>226.11806736008154</v>
      </c>
      <c r="T114">
        <f t="shared" si="46"/>
        <v>34.776206674610975</v>
      </c>
      <c r="U114">
        <f t="shared" si="47"/>
        <v>34.457000000000001</v>
      </c>
      <c r="V114">
        <f t="shared" si="48"/>
        <v>5.4807306851667406</v>
      </c>
      <c r="W114">
        <f t="shared" si="49"/>
        <v>70.180925056917602</v>
      </c>
      <c r="X114">
        <f t="shared" si="50"/>
        <v>3.9067048371037876</v>
      </c>
      <c r="Y114">
        <f t="shared" si="51"/>
        <v>5.5666191831119374</v>
      </c>
      <c r="Z114">
        <f t="shared" si="52"/>
        <v>1.574025848062953</v>
      </c>
      <c r="AA114">
        <f t="shared" si="53"/>
        <v>-220.87239659082442</v>
      </c>
      <c r="AB114">
        <f t="shared" si="54"/>
        <v>33.919433416142489</v>
      </c>
      <c r="AC114">
        <f t="shared" si="55"/>
        <v>3.5112538459011304</v>
      </c>
      <c r="AD114">
        <f t="shared" si="56"/>
        <v>42.676358031300744</v>
      </c>
      <c r="AE114">
        <f t="shared" si="57"/>
        <v>46.918880175683547</v>
      </c>
      <c r="AF114">
        <f t="shared" si="58"/>
        <v>5.0068015021055796</v>
      </c>
      <c r="AG114">
        <f t="shared" si="59"/>
        <v>23.219758878275357</v>
      </c>
      <c r="AH114">
        <v>672.4173957150864</v>
      </c>
      <c r="AI114">
        <v>650.45407272727266</v>
      </c>
      <c r="AJ114">
        <v>1.7108735554358401</v>
      </c>
      <c r="AK114">
        <v>66.4183192119214</v>
      </c>
      <c r="AL114">
        <f t="shared" si="60"/>
        <v>5.0084443671388756</v>
      </c>
      <c r="AM114">
        <v>36.068389796900931</v>
      </c>
      <c r="AN114">
        <v>38.6659418181818</v>
      </c>
      <c r="AO114">
        <v>2.7080584633765907E-4</v>
      </c>
      <c r="AP114">
        <v>80.258073223686637</v>
      </c>
      <c r="AQ114">
        <v>39</v>
      </c>
      <c r="AR114">
        <v>8</v>
      </c>
      <c r="AS114">
        <f t="shared" si="61"/>
        <v>1</v>
      </c>
      <c r="AT114">
        <f t="shared" si="62"/>
        <v>0</v>
      </c>
      <c r="AU114">
        <f t="shared" si="63"/>
        <v>22147.235331629083</v>
      </c>
      <c r="AV114">
        <f t="shared" si="64"/>
        <v>1200.0125</v>
      </c>
      <c r="AW114">
        <f t="shared" si="65"/>
        <v>1025.9359260933063</v>
      </c>
      <c r="AX114">
        <f t="shared" si="66"/>
        <v>0.85493769947671905</v>
      </c>
      <c r="AY114">
        <f t="shared" si="67"/>
        <v>0.18842975999006806</v>
      </c>
      <c r="AZ114">
        <v>2.7</v>
      </c>
      <c r="BA114">
        <v>0.5</v>
      </c>
      <c r="BB114" t="s">
        <v>355</v>
      </c>
      <c r="BC114">
        <v>2</v>
      </c>
      <c r="BD114" t="b">
        <v>1</v>
      </c>
      <c r="BE114">
        <v>1669315871.7874999</v>
      </c>
      <c r="BF114">
        <v>622.31524999999999</v>
      </c>
      <c r="BG114">
        <v>649.32650000000001</v>
      </c>
      <c r="BH114">
        <v>38.666124999999987</v>
      </c>
      <c r="BI114">
        <v>36.067712499999999</v>
      </c>
      <c r="BJ114">
        <v>625.98099999999999</v>
      </c>
      <c r="BK114">
        <v>38.548287500000001</v>
      </c>
      <c r="BL114">
        <v>500.13850000000002</v>
      </c>
      <c r="BM114">
        <v>100.936875</v>
      </c>
      <c r="BN114">
        <v>0.1000103125</v>
      </c>
      <c r="BO114">
        <v>34.736975000000001</v>
      </c>
      <c r="BP114">
        <v>34.457000000000001</v>
      </c>
      <c r="BQ114">
        <v>999.9</v>
      </c>
      <c r="BR114">
        <v>0</v>
      </c>
      <c r="BS114">
        <v>0</v>
      </c>
      <c r="BT114">
        <v>4493.125</v>
      </c>
      <c r="BU114">
        <v>0</v>
      </c>
      <c r="BV114">
        <v>167.76737499999999</v>
      </c>
      <c r="BW114">
        <v>-27.011537499999999</v>
      </c>
      <c r="BX114">
        <v>647.3453750000001</v>
      </c>
      <c r="BY114">
        <v>673.62237500000003</v>
      </c>
      <c r="BZ114">
        <v>2.5984224999999999</v>
      </c>
      <c r="CA114">
        <v>649.32650000000001</v>
      </c>
      <c r="CB114">
        <v>36.067712499999999</v>
      </c>
      <c r="CC114">
        <v>3.9028350000000001</v>
      </c>
      <c r="CD114">
        <v>3.6405599999999998</v>
      </c>
      <c r="CE114">
        <v>28.482212499999999</v>
      </c>
      <c r="CF114">
        <v>27.2899125</v>
      </c>
      <c r="CG114">
        <v>1200.0125</v>
      </c>
      <c r="CH114">
        <v>0.49999399999999999</v>
      </c>
      <c r="CI114">
        <v>0.50000599999999995</v>
      </c>
      <c r="CJ114">
        <v>0</v>
      </c>
      <c r="CK114">
        <v>1366.4</v>
      </c>
      <c r="CL114">
        <v>4.9990899999999998</v>
      </c>
      <c r="CM114">
        <v>15192.174999999999</v>
      </c>
      <c r="CN114">
        <v>9557.9412499999999</v>
      </c>
      <c r="CO114">
        <v>45.75</v>
      </c>
      <c r="CP114">
        <v>47.944875000000003</v>
      </c>
      <c r="CQ114">
        <v>46.561999999999998</v>
      </c>
      <c r="CR114">
        <v>47.265500000000003</v>
      </c>
      <c r="CS114">
        <v>47.125</v>
      </c>
      <c r="CT114">
        <v>597.49874999999997</v>
      </c>
      <c r="CU114">
        <v>597.51374999999996</v>
      </c>
      <c r="CV114">
        <v>0</v>
      </c>
      <c r="CW114">
        <v>1669315882.0999999</v>
      </c>
      <c r="CX114">
        <v>0</v>
      </c>
      <c r="CY114">
        <v>1669310771.5999999</v>
      </c>
      <c r="CZ114" t="s">
        <v>356</v>
      </c>
      <c r="DA114">
        <v>1669310771.5999999</v>
      </c>
      <c r="DB114">
        <v>1669310767.0999999</v>
      </c>
      <c r="DC114">
        <v>9</v>
      </c>
      <c r="DD114">
        <v>4.2999999999999997E-2</v>
      </c>
      <c r="DE114">
        <v>8.0000000000000002E-3</v>
      </c>
      <c r="DF114">
        <v>-4.9589999999999996</v>
      </c>
      <c r="DG114">
        <v>0.11799999999999999</v>
      </c>
      <c r="DH114">
        <v>1967</v>
      </c>
      <c r="DI114">
        <v>36</v>
      </c>
      <c r="DJ114">
        <v>0.53</v>
      </c>
      <c r="DK114">
        <v>0.27</v>
      </c>
      <c r="DL114">
        <v>-26.8136075</v>
      </c>
      <c r="DM114">
        <v>-1.4234150093807241</v>
      </c>
      <c r="DN114">
        <v>0.14194718804453271</v>
      </c>
      <c r="DO114">
        <v>0</v>
      </c>
      <c r="DP114">
        <v>2.5942927500000001</v>
      </c>
      <c r="DQ114">
        <v>-5.2223076923085289E-2</v>
      </c>
      <c r="DR114">
        <v>2.086761833409605E-2</v>
      </c>
      <c r="DS114">
        <v>1</v>
      </c>
      <c r="DT114">
        <v>0</v>
      </c>
      <c r="DU114">
        <v>0</v>
      </c>
      <c r="DV114">
        <v>0</v>
      </c>
      <c r="DW114">
        <v>-1</v>
      </c>
      <c r="DX114">
        <v>1</v>
      </c>
      <c r="DY114">
        <v>2</v>
      </c>
      <c r="DZ114" t="s">
        <v>367</v>
      </c>
      <c r="EA114">
        <v>2.9447399999999999</v>
      </c>
      <c r="EB114">
        <v>2.5973899999999999</v>
      </c>
      <c r="EC114">
        <v>0.13583799999999999</v>
      </c>
      <c r="ED114">
        <v>0.13825899999999999</v>
      </c>
      <c r="EE114">
        <v>0.15087300000000001</v>
      </c>
      <c r="EF114">
        <v>0.142289</v>
      </c>
      <c r="EG114">
        <v>26052.3</v>
      </c>
      <c r="EH114">
        <v>26432.7</v>
      </c>
      <c r="EI114">
        <v>28061</v>
      </c>
      <c r="EJ114">
        <v>29542.5</v>
      </c>
      <c r="EK114">
        <v>32776.9</v>
      </c>
      <c r="EL114">
        <v>35178.699999999997</v>
      </c>
      <c r="EM114">
        <v>39601.300000000003</v>
      </c>
      <c r="EN114">
        <v>42232</v>
      </c>
      <c r="EO114">
        <v>1.8560000000000001</v>
      </c>
      <c r="EP114">
        <v>1.8646</v>
      </c>
      <c r="EQ114">
        <v>9.2647999999999994E-2</v>
      </c>
      <c r="ER114">
        <v>0</v>
      </c>
      <c r="ES114">
        <v>32.954799999999999</v>
      </c>
      <c r="ET114">
        <v>999.9</v>
      </c>
      <c r="EU114">
        <v>71.5</v>
      </c>
      <c r="EV114">
        <v>36.1</v>
      </c>
      <c r="EW114">
        <v>42.515099999999997</v>
      </c>
      <c r="EX114">
        <v>28.959</v>
      </c>
      <c r="EY114">
        <v>1.34215</v>
      </c>
      <c r="EZ114">
        <v>1</v>
      </c>
      <c r="FA114">
        <v>0.71546500000000002</v>
      </c>
      <c r="FB114">
        <v>1.30802</v>
      </c>
      <c r="FC114">
        <v>20.268799999999999</v>
      </c>
      <c r="FD114">
        <v>5.2189399999999999</v>
      </c>
      <c r="FE114">
        <v>12.0099</v>
      </c>
      <c r="FF114">
        <v>4.98665</v>
      </c>
      <c r="FG114">
        <v>3.2846500000000001</v>
      </c>
      <c r="FH114">
        <v>9999</v>
      </c>
      <c r="FI114">
        <v>9999</v>
      </c>
      <c r="FJ114">
        <v>9999</v>
      </c>
      <c r="FK114">
        <v>999.9</v>
      </c>
      <c r="FL114">
        <v>1.8658399999999999</v>
      </c>
      <c r="FM114">
        <v>1.8621799999999999</v>
      </c>
      <c r="FN114">
        <v>1.86419</v>
      </c>
      <c r="FO114">
        <v>1.8603499999999999</v>
      </c>
      <c r="FP114">
        <v>1.8610800000000001</v>
      </c>
      <c r="FQ114">
        <v>1.8601799999999999</v>
      </c>
      <c r="FR114">
        <v>1.86188</v>
      </c>
      <c r="FS114">
        <v>1.8583700000000001</v>
      </c>
      <c r="FT114">
        <v>0</v>
      </c>
      <c r="FU114">
        <v>0</v>
      </c>
      <c r="FV114">
        <v>0</v>
      </c>
      <c r="FW114">
        <v>0</v>
      </c>
      <c r="FX114" t="s">
        <v>358</v>
      </c>
      <c r="FY114" t="s">
        <v>359</v>
      </c>
      <c r="FZ114" t="s">
        <v>360</v>
      </c>
      <c r="GA114" t="s">
        <v>360</v>
      </c>
      <c r="GB114" t="s">
        <v>360</v>
      </c>
      <c r="GC114" t="s">
        <v>360</v>
      </c>
      <c r="GD114">
        <v>0</v>
      </c>
      <c r="GE114">
        <v>100</v>
      </c>
      <c r="GF114">
        <v>100</v>
      </c>
      <c r="GG114">
        <v>-3.6709999999999998</v>
      </c>
      <c r="GH114">
        <v>0.1179</v>
      </c>
      <c r="GI114">
        <v>-2.5125994610834521</v>
      </c>
      <c r="GJ114">
        <v>-2.6733286237328562E-3</v>
      </c>
      <c r="GK114">
        <v>1.605855145177713E-6</v>
      </c>
      <c r="GL114">
        <v>-4.4594414151306022E-10</v>
      </c>
      <c r="GM114">
        <v>0.1178428571428469</v>
      </c>
      <c r="GN114">
        <v>0</v>
      </c>
      <c r="GO114">
        <v>0</v>
      </c>
      <c r="GP114">
        <v>0</v>
      </c>
      <c r="GQ114">
        <v>4</v>
      </c>
      <c r="GR114">
        <v>2095</v>
      </c>
      <c r="GS114">
        <v>4</v>
      </c>
      <c r="GT114">
        <v>35</v>
      </c>
      <c r="GU114">
        <v>85</v>
      </c>
      <c r="GV114">
        <v>85.1</v>
      </c>
      <c r="GW114">
        <v>1.58569</v>
      </c>
      <c r="GX114">
        <v>2.5744600000000002</v>
      </c>
      <c r="GY114">
        <v>1.4489700000000001</v>
      </c>
      <c r="GZ114">
        <v>2.3278799999999999</v>
      </c>
      <c r="HA114">
        <v>1.5478499999999999</v>
      </c>
      <c r="HB114">
        <v>2.3938000000000001</v>
      </c>
      <c r="HC114">
        <v>40.886499999999998</v>
      </c>
      <c r="HD114">
        <v>13.151400000000001</v>
      </c>
      <c r="HE114">
        <v>18</v>
      </c>
      <c r="HF114">
        <v>464.589</v>
      </c>
      <c r="HG114">
        <v>508.82600000000002</v>
      </c>
      <c r="HH114">
        <v>30.998699999999999</v>
      </c>
      <c r="HI114">
        <v>36.186799999999998</v>
      </c>
      <c r="HJ114">
        <v>30.0001</v>
      </c>
      <c r="HK114">
        <v>36.044199999999996</v>
      </c>
      <c r="HL114">
        <v>36.0197</v>
      </c>
      <c r="HM114">
        <v>31.796299999999999</v>
      </c>
      <c r="HN114">
        <v>23.1279</v>
      </c>
      <c r="HO114">
        <v>100</v>
      </c>
      <c r="HP114">
        <v>31</v>
      </c>
      <c r="HQ114">
        <v>665.32299999999998</v>
      </c>
      <c r="HR114">
        <v>36.169800000000002</v>
      </c>
      <c r="HS114">
        <v>98.867400000000004</v>
      </c>
      <c r="HT114">
        <v>97.927199999999999</v>
      </c>
    </row>
    <row r="115" spans="1:228" x14ac:dyDescent="0.2">
      <c r="A115">
        <v>100</v>
      </c>
      <c r="B115">
        <v>1669315878.0999999</v>
      </c>
      <c r="C115">
        <v>395.5</v>
      </c>
      <c r="D115" t="s">
        <v>558</v>
      </c>
      <c r="E115" t="s">
        <v>559</v>
      </c>
      <c r="F115">
        <v>4</v>
      </c>
      <c r="G115">
        <v>1669315876.0999999</v>
      </c>
      <c r="H115">
        <f t="shared" si="34"/>
        <v>5.0023306675806819E-3</v>
      </c>
      <c r="I115">
        <f t="shared" si="35"/>
        <v>5.002330667580682</v>
      </c>
      <c r="J115">
        <f t="shared" si="36"/>
        <v>23.48315480389725</v>
      </c>
      <c r="K115">
        <f t="shared" si="37"/>
        <v>629.41557142857141</v>
      </c>
      <c r="L115">
        <f t="shared" si="38"/>
        <v>493.65408235054662</v>
      </c>
      <c r="M115">
        <f t="shared" si="39"/>
        <v>49.876622524004951</v>
      </c>
      <c r="N115">
        <f t="shared" si="40"/>
        <v>63.593362213059336</v>
      </c>
      <c r="O115">
        <f t="shared" si="41"/>
        <v>0.33146134979937841</v>
      </c>
      <c r="P115">
        <f t="shared" si="42"/>
        <v>2.2500485447275231</v>
      </c>
      <c r="Q115">
        <f t="shared" si="43"/>
        <v>0.30652900424306528</v>
      </c>
      <c r="R115">
        <f t="shared" si="44"/>
        <v>0.19366418170509953</v>
      </c>
      <c r="S115">
        <f t="shared" si="45"/>
        <v>226.10806295009911</v>
      </c>
      <c r="T115">
        <f t="shared" si="46"/>
        <v>34.775140609416098</v>
      </c>
      <c r="U115">
        <f t="shared" si="47"/>
        <v>34.450614285714281</v>
      </c>
      <c r="V115">
        <f t="shared" si="48"/>
        <v>5.4787852419559551</v>
      </c>
      <c r="W115">
        <f t="shared" si="49"/>
        <v>70.189473934924479</v>
      </c>
      <c r="X115">
        <f t="shared" si="50"/>
        <v>3.9065389435958284</v>
      </c>
      <c r="Y115">
        <f t="shared" si="51"/>
        <v>5.5657048337728536</v>
      </c>
      <c r="Z115">
        <f t="shared" si="52"/>
        <v>1.5722462983601266</v>
      </c>
      <c r="AA115">
        <f t="shared" si="53"/>
        <v>-220.60278244030806</v>
      </c>
      <c r="AB115">
        <f t="shared" si="54"/>
        <v>34.377728498426357</v>
      </c>
      <c r="AC115">
        <f t="shared" si="55"/>
        <v>3.5540458667951218</v>
      </c>
      <c r="AD115">
        <f t="shared" si="56"/>
        <v>43.437054875012528</v>
      </c>
      <c r="AE115">
        <f t="shared" si="57"/>
        <v>47.288410103279411</v>
      </c>
      <c r="AF115">
        <f t="shared" si="58"/>
        <v>4.9973535943601073</v>
      </c>
      <c r="AG115">
        <f t="shared" si="59"/>
        <v>23.48315480389725</v>
      </c>
      <c r="AH115">
        <v>679.52605672189054</v>
      </c>
      <c r="AI115">
        <v>657.33295151515142</v>
      </c>
      <c r="AJ115">
        <v>1.726669669479477</v>
      </c>
      <c r="AK115">
        <v>66.4183192119214</v>
      </c>
      <c r="AL115">
        <f t="shared" si="60"/>
        <v>5.002330667580682</v>
      </c>
      <c r="AM115">
        <v>36.068059538886942</v>
      </c>
      <c r="AN115">
        <v>38.665824848484839</v>
      </c>
      <c r="AO115">
        <v>-2.7301209495142768E-4</v>
      </c>
      <c r="AP115">
        <v>80.258073223686637</v>
      </c>
      <c r="AQ115">
        <v>39</v>
      </c>
      <c r="AR115">
        <v>8</v>
      </c>
      <c r="AS115">
        <f t="shared" si="61"/>
        <v>1</v>
      </c>
      <c r="AT115">
        <f t="shared" si="62"/>
        <v>0</v>
      </c>
      <c r="AU115">
        <f t="shared" si="63"/>
        <v>22196.153996670917</v>
      </c>
      <c r="AV115">
        <f t="shared" si="64"/>
        <v>1199.954285714286</v>
      </c>
      <c r="AW115">
        <f t="shared" si="65"/>
        <v>1025.8866564508287</v>
      </c>
      <c r="AX115">
        <f t="shared" si="66"/>
        <v>0.85493811611344706</v>
      </c>
      <c r="AY115">
        <f t="shared" si="67"/>
        <v>0.18843056409895298</v>
      </c>
      <c r="AZ115">
        <v>2.7</v>
      </c>
      <c r="BA115">
        <v>0.5</v>
      </c>
      <c r="BB115" t="s">
        <v>355</v>
      </c>
      <c r="BC115">
        <v>2</v>
      </c>
      <c r="BD115" t="b">
        <v>1</v>
      </c>
      <c r="BE115">
        <v>1669315876.0999999</v>
      </c>
      <c r="BF115">
        <v>629.41557142857141</v>
      </c>
      <c r="BG115">
        <v>656.64171428571433</v>
      </c>
      <c r="BH115">
        <v>38.664985714285713</v>
      </c>
      <c r="BI115">
        <v>36.071528571428573</v>
      </c>
      <c r="BJ115">
        <v>633.08985714285711</v>
      </c>
      <c r="BK115">
        <v>38.547157142857152</v>
      </c>
      <c r="BL115">
        <v>500.14914285714292</v>
      </c>
      <c r="BM115">
        <v>100.93557142857139</v>
      </c>
      <c r="BN115">
        <v>0.1000004571428571</v>
      </c>
      <c r="BO115">
        <v>34.734014285714288</v>
      </c>
      <c r="BP115">
        <v>34.450614285714281</v>
      </c>
      <c r="BQ115">
        <v>999.89999999999986</v>
      </c>
      <c r="BR115">
        <v>0</v>
      </c>
      <c r="BS115">
        <v>0</v>
      </c>
      <c r="BT115">
        <v>4501.4285714285716</v>
      </c>
      <c r="BU115">
        <v>0</v>
      </c>
      <c r="BV115">
        <v>161.45871428571431</v>
      </c>
      <c r="BW115">
        <v>-27.22625714285714</v>
      </c>
      <c r="BX115">
        <v>654.73057142857147</v>
      </c>
      <c r="BY115">
        <v>681.21400000000006</v>
      </c>
      <c r="BZ115">
        <v>2.5934599999999999</v>
      </c>
      <c r="CA115">
        <v>656.64171428571433</v>
      </c>
      <c r="CB115">
        <v>36.071528571428573</v>
      </c>
      <c r="CC115">
        <v>3.9026771428571432</v>
      </c>
      <c r="CD115">
        <v>3.6409071428571429</v>
      </c>
      <c r="CE115">
        <v>28.4815</v>
      </c>
      <c r="CF115">
        <v>27.291542857142861</v>
      </c>
      <c r="CG115">
        <v>1199.954285714286</v>
      </c>
      <c r="CH115">
        <v>0.49997814285714293</v>
      </c>
      <c r="CI115">
        <v>0.50002185714285707</v>
      </c>
      <c r="CJ115">
        <v>0</v>
      </c>
      <c r="CK115">
        <v>1366.815714285714</v>
      </c>
      <c r="CL115">
        <v>4.9990899999999998</v>
      </c>
      <c r="CM115">
        <v>15196.342857142859</v>
      </c>
      <c r="CN115">
        <v>9557.4171428571426</v>
      </c>
      <c r="CO115">
        <v>45.75</v>
      </c>
      <c r="CP115">
        <v>47.936999999999998</v>
      </c>
      <c r="CQ115">
        <v>46.561999999999998</v>
      </c>
      <c r="CR115">
        <v>47.25</v>
      </c>
      <c r="CS115">
        <v>47.125</v>
      </c>
      <c r="CT115">
        <v>597.45285714285717</v>
      </c>
      <c r="CU115">
        <v>597.50142857142862</v>
      </c>
      <c r="CV115">
        <v>0</v>
      </c>
      <c r="CW115">
        <v>1669315886.3</v>
      </c>
      <c r="CX115">
        <v>0</v>
      </c>
      <c r="CY115">
        <v>1669310771.5999999</v>
      </c>
      <c r="CZ115" t="s">
        <v>356</v>
      </c>
      <c r="DA115">
        <v>1669310771.5999999</v>
      </c>
      <c r="DB115">
        <v>1669310767.0999999</v>
      </c>
      <c r="DC115">
        <v>9</v>
      </c>
      <c r="DD115">
        <v>4.2999999999999997E-2</v>
      </c>
      <c r="DE115">
        <v>8.0000000000000002E-3</v>
      </c>
      <c r="DF115">
        <v>-4.9589999999999996</v>
      </c>
      <c r="DG115">
        <v>0.11799999999999999</v>
      </c>
      <c r="DH115">
        <v>1967</v>
      </c>
      <c r="DI115">
        <v>36</v>
      </c>
      <c r="DJ115">
        <v>0.53</v>
      </c>
      <c r="DK115">
        <v>0.27</v>
      </c>
      <c r="DL115">
        <v>-26.933757499999999</v>
      </c>
      <c r="DM115">
        <v>-1.707265666041297</v>
      </c>
      <c r="DN115">
        <v>0.17286242490417059</v>
      </c>
      <c r="DO115">
        <v>0</v>
      </c>
      <c r="DP115">
        <v>2.5887057499999999</v>
      </c>
      <c r="DQ115">
        <v>8.5594108818005277E-2</v>
      </c>
      <c r="DR115">
        <v>9.4069824831079941E-3</v>
      </c>
      <c r="DS115">
        <v>1</v>
      </c>
      <c r="DT115">
        <v>0</v>
      </c>
      <c r="DU115">
        <v>0</v>
      </c>
      <c r="DV115">
        <v>0</v>
      </c>
      <c r="DW115">
        <v>-1</v>
      </c>
      <c r="DX115">
        <v>1</v>
      </c>
      <c r="DY115">
        <v>2</v>
      </c>
      <c r="DZ115" t="s">
        <v>367</v>
      </c>
      <c r="EA115">
        <v>2.9445399999999999</v>
      </c>
      <c r="EB115">
        <v>2.5975199999999998</v>
      </c>
      <c r="EC115">
        <v>0.13683600000000001</v>
      </c>
      <c r="ED115">
        <v>0.13923099999999999</v>
      </c>
      <c r="EE115">
        <v>0.15087</v>
      </c>
      <c r="EF115">
        <v>0.142317</v>
      </c>
      <c r="EG115">
        <v>26022.2</v>
      </c>
      <c r="EH115">
        <v>26402.5</v>
      </c>
      <c r="EI115">
        <v>28061</v>
      </c>
      <c r="EJ115">
        <v>29542.1</v>
      </c>
      <c r="EK115">
        <v>32777.199999999997</v>
      </c>
      <c r="EL115">
        <v>35177.199999999997</v>
      </c>
      <c r="EM115">
        <v>39601.4</v>
      </c>
      <c r="EN115">
        <v>42231.4</v>
      </c>
      <c r="EO115">
        <v>1.8560700000000001</v>
      </c>
      <c r="EP115">
        <v>1.8644000000000001</v>
      </c>
      <c r="EQ115">
        <v>9.3240299999999998E-2</v>
      </c>
      <c r="ER115">
        <v>0</v>
      </c>
      <c r="ES115">
        <v>32.942599999999999</v>
      </c>
      <c r="ET115">
        <v>999.9</v>
      </c>
      <c r="EU115">
        <v>71.5</v>
      </c>
      <c r="EV115">
        <v>36.1</v>
      </c>
      <c r="EW115">
        <v>42.515999999999998</v>
      </c>
      <c r="EX115">
        <v>28.899000000000001</v>
      </c>
      <c r="EY115">
        <v>2.0632999999999999</v>
      </c>
      <c r="EZ115">
        <v>1</v>
      </c>
      <c r="FA115">
        <v>0.71545000000000003</v>
      </c>
      <c r="FB115">
        <v>1.3062199999999999</v>
      </c>
      <c r="FC115">
        <v>20.268599999999999</v>
      </c>
      <c r="FD115">
        <v>5.2195400000000003</v>
      </c>
      <c r="FE115">
        <v>12.0099</v>
      </c>
      <c r="FF115">
        <v>4.98665</v>
      </c>
      <c r="FG115">
        <v>3.2846500000000001</v>
      </c>
      <c r="FH115">
        <v>9999</v>
      </c>
      <c r="FI115">
        <v>9999</v>
      </c>
      <c r="FJ115">
        <v>9999</v>
      </c>
      <c r="FK115">
        <v>999.9</v>
      </c>
      <c r="FL115">
        <v>1.8658399999999999</v>
      </c>
      <c r="FM115">
        <v>1.8621799999999999</v>
      </c>
      <c r="FN115">
        <v>1.8641799999999999</v>
      </c>
      <c r="FO115">
        <v>1.8603499999999999</v>
      </c>
      <c r="FP115">
        <v>1.8610800000000001</v>
      </c>
      <c r="FQ115">
        <v>1.86019</v>
      </c>
      <c r="FR115">
        <v>1.86188</v>
      </c>
      <c r="FS115">
        <v>1.8583799999999999</v>
      </c>
      <c r="FT115">
        <v>0</v>
      </c>
      <c r="FU115">
        <v>0</v>
      </c>
      <c r="FV115">
        <v>0</v>
      </c>
      <c r="FW115">
        <v>0</v>
      </c>
      <c r="FX115" t="s">
        <v>358</v>
      </c>
      <c r="FY115" t="s">
        <v>359</v>
      </c>
      <c r="FZ115" t="s">
        <v>360</v>
      </c>
      <c r="GA115" t="s">
        <v>360</v>
      </c>
      <c r="GB115" t="s">
        <v>360</v>
      </c>
      <c r="GC115" t="s">
        <v>360</v>
      </c>
      <c r="GD115">
        <v>0</v>
      </c>
      <c r="GE115">
        <v>100</v>
      </c>
      <c r="GF115">
        <v>100</v>
      </c>
      <c r="GG115">
        <v>-3.6779999999999999</v>
      </c>
      <c r="GH115">
        <v>0.1179</v>
      </c>
      <c r="GI115">
        <v>-2.5125994610834521</v>
      </c>
      <c r="GJ115">
        <v>-2.6733286237328562E-3</v>
      </c>
      <c r="GK115">
        <v>1.605855145177713E-6</v>
      </c>
      <c r="GL115">
        <v>-4.4594414151306022E-10</v>
      </c>
      <c r="GM115">
        <v>0.1178428571428469</v>
      </c>
      <c r="GN115">
        <v>0</v>
      </c>
      <c r="GO115">
        <v>0</v>
      </c>
      <c r="GP115">
        <v>0</v>
      </c>
      <c r="GQ115">
        <v>4</v>
      </c>
      <c r="GR115">
        <v>2095</v>
      </c>
      <c r="GS115">
        <v>4</v>
      </c>
      <c r="GT115">
        <v>35</v>
      </c>
      <c r="GU115">
        <v>85.1</v>
      </c>
      <c r="GV115">
        <v>85.2</v>
      </c>
      <c r="GW115">
        <v>1.5991200000000001</v>
      </c>
      <c r="GX115">
        <v>2.5781200000000002</v>
      </c>
      <c r="GY115">
        <v>1.4489700000000001</v>
      </c>
      <c r="GZ115">
        <v>2.3278799999999999</v>
      </c>
      <c r="HA115">
        <v>1.5478499999999999</v>
      </c>
      <c r="HB115">
        <v>2.3156699999999999</v>
      </c>
      <c r="HC115">
        <v>40.886499999999998</v>
      </c>
      <c r="HD115">
        <v>13.1426</v>
      </c>
      <c r="HE115">
        <v>18</v>
      </c>
      <c r="HF115">
        <v>464.63600000000002</v>
      </c>
      <c r="HG115">
        <v>508.68200000000002</v>
      </c>
      <c r="HH115">
        <v>30.999099999999999</v>
      </c>
      <c r="HI115">
        <v>36.183500000000002</v>
      </c>
      <c r="HJ115">
        <v>30.0001</v>
      </c>
      <c r="HK115">
        <v>36.044199999999996</v>
      </c>
      <c r="HL115">
        <v>36.0197</v>
      </c>
      <c r="HM115">
        <v>32.060600000000001</v>
      </c>
      <c r="HN115">
        <v>23.1279</v>
      </c>
      <c r="HO115">
        <v>100</v>
      </c>
      <c r="HP115">
        <v>31</v>
      </c>
      <c r="HQ115">
        <v>672.00599999999997</v>
      </c>
      <c r="HR115">
        <v>36.187899999999999</v>
      </c>
      <c r="HS115">
        <v>98.867599999999996</v>
      </c>
      <c r="HT115">
        <v>97.925799999999995</v>
      </c>
    </row>
    <row r="116" spans="1:228" x14ac:dyDescent="0.2">
      <c r="A116">
        <v>101</v>
      </c>
      <c r="B116">
        <v>1669315882.0999999</v>
      </c>
      <c r="C116">
        <v>399.5</v>
      </c>
      <c r="D116" t="s">
        <v>560</v>
      </c>
      <c r="E116" t="s">
        <v>561</v>
      </c>
      <c r="F116">
        <v>4</v>
      </c>
      <c r="G116">
        <v>1669315879.7874999</v>
      </c>
      <c r="H116">
        <f t="shared" si="34"/>
        <v>4.9801220794908002E-3</v>
      </c>
      <c r="I116">
        <f t="shared" si="35"/>
        <v>4.9801220794908003</v>
      </c>
      <c r="J116">
        <f t="shared" si="36"/>
        <v>23.506297516704681</v>
      </c>
      <c r="K116">
        <f t="shared" si="37"/>
        <v>635.54512499999987</v>
      </c>
      <c r="L116">
        <f t="shared" si="38"/>
        <v>499.02057630934218</v>
      </c>
      <c r="M116">
        <f t="shared" si="39"/>
        <v>50.418613241372434</v>
      </c>
      <c r="N116">
        <f t="shared" si="40"/>
        <v>64.21238998159285</v>
      </c>
      <c r="O116">
        <f t="shared" si="41"/>
        <v>0.3300016980070864</v>
      </c>
      <c r="P116">
        <f t="shared" si="42"/>
        <v>2.250625340017768</v>
      </c>
      <c r="Q116">
        <f t="shared" si="43"/>
        <v>0.30528551143927074</v>
      </c>
      <c r="R116">
        <f t="shared" si="44"/>
        <v>0.19286960198073391</v>
      </c>
      <c r="S116">
        <f t="shared" si="45"/>
        <v>226.10922073480307</v>
      </c>
      <c r="T116">
        <f t="shared" si="46"/>
        <v>34.776665419250058</v>
      </c>
      <c r="U116">
        <f t="shared" si="47"/>
        <v>34.448875000000001</v>
      </c>
      <c r="V116">
        <f t="shared" si="48"/>
        <v>5.4782554629751665</v>
      </c>
      <c r="W116">
        <f t="shared" si="49"/>
        <v>70.213428367980342</v>
      </c>
      <c r="X116">
        <f t="shared" si="50"/>
        <v>3.9066171030719823</v>
      </c>
      <c r="Y116">
        <f t="shared" si="51"/>
        <v>5.5639173216238076</v>
      </c>
      <c r="Z116">
        <f t="shared" si="52"/>
        <v>1.5716383599031842</v>
      </c>
      <c r="AA116">
        <f t="shared" si="53"/>
        <v>-219.62338370554428</v>
      </c>
      <c r="AB116">
        <f t="shared" si="54"/>
        <v>33.895131519023828</v>
      </c>
      <c r="AC116">
        <f t="shared" si="55"/>
        <v>3.5031272305909353</v>
      </c>
      <c r="AD116">
        <f t="shared" si="56"/>
        <v>43.884095778873551</v>
      </c>
      <c r="AE116">
        <f t="shared" si="57"/>
        <v>47.26180035611636</v>
      </c>
      <c r="AF116">
        <f t="shared" si="58"/>
        <v>4.9712024039221498</v>
      </c>
      <c r="AG116">
        <f t="shared" si="59"/>
        <v>23.506297516704681</v>
      </c>
      <c r="AH116">
        <v>686.35706681805812</v>
      </c>
      <c r="AI116">
        <v>664.21054545454524</v>
      </c>
      <c r="AJ116">
        <v>1.7152695335631289</v>
      </c>
      <c r="AK116">
        <v>66.4183192119214</v>
      </c>
      <c r="AL116">
        <f t="shared" si="60"/>
        <v>4.9801220794908003</v>
      </c>
      <c r="AM116">
        <v>36.080711983565543</v>
      </c>
      <c r="AN116">
        <v>38.663912121212107</v>
      </c>
      <c r="AO116">
        <v>2.0493419728320029E-4</v>
      </c>
      <c r="AP116">
        <v>80.258073223686637</v>
      </c>
      <c r="AQ116">
        <v>39</v>
      </c>
      <c r="AR116">
        <v>8</v>
      </c>
      <c r="AS116">
        <f t="shared" si="61"/>
        <v>1</v>
      </c>
      <c r="AT116">
        <f t="shared" si="62"/>
        <v>0</v>
      </c>
      <c r="AU116">
        <f t="shared" si="63"/>
        <v>22206.480994326834</v>
      </c>
      <c r="AV116">
        <f t="shared" si="64"/>
        <v>1199.9675</v>
      </c>
      <c r="AW116">
        <f t="shared" si="65"/>
        <v>1025.8972635931623</v>
      </c>
      <c r="AX116">
        <f t="shared" si="66"/>
        <v>0.85493754088603424</v>
      </c>
      <c r="AY116">
        <f t="shared" si="67"/>
        <v>0.18842945391004595</v>
      </c>
      <c r="AZ116">
        <v>2.7</v>
      </c>
      <c r="BA116">
        <v>0.5</v>
      </c>
      <c r="BB116" t="s">
        <v>355</v>
      </c>
      <c r="BC116">
        <v>2</v>
      </c>
      <c r="BD116" t="b">
        <v>1</v>
      </c>
      <c r="BE116">
        <v>1669315879.7874999</v>
      </c>
      <c r="BF116">
        <v>635.54512499999987</v>
      </c>
      <c r="BG116">
        <v>662.76424999999995</v>
      </c>
      <c r="BH116">
        <v>38.665925000000001</v>
      </c>
      <c r="BI116">
        <v>36.086062499999997</v>
      </c>
      <c r="BJ116">
        <v>639.22675000000004</v>
      </c>
      <c r="BK116">
        <v>38.548087500000001</v>
      </c>
      <c r="BL116">
        <v>500.15312499999999</v>
      </c>
      <c r="BM116">
        <v>100.935125</v>
      </c>
      <c r="BN116">
        <v>0.1000139</v>
      </c>
      <c r="BO116">
        <v>34.728224999999988</v>
      </c>
      <c r="BP116">
        <v>34.448875000000001</v>
      </c>
      <c r="BQ116">
        <v>999.9</v>
      </c>
      <c r="BR116">
        <v>0</v>
      </c>
      <c r="BS116">
        <v>0</v>
      </c>
      <c r="BT116">
        <v>4503.125</v>
      </c>
      <c r="BU116">
        <v>0</v>
      </c>
      <c r="BV116">
        <v>156.19262499999999</v>
      </c>
      <c r="BW116">
        <v>-27.219249999999999</v>
      </c>
      <c r="BX116">
        <v>661.107125</v>
      </c>
      <c r="BY116">
        <v>687.57624999999996</v>
      </c>
      <c r="BZ116">
        <v>2.5798549999999998</v>
      </c>
      <c r="CA116">
        <v>662.76424999999995</v>
      </c>
      <c r="CB116">
        <v>36.086062499999997</v>
      </c>
      <c r="CC116">
        <v>3.9027525000000001</v>
      </c>
      <c r="CD116">
        <v>3.6423524999999999</v>
      </c>
      <c r="CE116">
        <v>28.481874999999999</v>
      </c>
      <c r="CF116">
        <v>27.298324999999998</v>
      </c>
      <c r="CG116">
        <v>1199.9675</v>
      </c>
      <c r="CH116">
        <v>0.499997625</v>
      </c>
      <c r="CI116">
        <v>0.500002375</v>
      </c>
      <c r="CJ116">
        <v>0</v>
      </c>
      <c r="CK116">
        <v>1367.155</v>
      </c>
      <c r="CL116">
        <v>4.9990899999999998</v>
      </c>
      <c r="CM116">
        <v>15201.4</v>
      </c>
      <c r="CN116">
        <v>9557.5812499999993</v>
      </c>
      <c r="CO116">
        <v>45.75</v>
      </c>
      <c r="CP116">
        <v>47.936999999999998</v>
      </c>
      <c r="CQ116">
        <v>46.561999999999998</v>
      </c>
      <c r="CR116">
        <v>47.25</v>
      </c>
      <c r="CS116">
        <v>47.125</v>
      </c>
      <c r="CT116">
        <v>597.48250000000007</v>
      </c>
      <c r="CU116">
        <v>597.48500000000001</v>
      </c>
      <c r="CV116">
        <v>0</v>
      </c>
      <c r="CW116">
        <v>1669315890.5</v>
      </c>
      <c r="CX116">
        <v>0</v>
      </c>
      <c r="CY116">
        <v>1669310771.5999999</v>
      </c>
      <c r="CZ116" t="s">
        <v>356</v>
      </c>
      <c r="DA116">
        <v>1669310771.5999999</v>
      </c>
      <c r="DB116">
        <v>1669310767.0999999</v>
      </c>
      <c r="DC116">
        <v>9</v>
      </c>
      <c r="DD116">
        <v>4.2999999999999997E-2</v>
      </c>
      <c r="DE116">
        <v>8.0000000000000002E-3</v>
      </c>
      <c r="DF116">
        <v>-4.9589999999999996</v>
      </c>
      <c r="DG116">
        <v>0.11799999999999999</v>
      </c>
      <c r="DH116">
        <v>1967</v>
      </c>
      <c r="DI116">
        <v>36</v>
      </c>
      <c r="DJ116">
        <v>0.53</v>
      </c>
      <c r="DK116">
        <v>0.27</v>
      </c>
      <c r="DL116">
        <v>-27.029847499999999</v>
      </c>
      <c r="DM116">
        <v>-1.5535238273920879</v>
      </c>
      <c r="DN116">
        <v>0.15966145744590349</v>
      </c>
      <c r="DO116">
        <v>0</v>
      </c>
      <c r="DP116">
        <v>2.5900867500000002</v>
      </c>
      <c r="DQ116">
        <v>-7.3812382739993788E-4</v>
      </c>
      <c r="DR116">
        <v>7.6819497484362891E-3</v>
      </c>
      <c r="DS116">
        <v>1</v>
      </c>
      <c r="DT116">
        <v>0</v>
      </c>
      <c r="DU116">
        <v>0</v>
      </c>
      <c r="DV116">
        <v>0</v>
      </c>
      <c r="DW116">
        <v>-1</v>
      </c>
      <c r="DX116">
        <v>1</v>
      </c>
      <c r="DY116">
        <v>2</v>
      </c>
      <c r="DZ116" t="s">
        <v>367</v>
      </c>
      <c r="EA116">
        <v>2.9445999999999999</v>
      </c>
      <c r="EB116">
        <v>2.5973899999999999</v>
      </c>
      <c r="EC116">
        <v>0.137821</v>
      </c>
      <c r="ED116">
        <v>0.14021700000000001</v>
      </c>
      <c r="EE116">
        <v>0.150867</v>
      </c>
      <c r="EF116">
        <v>0.142341</v>
      </c>
      <c r="EG116">
        <v>25992.400000000001</v>
      </c>
      <c r="EH116">
        <v>26372.2</v>
      </c>
      <c r="EI116">
        <v>28061.1</v>
      </c>
      <c r="EJ116">
        <v>29542.2</v>
      </c>
      <c r="EK116">
        <v>32777.1</v>
      </c>
      <c r="EL116">
        <v>35176.400000000001</v>
      </c>
      <c r="EM116">
        <v>39601.1</v>
      </c>
      <c r="EN116">
        <v>42231.6</v>
      </c>
      <c r="EO116">
        <v>1.85592</v>
      </c>
      <c r="EP116">
        <v>1.8645</v>
      </c>
      <c r="EQ116">
        <v>9.3467499999999995E-2</v>
      </c>
      <c r="ER116">
        <v>0</v>
      </c>
      <c r="ES116">
        <v>32.928600000000003</v>
      </c>
      <c r="ET116">
        <v>999.9</v>
      </c>
      <c r="EU116">
        <v>71.5</v>
      </c>
      <c r="EV116">
        <v>36.1</v>
      </c>
      <c r="EW116">
        <v>42.516800000000003</v>
      </c>
      <c r="EX116">
        <v>28.838999999999999</v>
      </c>
      <c r="EY116">
        <v>1.89103</v>
      </c>
      <c r="EZ116">
        <v>1</v>
      </c>
      <c r="FA116">
        <v>0.71535800000000005</v>
      </c>
      <c r="FB116">
        <v>1.30141</v>
      </c>
      <c r="FC116">
        <v>20.268799999999999</v>
      </c>
      <c r="FD116">
        <v>5.2172900000000002</v>
      </c>
      <c r="FE116">
        <v>12.0099</v>
      </c>
      <c r="FF116">
        <v>4.9859499999999999</v>
      </c>
      <c r="FG116">
        <v>3.2844500000000001</v>
      </c>
      <c r="FH116">
        <v>9999</v>
      </c>
      <c r="FI116">
        <v>9999</v>
      </c>
      <c r="FJ116">
        <v>9999</v>
      </c>
      <c r="FK116">
        <v>999.9</v>
      </c>
      <c r="FL116">
        <v>1.8658399999999999</v>
      </c>
      <c r="FM116">
        <v>1.8621799999999999</v>
      </c>
      <c r="FN116">
        <v>1.8641700000000001</v>
      </c>
      <c r="FO116">
        <v>1.8603499999999999</v>
      </c>
      <c r="FP116">
        <v>1.8610800000000001</v>
      </c>
      <c r="FQ116">
        <v>1.8602000000000001</v>
      </c>
      <c r="FR116">
        <v>1.8618600000000001</v>
      </c>
      <c r="FS116">
        <v>1.8583799999999999</v>
      </c>
      <c r="FT116">
        <v>0</v>
      </c>
      <c r="FU116">
        <v>0</v>
      </c>
      <c r="FV116">
        <v>0</v>
      </c>
      <c r="FW116">
        <v>0</v>
      </c>
      <c r="FX116" t="s">
        <v>358</v>
      </c>
      <c r="FY116" t="s">
        <v>359</v>
      </c>
      <c r="FZ116" t="s">
        <v>360</v>
      </c>
      <c r="GA116" t="s">
        <v>360</v>
      </c>
      <c r="GB116" t="s">
        <v>360</v>
      </c>
      <c r="GC116" t="s">
        <v>360</v>
      </c>
      <c r="GD116">
        <v>0</v>
      </c>
      <c r="GE116">
        <v>100</v>
      </c>
      <c r="GF116">
        <v>100</v>
      </c>
      <c r="GG116">
        <v>-3.6859999999999999</v>
      </c>
      <c r="GH116">
        <v>0.1179</v>
      </c>
      <c r="GI116">
        <v>-2.5125994610834521</v>
      </c>
      <c r="GJ116">
        <v>-2.6733286237328562E-3</v>
      </c>
      <c r="GK116">
        <v>1.605855145177713E-6</v>
      </c>
      <c r="GL116">
        <v>-4.4594414151306022E-10</v>
      </c>
      <c r="GM116">
        <v>0.1178428571428469</v>
      </c>
      <c r="GN116">
        <v>0</v>
      </c>
      <c r="GO116">
        <v>0</v>
      </c>
      <c r="GP116">
        <v>0</v>
      </c>
      <c r="GQ116">
        <v>4</v>
      </c>
      <c r="GR116">
        <v>2095</v>
      </c>
      <c r="GS116">
        <v>4</v>
      </c>
      <c r="GT116">
        <v>35</v>
      </c>
      <c r="GU116">
        <v>85.2</v>
      </c>
      <c r="GV116">
        <v>85.2</v>
      </c>
      <c r="GW116">
        <v>1.6125499999999999</v>
      </c>
      <c r="GX116">
        <v>2.5769000000000002</v>
      </c>
      <c r="GY116">
        <v>1.4489700000000001</v>
      </c>
      <c r="GZ116">
        <v>2.3278799999999999</v>
      </c>
      <c r="HA116">
        <v>1.5478499999999999</v>
      </c>
      <c r="HB116">
        <v>2.2717299999999998</v>
      </c>
      <c r="HC116">
        <v>40.886499999999998</v>
      </c>
      <c r="HD116">
        <v>13.151400000000001</v>
      </c>
      <c r="HE116">
        <v>18</v>
      </c>
      <c r="HF116">
        <v>464.52100000000002</v>
      </c>
      <c r="HG116">
        <v>508.75400000000002</v>
      </c>
      <c r="HH116">
        <v>30.998799999999999</v>
      </c>
      <c r="HI116">
        <v>36.183399999999999</v>
      </c>
      <c r="HJ116">
        <v>30</v>
      </c>
      <c r="HK116">
        <v>36.040799999999997</v>
      </c>
      <c r="HL116">
        <v>36.0197</v>
      </c>
      <c r="HM116">
        <v>32.322800000000001</v>
      </c>
      <c r="HN116">
        <v>23.1279</v>
      </c>
      <c r="HO116">
        <v>100</v>
      </c>
      <c r="HP116">
        <v>31</v>
      </c>
      <c r="HQ116">
        <v>678.71500000000003</v>
      </c>
      <c r="HR116">
        <v>36.195900000000002</v>
      </c>
      <c r="HS116">
        <v>98.867199999999997</v>
      </c>
      <c r="HT116">
        <v>97.926100000000005</v>
      </c>
    </row>
    <row r="117" spans="1:228" x14ac:dyDescent="0.2">
      <c r="A117">
        <v>102</v>
      </c>
      <c r="B117">
        <v>1669315886.0999999</v>
      </c>
      <c r="C117">
        <v>403.5</v>
      </c>
      <c r="D117" t="s">
        <v>562</v>
      </c>
      <c r="E117" t="s">
        <v>563</v>
      </c>
      <c r="F117">
        <v>4</v>
      </c>
      <c r="G117">
        <v>1669315884.0999999</v>
      </c>
      <c r="H117">
        <f t="shared" si="34"/>
        <v>4.9455506592599955E-3</v>
      </c>
      <c r="I117">
        <f t="shared" si="35"/>
        <v>4.9455506592599958</v>
      </c>
      <c r="J117">
        <f t="shared" si="36"/>
        <v>24.192777575338198</v>
      </c>
      <c r="K117">
        <f t="shared" si="37"/>
        <v>642.63799999999992</v>
      </c>
      <c r="L117">
        <f t="shared" si="38"/>
        <v>501.70478822446216</v>
      </c>
      <c r="M117">
        <f t="shared" si="39"/>
        <v>50.689371952210344</v>
      </c>
      <c r="N117">
        <f t="shared" si="40"/>
        <v>64.928454695255098</v>
      </c>
      <c r="O117">
        <f t="shared" si="41"/>
        <v>0.32794687849455656</v>
      </c>
      <c r="P117">
        <f t="shared" si="42"/>
        <v>2.2495068277532133</v>
      </c>
      <c r="Q117">
        <f t="shared" si="43"/>
        <v>0.30351415763567285</v>
      </c>
      <c r="R117">
        <f t="shared" si="44"/>
        <v>0.1917396180095432</v>
      </c>
      <c r="S117">
        <f t="shared" si="45"/>
        <v>226.10464295056752</v>
      </c>
      <c r="T117">
        <f t="shared" si="46"/>
        <v>34.782191613837355</v>
      </c>
      <c r="U117">
        <f t="shared" si="47"/>
        <v>34.440800000000003</v>
      </c>
      <c r="V117">
        <f t="shared" si="48"/>
        <v>5.4757964358880136</v>
      </c>
      <c r="W117">
        <f t="shared" si="49"/>
        <v>70.224214810632319</v>
      </c>
      <c r="X117">
        <f t="shared" si="50"/>
        <v>3.9059484029651874</v>
      </c>
      <c r="Y117">
        <f t="shared" si="51"/>
        <v>5.562110467874974</v>
      </c>
      <c r="Z117">
        <f t="shared" si="52"/>
        <v>1.5698480329228262</v>
      </c>
      <c r="AA117">
        <f t="shared" si="53"/>
        <v>-218.09878407336581</v>
      </c>
      <c r="AB117">
        <f t="shared" si="54"/>
        <v>34.147691034974621</v>
      </c>
      <c r="AC117">
        <f t="shared" si="55"/>
        <v>3.5307447430300707</v>
      </c>
      <c r="AD117">
        <f t="shared" si="56"/>
        <v>45.684294655206422</v>
      </c>
      <c r="AE117">
        <f t="shared" si="57"/>
        <v>47.55249629844748</v>
      </c>
      <c r="AF117">
        <f t="shared" si="58"/>
        <v>4.9556395726199538</v>
      </c>
      <c r="AG117">
        <f t="shared" si="59"/>
        <v>24.192777575338198</v>
      </c>
      <c r="AH117">
        <v>693.40596573567518</v>
      </c>
      <c r="AI117">
        <v>670.99955757575731</v>
      </c>
      <c r="AJ117">
        <v>1.6913194999528911</v>
      </c>
      <c r="AK117">
        <v>66.4183192119214</v>
      </c>
      <c r="AL117">
        <f t="shared" si="60"/>
        <v>4.9455506592599958</v>
      </c>
      <c r="AM117">
        <v>36.089052375143147</v>
      </c>
      <c r="AN117">
        <v>38.657327878787868</v>
      </c>
      <c r="AO117">
        <v>-2.5594210187690681E-4</v>
      </c>
      <c r="AP117">
        <v>80.258073223686637</v>
      </c>
      <c r="AQ117">
        <v>39</v>
      </c>
      <c r="AR117">
        <v>8</v>
      </c>
      <c r="AS117">
        <f t="shared" si="61"/>
        <v>1</v>
      </c>
      <c r="AT117">
        <f t="shared" si="62"/>
        <v>0</v>
      </c>
      <c r="AU117">
        <f t="shared" si="63"/>
        <v>22187.760553963704</v>
      </c>
      <c r="AV117">
        <f t="shared" si="64"/>
        <v>1199.9328571428571</v>
      </c>
      <c r="AW117">
        <f t="shared" si="65"/>
        <v>1025.868656451071</v>
      </c>
      <c r="AX117">
        <f t="shared" si="66"/>
        <v>0.85493838288064905</v>
      </c>
      <c r="AY117">
        <f t="shared" si="67"/>
        <v>0.18843107895965283</v>
      </c>
      <c r="AZ117">
        <v>2.7</v>
      </c>
      <c r="BA117">
        <v>0.5</v>
      </c>
      <c r="BB117" t="s">
        <v>355</v>
      </c>
      <c r="BC117">
        <v>2</v>
      </c>
      <c r="BD117" t="b">
        <v>1</v>
      </c>
      <c r="BE117">
        <v>1669315884.0999999</v>
      </c>
      <c r="BF117">
        <v>642.63799999999992</v>
      </c>
      <c r="BG117">
        <v>670.02857142857158</v>
      </c>
      <c r="BH117">
        <v>38.659642857142849</v>
      </c>
      <c r="BI117">
        <v>36.087757142857143</v>
      </c>
      <c r="BJ117">
        <v>646.32785714285706</v>
      </c>
      <c r="BK117">
        <v>38.541800000000002</v>
      </c>
      <c r="BL117">
        <v>500.13700000000011</v>
      </c>
      <c r="BM117">
        <v>100.93428571428571</v>
      </c>
      <c r="BN117">
        <v>9.9974157142857151E-2</v>
      </c>
      <c r="BO117">
        <v>34.722371428571428</v>
      </c>
      <c r="BP117">
        <v>34.440800000000003</v>
      </c>
      <c r="BQ117">
        <v>999.89999999999986</v>
      </c>
      <c r="BR117">
        <v>0</v>
      </c>
      <c r="BS117">
        <v>0</v>
      </c>
      <c r="BT117">
        <v>4499.9114285714286</v>
      </c>
      <c r="BU117">
        <v>0</v>
      </c>
      <c r="BV117">
        <v>150.6227142857143</v>
      </c>
      <c r="BW117">
        <v>-27.390642857142851</v>
      </c>
      <c r="BX117">
        <v>668.48114285714291</v>
      </c>
      <c r="BY117">
        <v>695.11342857142859</v>
      </c>
      <c r="BZ117">
        <v>2.571875714285714</v>
      </c>
      <c r="CA117">
        <v>670.02857142857158</v>
      </c>
      <c r="CB117">
        <v>36.087757142857143</v>
      </c>
      <c r="CC117">
        <v>3.902081428571428</v>
      </c>
      <c r="CD117">
        <v>3.6424914285714292</v>
      </c>
      <c r="CE117">
        <v>28.47888571428571</v>
      </c>
      <c r="CF117">
        <v>27.29898571428572</v>
      </c>
      <c r="CG117">
        <v>1199.9328571428571</v>
      </c>
      <c r="CH117">
        <v>0.49997071428571432</v>
      </c>
      <c r="CI117">
        <v>0.50002928571428562</v>
      </c>
      <c r="CJ117">
        <v>0</v>
      </c>
      <c r="CK117">
        <v>1367.7942857142859</v>
      </c>
      <c r="CL117">
        <v>4.9990899999999998</v>
      </c>
      <c r="CM117">
        <v>15205.485714285711</v>
      </c>
      <c r="CN117">
        <v>9557.2071428571453</v>
      </c>
      <c r="CO117">
        <v>45.75</v>
      </c>
      <c r="CP117">
        <v>47.928142857142859</v>
      </c>
      <c r="CQ117">
        <v>46.561999999999998</v>
      </c>
      <c r="CR117">
        <v>47.214000000000013</v>
      </c>
      <c r="CS117">
        <v>47.125</v>
      </c>
      <c r="CT117">
        <v>597.43142857142846</v>
      </c>
      <c r="CU117">
        <v>597.50142857142862</v>
      </c>
      <c r="CV117">
        <v>0</v>
      </c>
      <c r="CW117">
        <v>1669315894.0999999</v>
      </c>
      <c r="CX117">
        <v>0</v>
      </c>
      <c r="CY117">
        <v>1669310771.5999999</v>
      </c>
      <c r="CZ117" t="s">
        <v>356</v>
      </c>
      <c r="DA117">
        <v>1669310771.5999999</v>
      </c>
      <c r="DB117">
        <v>1669310767.0999999</v>
      </c>
      <c r="DC117">
        <v>9</v>
      </c>
      <c r="DD117">
        <v>4.2999999999999997E-2</v>
      </c>
      <c r="DE117">
        <v>8.0000000000000002E-3</v>
      </c>
      <c r="DF117">
        <v>-4.9589999999999996</v>
      </c>
      <c r="DG117">
        <v>0.11799999999999999</v>
      </c>
      <c r="DH117">
        <v>1967</v>
      </c>
      <c r="DI117">
        <v>36</v>
      </c>
      <c r="DJ117">
        <v>0.53</v>
      </c>
      <c r="DK117">
        <v>0.27</v>
      </c>
      <c r="DL117">
        <v>-27.13794</v>
      </c>
      <c r="DM117">
        <v>-1.677140712945572</v>
      </c>
      <c r="DN117">
        <v>0.17021476111078029</v>
      </c>
      <c r="DO117">
        <v>0</v>
      </c>
      <c r="DP117">
        <v>2.5882127499999998</v>
      </c>
      <c r="DQ117">
        <v>-8.7079812382743982E-2</v>
      </c>
      <c r="DR117">
        <v>9.9489185310515163E-3</v>
      </c>
      <c r="DS117">
        <v>1</v>
      </c>
      <c r="DT117">
        <v>0</v>
      </c>
      <c r="DU117">
        <v>0</v>
      </c>
      <c r="DV117">
        <v>0</v>
      </c>
      <c r="DW117">
        <v>-1</v>
      </c>
      <c r="DX117">
        <v>1</v>
      </c>
      <c r="DY117">
        <v>2</v>
      </c>
      <c r="DZ117" t="s">
        <v>367</v>
      </c>
      <c r="EA117">
        <v>2.94476</v>
      </c>
      <c r="EB117">
        <v>2.59741</v>
      </c>
      <c r="EC117">
        <v>0.13880200000000001</v>
      </c>
      <c r="ED117">
        <v>0.141182</v>
      </c>
      <c r="EE117">
        <v>0.15084600000000001</v>
      </c>
      <c r="EF117">
        <v>0.14233499999999999</v>
      </c>
      <c r="EG117">
        <v>25962.799999999999</v>
      </c>
      <c r="EH117">
        <v>26342.6</v>
      </c>
      <c r="EI117">
        <v>28061</v>
      </c>
      <c r="EJ117">
        <v>29542.2</v>
      </c>
      <c r="EK117">
        <v>32777.800000000003</v>
      </c>
      <c r="EL117">
        <v>35176.800000000003</v>
      </c>
      <c r="EM117">
        <v>39600.800000000003</v>
      </c>
      <c r="EN117">
        <v>42231.6</v>
      </c>
      <c r="EO117">
        <v>1.8559000000000001</v>
      </c>
      <c r="EP117">
        <v>1.8645799999999999</v>
      </c>
      <c r="EQ117">
        <v>9.4473399999999999E-2</v>
      </c>
      <c r="ER117">
        <v>0</v>
      </c>
      <c r="ES117">
        <v>32.915399999999998</v>
      </c>
      <c r="ET117">
        <v>999.9</v>
      </c>
      <c r="EU117">
        <v>71.5</v>
      </c>
      <c r="EV117">
        <v>36.1</v>
      </c>
      <c r="EW117">
        <v>42.516599999999997</v>
      </c>
      <c r="EX117">
        <v>28.869</v>
      </c>
      <c r="EY117">
        <v>1.3381400000000001</v>
      </c>
      <c r="EZ117">
        <v>1</v>
      </c>
      <c r="FA117">
        <v>0.71528999999999998</v>
      </c>
      <c r="FB117">
        <v>1.29373</v>
      </c>
      <c r="FC117">
        <v>20.268599999999999</v>
      </c>
      <c r="FD117">
        <v>5.21624</v>
      </c>
      <c r="FE117">
        <v>12.0099</v>
      </c>
      <c r="FF117">
        <v>4.9852999999999996</v>
      </c>
      <c r="FG117">
        <v>3.2842199999999999</v>
      </c>
      <c r="FH117">
        <v>9999</v>
      </c>
      <c r="FI117">
        <v>9999</v>
      </c>
      <c r="FJ117">
        <v>9999</v>
      </c>
      <c r="FK117">
        <v>999.9</v>
      </c>
      <c r="FL117">
        <v>1.8658399999999999</v>
      </c>
      <c r="FM117">
        <v>1.8621799999999999</v>
      </c>
      <c r="FN117">
        <v>1.86419</v>
      </c>
      <c r="FO117">
        <v>1.8603499999999999</v>
      </c>
      <c r="FP117">
        <v>1.8611</v>
      </c>
      <c r="FQ117">
        <v>1.8602000000000001</v>
      </c>
      <c r="FR117">
        <v>1.86188</v>
      </c>
      <c r="FS117">
        <v>1.8583799999999999</v>
      </c>
      <c r="FT117">
        <v>0</v>
      </c>
      <c r="FU117">
        <v>0</v>
      </c>
      <c r="FV117">
        <v>0</v>
      </c>
      <c r="FW117">
        <v>0</v>
      </c>
      <c r="FX117" t="s">
        <v>358</v>
      </c>
      <c r="FY117" t="s">
        <v>359</v>
      </c>
      <c r="FZ117" t="s">
        <v>360</v>
      </c>
      <c r="GA117" t="s">
        <v>360</v>
      </c>
      <c r="GB117" t="s">
        <v>360</v>
      </c>
      <c r="GC117" t="s">
        <v>360</v>
      </c>
      <c r="GD117">
        <v>0</v>
      </c>
      <c r="GE117">
        <v>100</v>
      </c>
      <c r="GF117">
        <v>100</v>
      </c>
      <c r="GG117">
        <v>-3.6930000000000001</v>
      </c>
      <c r="GH117">
        <v>0.1179</v>
      </c>
      <c r="GI117">
        <v>-2.5125994610834521</v>
      </c>
      <c r="GJ117">
        <v>-2.6733286237328562E-3</v>
      </c>
      <c r="GK117">
        <v>1.605855145177713E-6</v>
      </c>
      <c r="GL117">
        <v>-4.4594414151306022E-10</v>
      </c>
      <c r="GM117">
        <v>0.1178428571428469</v>
      </c>
      <c r="GN117">
        <v>0</v>
      </c>
      <c r="GO117">
        <v>0</v>
      </c>
      <c r="GP117">
        <v>0</v>
      </c>
      <c r="GQ117">
        <v>4</v>
      </c>
      <c r="GR117">
        <v>2095</v>
      </c>
      <c r="GS117">
        <v>4</v>
      </c>
      <c r="GT117">
        <v>35</v>
      </c>
      <c r="GU117">
        <v>85.2</v>
      </c>
      <c r="GV117">
        <v>85.3</v>
      </c>
      <c r="GW117">
        <v>1.62476</v>
      </c>
      <c r="GX117">
        <v>2.5659200000000002</v>
      </c>
      <c r="GY117">
        <v>1.4489700000000001</v>
      </c>
      <c r="GZ117">
        <v>2.32666</v>
      </c>
      <c r="HA117">
        <v>1.5478499999999999</v>
      </c>
      <c r="HB117">
        <v>2.3754900000000001</v>
      </c>
      <c r="HC117">
        <v>40.886499999999998</v>
      </c>
      <c r="HD117">
        <v>13.1601</v>
      </c>
      <c r="HE117">
        <v>18</v>
      </c>
      <c r="HF117">
        <v>464.505</v>
      </c>
      <c r="HG117">
        <v>508.80799999999999</v>
      </c>
      <c r="HH117">
        <v>30.9983</v>
      </c>
      <c r="HI117">
        <v>36.181800000000003</v>
      </c>
      <c r="HJ117">
        <v>29.9999</v>
      </c>
      <c r="HK117">
        <v>36.040799999999997</v>
      </c>
      <c r="HL117">
        <v>36.0197</v>
      </c>
      <c r="HM117">
        <v>32.572800000000001</v>
      </c>
      <c r="HN117">
        <v>23.1279</v>
      </c>
      <c r="HO117">
        <v>100</v>
      </c>
      <c r="HP117">
        <v>31</v>
      </c>
      <c r="HQ117">
        <v>685.42399999999998</v>
      </c>
      <c r="HR117">
        <v>36.089100000000002</v>
      </c>
      <c r="HS117">
        <v>98.866699999999994</v>
      </c>
      <c r="HT117">
        <v>97.926199999999994</v>
      </c>
    </row>
    <row r="118" spans="1:228" x14ac:dyDescent="0.2">
      <c r="A118">
        <v>103</v>
      </c>
      <c r="B118">
        <v>1669315890.0999999</v>
      </c>
      <c r="C118">
        <v>407.5</v>
      </c>
      <c r="D118" t="s">
        <v>564</v>
      </c>
      <c r="E118" t="s">
        <v>565</v>
      </c>
      <c r="F118">
        <v>4</v>
      </c>
      <c r="G118">
        <v>1669315887.7874999</v>
      </c>
      <c r="H118">
        <f t="shared" si="34"/>
        <v>4.9366125194538072E-3</v>
      </c>
      <c r="I118">
        <f t="shared" si="35"/>
        <v>4.9366125194538073</v>
      </c>
      <c r="J118">
        <f t="shared" si="36"/>
        <v>23.697045034022938</v>
      </c>
      <c r="K118">
        <f t="shared" si="37"/>
        <v>648.69849999999997</v>
      </c>
      <c r="L118">
        <f t="shared" si="38"/>
        <v>509.92895746895658</v>
      </c>
      <c r="M118">
        <f t="shared" si="39"/>
        <v>51.520110021200416</v>
      </c>
      <c r="N118">
        <f t="shared" si="40"/>
        <v>65.54053775740374</v>
      </c>
      <c r="O118">
        <f t="shared" si="41"/>
        <v>0.32728529851240268</v>
      </c>
      <c r="P118">
        <f t="shared" si="42"/>
        <v>2.2488591869578434</v>
      </c>
      <c r="Q118">
        <f t="shared" si="43"/>
        <v>0.30294068669215257</v>
      </c>
      <c r="R118">
        <f t="shared" si="44"/>
        <v>0.19137407211704352</v>
      </c>
      <c r="S118">
        <f t="shared" si="45"/>
        <v>226.11315223581971</v>
      </c>
      <c r="T118">
        <f t="shared" si="46"/>
        <v>34.777658370527881</v>
      </c>
      <c r="U118">
        <f t="shared" si="47"/>
        <v>34.438987500000003</v>
      </c>
      <c r="V118">
        <f t="shared" si="48"/>
        <v>5.4752446189739858</v>
      </c>
      <c r="W118">
        <f t="shared" si="49"/>
        <v>70.241352502592093</v>
      </c>
      <c r="X118">
        <f t="shared" si="50"/>
        <v>3.9052632400675011</v>
      </c>
      <c r="Y118">
        <f t="shared" si="51"/>
        <v>5.5597779668655818</v>
      </c>
      <c r="Z118">
        <f t="shared" si="52"/>
        <v>1.5699813789064847</v>
      </c>
      <c r="AA118">
        <f t="shared" si="53"/>
        <v>-217.70461210791291</v>
      </c>
      <c r="AB118">
        <f t="shared" si="54"/>
        <v>33.441159943601299</v>
      </c>
      <c r="AC118">
        <f t="shared" si="55"/>
        <v>3.4585297175660883</v>
      </c>
      <c r="AD118">
        <f t="shared" si="56"/>
        <v>45.308229789074183</v>
      </c>
      <c r="AE118">
        <f t="shared" si="57"/>
        <v>47.391450239858116</v>
      </c>
      <c r="AF118">
        <f t="shared" si="58"/>
        <v>4.9436383093249905</v>
      </c>
      <c r="AG118">
        <f t="shared" si="59"/>
        <v>23.697045034022938</v>
      </c>
      <c r="AH118">
        <v>700.17929340070418</v>
      </c>
      <c r="AI118">
        <v>677.8993575757579</v>
      </c>
      <c r="AJ118">
        <v>1.7201941574739761</v>
      </c>
      <c r="AK118">
        <v>66.4183192119214</v>
      </c>
      <c r="AL118">
        <f t="shared" si="60"/>
        <v>4.9366125194538073</v>
      </c>
      <c r="AM118">
        <v>36.086421722345911</v>
      </c>
      <c r="AN118">
        <v>38.649382424242418</v>
      </c>
      <c r="AO118">
        <v>-1.4970214667154561E-4</v>
      </c>
      <c r="AP118">
        <v>80.258073223686637</v>
      </c>
      <c r="AQ118">
        <v>39</v>
      </c>
      <c r="AR118">
        <v>8</v>
      </c>
      <c r="AS118">
        <f t="shared" si="61"/>
        <v>1</v>
      </c>
      <c r="AT118">
        <f t="shared" si="62"/>
        <v>0</v>
      </c>
      <c r="AU118">
        <f t="shared" si="63"/>
        <v>22177.218095689092</v>
      </c>
      <c r="AV118">
        <f t="shared" si="64"/>
        <v>1199.98125</v>
      </c>
      <c r="AW118">
        <f t="shared" si="65"/>
        <v>1025.9097135936888</v>
      </c>
      <c r="AX118">
        <f t="shared" si="66"/>
        <v>0.85493811973619493</v>
      </c>
      <c r="AY118">
        <f t="shared" si="67"/>
        <v>0.18843057109085637</v>
      </c>
      <c r="AZ118">
        <v>2.7</v>
      </c>
      <c r="BA118">
        <v>0.5</v>
      </c>
      <c r="BB118" t="s">
        <v>355</v>
      </c>
      <c r="BC118">
        <v>2</v>
      </c>
      <c r="BD118" t="b">
        <v>1</v>
      </c>
      <c r="BE118">
        <v>1669315887.7874999</v>
      </c>
      <c r="BF118">
        <v>648.69849999999997</v>
      </c>
      <c r="BG118">
        <v>676.01387499999998</v>
      </c>
      <c r="BH118">
        <v>38.653000000000013</v>
      </c>
      <c r="BI118">
        <v>36.087350000000001</v>
      </c>
      <c r="BJ118">
        <v>652.39525000000003</v>
      </c>
      <c r="BK118">
        <v>38.535175000000002</v>
      </c>
      <c r="BL118">
        <v>500.14187500000003</v>
      </c>
      <c r="BM118">
        <v>100.933875</v>
      </c>
      <c r="BN118">
        <v>0.1000225</v>
      </c>
      <c r="BO118">
        <v>34.714812500000001</v>
      </c>
      <c r="BP118">
        <v>34.438987500000003</v>
      </c>
      <c r="BQ118">
        <v>999.9</v>
      </c>
      <c r="BR118">
        <v>0</v>
      </c>
      <c r="BS118">
        <v>0</v>
      </c>
      <c r="BT118">
        <v>4498.0475000000006</v>
      </c>
      <c r="BU118">
        <v>0</v>
      </c>
      <c r="BV118">
        <v>146.35425000000001</v>
      </c>
      <c r="BW118">
        <v>-27.315462499999999</v>
      </c>
      <c r="BX118">
        <v>674.7807499999999</v>
      </c>
      <c r="BY118">
        <v>701.32249999999999</v>
      </c>
      <c r="BZ118">
        <v>2.565645</v>
      </c>
      <c r="CA118">
        <v>676.01387499999998</v>
      </c>
      <c r="CB118">
        <v>36.087350000000001</v>
      </c>
      <c r="CC118">
        <v>3.9013925</v>
      </c>
      <c r="CD118">
        <v>3.6424337499999999</v>
      </c>
      <c r="CE118">
        <v>28.475837500000001</v>
      </c>
      <c r="CF118">
        <v>27.298712500000001</v>
      </c>
      <c r="CG118">
        <v>1199.98125</v>
      </c>
      <c r="CH118">
        <v>0.49998049999999988</v>
      </c>
      <c r="CI118">
        <v>0.50001950000000006</v>
      </c>
      <c r="CJ118">
        <v>0</v>
      </c>
      <c r="CK118">
        <v>1368.1</v>
      </c>
      <c r="CL118">
        <v>4.9990899999999998</v>
      </c>
      <c r="CM118">
        <v>15211.4375</v>
      </c>
      <c r="CN118">
        <v>9557.6324999999997</v>
      </c>
      <c r="CO118">
        <v>45.75</v>
      </c>
      <c r="CP118">
        <v>47.905999999999999</v>
      </c>
      <c r="CQ118">
        <v>46.561999999999998</v>
      </c>
      <c r="CR118">
        <v>47.186999999999998</v>
      </c>
      <c r="CS118">
        <v>47.125</v>
      </c>
      <c r="CT118">
        <v>597.46624999999995</v>
      </c>
      <c r="CU118">
        <v>597.51499999999999</v>
      </c>
      <c r="CV118">
        <v>0</v>
      </c>
      <c r="CW118">
        <v>1669315898.3</v>
      </c>
      <c r="CX118">
        <v>0</v>
      </c>
      <c r="CY118">
        <v>1669310771.5999999</v>
      </c>
      <c r="CZ118" t="s">
        <v>356</v>
      </c>
      <c r="DA118">
        <v>1669310771.5999999</v>
      </c>
      <c r="DB118">
        <v>1669310767.0999999</v>
      </c>
      <c r="DC118">
        <v>9</v>
      </c>
      <c r="DD118">
        <v>4.2999999999999997E-2</v>
      </c>
      <c r="DE118">
        <v>8.0000000000000002E-3</v>
      </c>
      <c r="DF118">
        <v>-4.9589999999999996</v>
      </c>
      <c r="DG118">
        <v>0.11799999999999999</v>
      </c>
      <c r="DH118">
        <v>1967</v>
      </c>
      <c r="DI118">
        <v>36</v>
      </c>
      <c r="DJ118">
        <v>0.53</v>
      </c>
      <c r="DK118">
        <v>0.27</v>
      </c>
      <c r="DL118">
        <v>-27.221215000000001</v>
      </c>
      <c r="DM118">
        <v>-1.257885928705387</v>
      </c>
      <c r="DN118">
        <v>0.14484550139717839</v>
      </c>
      <c r="DO118">
        <v>0</v>
      </c>
      <c r="DP118">
        <v>2.5828180000000009</v>
      </c>
      <c r="DQ118">
        <v>-0.12674386491558029</v>
      </c>
      <c r="DR118">
        <v>1.2532850872806251E-2</v>
      </c>
      <c r="DS118">
        <v>0</v>
      </c>
      <c r="DT118">
        <v>0</v>
      </c>
      <c r="DU118">
        <v>0</v>
      </c>
      <c r="DV118">
        <v>0</v>
      </c>
      <c r="DW118">
        <v>-1</v>
      </c>
      <c r="DX118">
        <v>0</v>
      </c>
      <c r="DY118">
        <v>2</v>
      </c>
      <c r="DZ118" t="s">
        <v>357</v>
      </c>
      <c r="EA118">
        <v>2.9445100000000002</v>
      </c>
      <c r="EB118">
        <v>2.5973999999999999</v>
      </c>
      <c r="EC118">
        <v>0.13977100000000001</v>
      </c>
      <c r="ED118">
        <v>0.14211499999999999</v>
      </c>
      <c r="EE118">
        <v>0.15082100000000001</v>
      </c>
      <c r="EF118">
        <v>0.14233499999999999</v>
      </c>
      <c r="EG118">
        <v>25934.1</v>
      </c>
      <c r="EH118">
        <v>26314.2</v>
      </c>
      <c r="EI118">
        <v>28061.7</v>
      </c>
      <c r="EJ118">
        <v>29542.5</v>
      </c>
      <c r="EK118">
        <v>32779.5</v>
      </c>
      <c r="EL118">
        <v>35177.199999999997</v>
      </c>
      <c r="EM118">
        <v>39601.599999999999</v>
      </c>
      <c r="EN118">
        <v>42232.1</v>
      </c>
      <c r="EO118">
        <v>1.85605</v>
      </c>
      <c r="EP118">
        <v>1.8645</v>
      </c>
      <c r="EQ118">
        <v>9.4845899999999997E-2</v>
      </c>
      <c r="ER118">
        <v>0</v>
      </c>
      <c r="ES118">
        <v>32.8994</v>
      </c>
      <c r="ET118">
        <v>999.9</v>
      </c>
      <c r="EU118">
        <v>71.5</v>
      </c>
      <c r="EV118">
        <v>36.1</v>
      </c>
      <c r="EW118">
        <v>42.5182</v>
      </c>
      <c r="EX118">
        <v>28.838999999999999</v>
      </c>
      <c r="EY118">
        <v>2.0232399999999999</v>
      </c>
      <c r="EZ118">
        <v>1</v>
      </c>
      <c r="FA118">
        <v>0.71523899999999996</v>
      </c>
      <c r="FB118">
        <v>1.2843500000000001</v>
      </c>
      <c r="FC118">
        <v>20.268799999999999</v>
      </c>
      <c r="FD118">
        <v>5.2175900000000004</v>
      </c>
      <c r="FE118">
        <v>12.0099</v>
      </c>
      <c r="FF118">
        <v>4.9862000000000002</v>
      </c>
      <c r="FG118">
        <v>3.2844500000000001</v>
      </c>
      <c r="FH118">
        <v>9999</v>
      </c>
      <c r="FI118">
        <v>9999</v>
      </c>
      <c r="FJ118">
        <v>9999</v>
      </c>
      <c r="FK118">
        <v>999.9</v>
      </c>
      <c r="FL118">
        <v>1.8658399999999999</v>
      </c>
      <c r="FM118">
        <v>1.8621799999999999</v>
      </c>
      <c r="FN118">
        <v>1.86419</v>
      </c>
      <c r="FO118">
        <v>1.8603499999999999</v>
      </c>
      <c r="FP118">
        <v>1.8610800000000001</v>
      </c>
      <c r="FQ118">
        <v>1.8601799999999999</v>
      </c>
      <c r="FR118">
        <v>1.86188</v>
      </c>
      <c r="FS118">
        <v>1.8583799999999999</v>
      </c>
      <c r="FT118">
        <v>0</v>
      </c>
      <c r="FU118">
        <v>0</v>
      </c>
      <c r="FV118">
        <v>0</v>
      </c>
      <c r="FW118">
        <v>0</v>
      </c>
      <c r="FX118" t="s">
        <v>358</v>
      </c>
      <c r="FY118" t="s">
        <v>359</v>
      </c>
      <c r="FZ118" t="s">
        <v>360</v>
      </c>
      <c r="GA118" t="s">
        <v>360</v>
      </c>
      <c r="GB118" t="s">
        <v>360</v>
      </c>
      <c r="GC118" t="s">
        <v>360</v>
      </c>
      <c r="GD118">
        <v>0</v>
      </c>
      <c r="GE118">
        <v>100</v>
      </c>
      <c r="GF118">
        <v>100</v>
      </c>
      <c r="GG118">
        <v>-3.7010000000000001</v>
      </c>
      <c r="GH118">
        <v>0.1179</v>
      </c>
      <c r="GI118">
        <v>-2.5125994610834521</v>
      </c>
      <c r="GJ118">
        <v>-2.6733286237328562E-3</v>
      </c>
      <c r="GK118">
        <v>1.605855145177713E-6</v>
      </c>
      <c r="GL118">
        <v>-4.4594414151306022E-10</v>
      </c>
      <c r="GM118">
        <v>0.1178428571428469</v>
      </c>
      <c r="GN118">
        <v>0</v>
      </c>
      <c r="GO118">
        <v>0</v>
      </c>
      <c r="GP118">
        <v>0</v>
      </c>
      <c r="GQ118">
        <v>4</v>
      </c>
      <c r="GR118">
        <v>2095</v>
      </c>
      <c r="GS118">
        <v>4</v>
      </c>
      <c r="GT118">
        <v>35</v>
      </c>
      <c r="GU118">
        <v>85.3</v>
      </c>
      <c r="GV118">
        <v>85.4</v>
      </c>
      <c r="GW118">
        <v>1.63818</v>
      </c>
      <c r="GX118">
        <v>2.5805699999999998</v>
      </c>
      <c r="GY118">
        <v>1.4489700000000001</v>
      </c>
      <c r="GZ118">
        <v>2.3278799999999999</v>
      </c>
      <c r="HA118">
        <v>1.5478499999999999</v>
      </c>
      <c r="HB118">
        <v>2.31812</v>
      </c>
      <c r="HC118">
        <v>40.886499999999998</v>
      </c>
      <c r="HD118">
        <v>13.1426</v>
      </c>
      <c r="HE118">
        <v>18</v>
      </c>
      <c r="HF118">
        <v>464.59699999999998</v>
      </c>
      <c r="HG118">
        <v>508.74900000000002</v>
      </c>
      <c r="HH118">
        <v>30.997800000000002</v>
      </c>
      <c r="HI118">
        <v>36.180100000000003</v>
      </c>
      <c r="HJ118">
        <v>29.9999</v>
      </c>
      <c r="HK118">
        <v>36.040799999999997</v>
      </c>
      <c r="HL118">
        <v>36.018999999999998</v>
      </c>
      <c r="HM118">
        <v>32.843400000000003</v>
      </c>
      <c r="HN118">
        <v>23.1279</v>
      </c>
      <c r="HO118">
        <v>100</v>
      </c>
      <c r="HP118">
        <v>31</v>
      </c>
      <c r="HQ118">
        <v>692.10599999999999</v>
      </c>
      <c r="HR118">
        <v>36.079300000000003</v>
      </c>
      <c r="HS118">
        <v>98.869</v>
      </c>
      <c r="HT118">
        <v>97.927300000000002</v>
      </c>
    </row>
    <row r="119" spans="1:228" x14ac:dyDescent="0.2">
      <c r="A119">
        <v>104</v>
      </c>
      <c r="B119">
        <v>1669315894.0999999</v>
      </c>
      <c r="C119">
        <v>411.5</v>
      </c>
      <c r="D119" t="s">
        <v>566</v>
      </c>
      <c r="E119" t="s">
        <v>567</v>
      </c>
      <c r="F119">
        <v>4</v>
      </c>
      <c r="G119">
        <v>1669315892.0999999</v>
      </c>
      <c r="H119">
        <f t="shared" si="34"/>
        <v>4.920822159920824E-3</v>
      </c>
      <c r="I119">
        <f t="shared" si="35"/>
        <v>4.9208221599208244</v>
      </c>
      <c r="J119">
        <f t="shared" si="36"/>
        <v>24.220563052241801</v>
      </c>
      <c r="K119">
        <f t="shared" si="37"/>
        <v>655.72299999999996</v>
      </c>
      <c r="L119">
        <f t="shared" si="38"/>
        <v>513.73071358108768</v>
      </c>
      <c r="M119">
        <f t="shared" si="39"/>
        <v>51.90351912597513</v>
      </c>
      <c r="N119">
        <f t="shared" si="40"/>
        <v>66.249360554281481</v>
      </c>
      <c r="O119">
        <f t="shared" si="41"/>
        <v>0.32632438462869257</v>
      </c>
      <c r="P119">
        <f t="shared" si="42"/>
        <v>2.2474832750015961</v>
      </c>
      <c r="Q119">
        <f t="shared" si="43"/>
        <v>0.30210320941852981</v>
      </c>
      <c r="R119">
        <f t="shared" si="44"/>
        <v>0.19084064782710866</v>
      </c>
      <c r="S119">
        <f t="shared" si="45"/>
        <v>226.110258093396</v>
      </c>
      <c r="T119">
        <f t="shared" si="46"/>
        <v>34.773695712856714</v>
      </c>
      <c r="U119">
        <f t="shared" si="47"/>
        <v>34.433757142857139</v>
      </c>
      <c r="V119">
        <f t="shared" si="48"/>
        <v>5.4736525040662487</v>
      </c>
      <c r="W119">
        <f t="shared" si="49"/>
        <v>70.260839699258582</v>
      </c>
      <c r="X119">
        <f t="shared" si="50"/>
        <v>3.9043563413182722</v>
      </c>
      <c r="Y119">
        <f t="shared" si="51"/>
        <v>5.556945174624027</v>
      </c>
      <c r="Z119">
        <f t="shared" si="52"/>
        <v>1.5692961627479765</v>
      </c>
      <c r="AA119">
        <f t="shared" si="53"/>
        <v>-217.00825725250834</v>
      </c>
      <c r="AB119">
        <f t="shared" si="54"/>
        <v>32.941660056913506</v>
      </c>
      <c r="AC119">
        <f t="shared" si="55"/>
        <v>3.4087168082649</v>
      </c>
      <c r="AD119">
        <f t="shared" si="56"/>
        <v>45.452377706066059</v>
      </c>
      <c r="AE119">
        <f t="shared" si="57"/>
        <v>47.870807035541105</v>
      </c>
      <c r="AF119">
        <f t="shared" si="58"/>
        <v>4.9275025763420111</v>
      </c>
      <c r="AG119">
        <f t="shared" si="59"/>
        <v>24.220563052241801</v>
      </c>
      <c r="AH119">
        <v>707.11371542663005</v>
      </c>
      <c r="AI119">
        <v>684.64710909090911</v>
      </c>
      <c r="AJ119">
        <v>1.699652720126871</v>
      </c>
      <c r="AK119">
        <v>66.4183192119214</v>
      </c>
      <c r="AL119">
        <f t="shared" si="60"/>
        <v>4.9208221599208244</v>
      </c>
      <c r="AM119">
        <v>36.087828163914587</v>
      </c>
      <c r="AN119">
        <v>38.642609090909069</v>
      </c>
      <c r="AO119">
        <v>-1.332050451877814E-4</v>
      </c>
      <c r="AP119">
        <v>80.258073223686637</v>
      </c>
      <c r="AQ119">
        <v>39</v>
      </c>
      <c r="AR119">
        <v>8</v>
      </c>
      <c r="AS119">
        <f t="shared" si="61"/>
        <v>1</v>
      </c>
      <c r="AT119">
        <f t="shared" si="62"/>
        <v>0</v>
      </c>
      <c r="AU119">
        <f t="shared" si="63"/>
        <v>22154.3428744679</v>
      </c>
      <c r="AV119">
        <f t="shared" si="64"/>
        <v>1199.962857142857</v>
      </c>
      <c r="AW119">
        <f t="shared" si="65"/>
        <v>1025.8942850224848</v>
      </c>
      <c r="AX119">
        <f t="shared" si="66"/>
        <v>0.85493836656341671</v>
      </c>
      <c r="AY119">
        <f t="shared" si="67"/>
        <v>0.18843104746739447</v>
      </c>
      <c r="AZ119">
        <v>2.7</v>
      </c>
      <c r="BA119">
        <v>0.5</v>
      </c>
      <c r="BB119" t="s">
        <v>355</v>
      </c>
      <c r="BC119">
        <v>2</v>
      </c>
      <c r="BD119" t="b">
        <v>1</v>
      </c>
      <c r="BE119">
        <v>1669315892.0999999</v>
      </c>
      <c r="BF119">
        <v>655.72299999999996</v>
      </c>
      <c r="BG119">
        <v>683.31128571428576</v>
      </c>
      <c r="BH119">
        <v>38.644542857142874</v>
      </c>
      <c r="BI119">
        <v>36.087142857142858</v>
      </c>
      <c r="BJ119">
        <v>659.428</v>
      </c>
      <c r="BK119">
        <v>38.526685714285698</v>
      </c>
      <c r="BL119">
        <v>500.12200000000001</v>
      </c>
      <c r="BM119">
        <v>100.93257142857141</v>
      </c>
      <c r="BN119">
        <v>9.9969071428571435E-2</v>
      </c>
      <c r="BO119">
        <v>34.705628571428583</v>
      </c>
      <c r="BP119">
        <v>34.433757142857139</v>
      </c>
      <c r="BQ119">
        <v>999.89999999999986</v>
      </c>
      <c r="BR119">
        <v>0</v>
      </c>
      <c r="BS119">
        <v>0</v>
      </c>
      <c r="BT119">
        <v>4494.1071428571431</v>
      </c>
      <c r="BU119">
        <v>0</v>
      </c>
      <c r="BV119">
        <v>141.58842857142861</v>
      </c>
      <c r="BW119">
        <v>-27.588371428571431</v>
      </c>
      <c r="BX119">
        <v>682.08142857142855</v>
      </c>
      <c r="BY119">
        <v>708.89314285714295</v>
      </c>
      <c r="BZ119">
        <v>2.5574014285714282</v>
      </c>
      <c r="CA119">
        <v>683.31128571428576</v>
      </c>
      <c r="CB119">
        <v>36.087142857142858</v>
      </c>
      <c r="CC119">
        <v>3.9004914285714278</v>
      </c>
      <c r="CD119">
        <v>3.642365714285714</v>
      </c>
      <c r="CE119">
        <v>28.47185714285715</v>
      </c>
      <c r="CF119">
        <v>27.298385714285718</v>
      </c>
      <c r="CG119">
        <v>1199.962857142857</v>
      </c>
      <c r="CH119">
        <v>0.49997057142857138</v>
      </c>
      <c r="CI119">
        <v>0.50002942857142851</v>
      </c>
      <c r="CJ119">
        <v>0</v>
      </c>
      <c r="CK119">
        <v>1368.6414285714291</v>
      </c>
      <c r="CL119">
        <v>4.9990899999999998</v>
      </c>
      <c r="CM119">
        <v>15217.61428571428</v>
      </c>
      <c r="CN119">
        <v>9557.4385714285727</v>
      </c>
      <c r="CO119">
        <v>45.723000000000013</v>
      </c>
      <c r="CP119">
        <v>47.875</v>
      </c>
      <c r="CQ119">
        <v>46.544285714285706</v>
      </c>
      <c r="CR119">
        <v>47.169285714285706</v>
      </c>
      <c r="CS119">
        <v>47.098000000000013</v>
      </c>
      <c r="CT119">
        <v>597.44714285714292</v>
      </c>
      <c r="CU119">
        <v>597.51571428571424</v>
      </c>
      <c r="CV119">
        <v>0</v>
      </c>
      <c r="CW119">
        <v>1669315902.5</v>
      </c>
      <c r="CX119">
        <v>0</v>
      </c>
      <c r="CY119">
        <v>1669310771.5999999</v>
      </c>
      <c r="CZ119" t="s">
        <v>356</v>
      </c>
      <c r="DA119">
        <v>1669310771.5999999</v>
      </c>
      <c r="DB119">
        <v>1669310767.0999999</v>
      </c>
      <c r="DC119">
        <v>9</v>
      </c>
      <c r="DD119">
        <v>4.2999999999999997E-2</v>
      </c>
      <c r="DE119">
        <v>8.0000000000000002E-3</v>
      </c>
      <c r="DF119">
        <v>-4.9589999999999996</v>
      </c>
      <c r="DG119">
        <v>0.11799999999999999</v>
      </c>
      <c r="DH119">
        <v>1967</v>
      </c>
      <c r="DI119">
        <v>36</v>
      </c>
      <c r="DJ119">
        <v>0.53</v>
      </c>
      <c r="DK119">
        <v>0.27</v>
      </c>
      <c r="DL119">
        <v>-27.301673170731711</v>
      </c>
      <c r="DM119">
        <v>-1.08675052264806</v>
      </c>
      <c r="DN119">
        <v>0.13607501163838079</v>
      </c>
      <c r="DO119">
        <v>0</v>
      </c>
      <c r="DP119">
        <v>2.576444390243902</v>
      </c>
      <c r="DQ119">
        <v>-0.13387526132403971</v>
      </c>
      <c r="DR119">
        <v>1.3384520008117981E-2</v>
      </c>
      <c r="DS119">
        <v>0</v>
      </c>
      <c r="DT119">
        <v>0</v>
      </c>
      <c r="DU119">
        <v>0</v>
      </c>
      <c r="DV119">
        <v>0</v>
      </c>
      <c r="DW119">
        <v>-1</v>
      </c>
      <c r="DX119">
        <v>0</v>
      </c>
      <c r="DY119">
        <v>2</v>
      </c>
      <c r="DZ119" t="s">
        <v>357</v>
      </c>
      <c r="EA119">
        <v>2.9445800000000002</v>
      </c>
      <c r="EB119">
        <v>2.59741</v>
      </c>
      <c r="EC119">
        <v>0.140741</v>
      </c>
      <c r="ED119">
        <v>0.14310999999999999</v>
      </c>
      <c r="EE119">
        <v>0.150812</v>
      </c>
      <c r="EF119">
        <v>0.14233499999999999</v>
      </c>
      <c r="EG119">
        <v>25904.6</v>
      </c>
      <c r="EH119">
        <v>26284.6</v>
      </c>
      <c r="EI119">
        <v>28061.5</v>
      </c>
      <c r="EJ119">
        <v>29543.599999999999</v>
      </c>
      <c r="EK119">
        <v>32779.9</v>
      </c>
      <c r="EL119">
        <v>35178.5</v>
      </c>
      <c r="EM119">
        <v>39601.699999999997</v>
      </c>
      <c r="EN119">
        <v>42233.599999999999</v>
      </c>
      <c r="EO119">
        <v>1.85595</v>
      </c>
      <c r="EP119">
        <v>1.86473</v>
      </c>
      <c r="EQ119">
        <v>9.5963499999999993E-2</v>
      </c>
      <c r="ER119">
        <v>0</v>
      </c>
      <c r="ES119">
        <v>32.8797</v>
      </c>
      <c r="ET119">
        <v>999.9</v>
      </c>
      <c r="EU119">
        <v>71.5</v>
      </c>
      <c r="EV119">
        <v>36.1</v>
      </c>
      <c r="EW119">
        <v>42.513399999999997</v>
      </c>
      <c r="EX119">
        <v>28.838999999999999</v>
      </c>
      <c r="EY119">
        <v>1.92709</v>
      </c>
      <c r="EZ119">
        <v>1</v>
      </c>
      <c r="FA119">
        <v>0.71507900000000002</v>
      </c>
      <c r="FB119">
        <v>1.2708600000000001</v>
      </c>
      <c r="FC119">
        <v>20.268999999999998</v>
      </c>
      <c r="FD119">
        <v>5.2183400000000004</v>
      </c>
      <c r="FE119">
        <v>12.0099</v>
      </c>
      <c r="FF119">
        <v>4.9863499999999998</v>
      </c>
      <c r="FG119">
        <v>3.2845800000000001</v>
      </c>
      <c r="FH119">
        <v>9999</v>
      </c>
      <c r="FI119">
        <v>9999</v>
      </c>
      <c r="FJ119">
        <v>9999</v>
      </c>
      <c r="FK119">
        <v>999.9</v>
      </c>
      <c r="FL119">
        <v>1.8658399999999999</v>
      </c>
      <c r="FM119">
        <v>1.8621799999999999</v>
      </c>
      <c r="FN119">
        <v>1.86419</v>
      </c>
      <c r="FO119">
        <v>1.8603499999999999</v>
      </c>
      <c r="FP119">
        <v>1.8611</v>
      </c>
      <c r="FQ119">
        <v>1.86019</v>
      </c>
      <c r="FR119">
        <v>1.86188</v>
      </c>
      <c r="FS119">
        <v>1.8583799999999999</v>
      </c>
      <c r="FT119">
        <v>0</v>
      </c>
      <c r="FU119">
        <v>0</v>
      </c>
      <c r="FV119">
        <v>0</v>
      </c>
      <c r="FW119">
        <v>0</v>
      </c>
      <c r="FX119" t="s">
        <v>358</v>
      </c>
      <c r="FY119" t="s">
        <v>359</v>
      </c>
      <c r="FZ119" t="s">
        <v>360</v>
      </c>
      <c r="GA119" t="s">
        <v>360</v>
      </c>
      <c r="GB119" t="s">
        <v>360</v>
      </c>
      <c r="GC119" t="s">
        <v>360</v>
      </c>
      <c r="GD119">
        <v>0</v>
      </c>
      <c r="GE119">
        <v>100</v>
      </c>
      <c r="GF119">
        <v>100</v>
      </c>
      <c r="GG119">
        <v>-3.7090000000000001</v>
      </c>
      <c r="GH119">
        <v>0.1178</v>
      </c>
      <c r="GI119">
        <v>-2.5125994610834521</v>
      </c>
      <c r="GJ119">
        <v>-2.6733286237328562E-3</v>
      </c>
      <c r="GK119">
        <v>1.605855145177713E-6</v>
      </c>
      <c r="GL119">
        <v>-4.4594414151306022E-10</v>
      </c>
      <c r="GM119">
        <v>0.1178428571428469</v>
      </c>
      <c r="GN119">
        <v>0</v>
      </c>
      <c r="GO119">
        <v>0</v>
      </c>
      <c r="GP119">
        <v>0</v>
      </c>
      <c r="GQ119">
        <v>4</v>
      </c>
      <c r="GR119">
        <v>2095</v>
      </c>
      <c r="GS119">
        <v>4</v>
      </c>
      <c r="GT119">
        <v>35</v>
      </c>
      <c r="GU119">
        <v>85.4</v>
      </c>
      <c r="GV119">
        <v>85.5</v>
      </c>
      <c r="GW119">
        <v>1.65161</v>
      </c>
      <c r="GX119">
        <v>2.5744600000000002</v>
      </c>
      <c r="GY119">
        <v>1.4489700000000001</v>
      </c>
      <c r="GZ119">
        <v>2.32666</v>
      </c>
      <c r="HA119">
        <v>1.5478499999999999</v>
      </c>
      <c r="HB119">
        <v>2.2729499999999998</v>
      </c>
      <c r="HC119">
        <v>40.912199999999999</v>
      </c>
      <c r="HD119">
        <v>13.151400000000001</v>
      </c>
      <c r="HE119">
        <v>18</v>
      </c>
      <c r="HF119">
        <v>464.536</v>
      </c>
      <c r="HG119">
        <v>508.89</v>
      </c>
      <c r="HH119">
        <v>30.9969</v>
      </c>
      <c r="HI119">
        <v>36.178400000000003</v>
      </c>
      <c r="HJ119">
        <v>29.9998</v>
      </c>
      <c r="HK119">
        <v>36.040799999999997</v>
      </c>
      <c r="HL119">
        <v>36.016300000000001</v>
      </c>
      <c r="HM119">
        <v>33.107700000000001</v>
      </c>
      <c r="HN119">
        <v>23.1279</v>
      </c>
      <c r="HO119">
        <v>100</v>
      </c>
      <c r="HP119">
        <v>31</v>
      </c>
      <c r="HQ119">
        <v>698.78800000000001</v>
      </c>
      <c r="HR119">
        <v>36.054000000000002</v>
      </c>
      <c r="HS119">
        <v>98.868799999999993</v>
      </c>
      <c r="HT119">
        <v>97.930800000000005</v>
      </c>
    </row>
    <row r="120" spans="1:228" x14ac:dyDescent="0.2">
      <c r="A120">
        <v>105</v>
      </c>
      <c r="B120">
        <v>1669315898.0999999</v>
      </c>
      <c r="C120">
        <v>415.5</v>
      </c>
      <c r="D120" t="s">
        <v>568</v>
      </c>
      <c r="E120" t="s">
        <v>569</v>
      </c>
      <c r="F120">
        <v>4</v>
      </c>
      <c r="G120">
        <v>1669315895.7874999</v>
      </c>
      <c r="H120">
        <f t="shared" si="34"/>
        <v>4.913870472372457E-3</v>
      </c>
      <c r="I120">
        <f t="shared" si="35"/>
        <v>4.9138704723724569</v>
      </c>
      <c r="J120">
        <f t="shared" si="36"/>
        <v>24.707545641777003</v>
      </c>
      <c r="K120">
        <f t="shared" si="37"/>
        <v>661.79162500000007</v>
      </c>
      <c r="L120">
        <f t="shared" si="38"/>
        <v>517.12705343513437</v>
      </c>
      <c r="M120">
        <f t="shared" si="39"/>
        <v>52.247473203835106</v>
      </c>
      <c r="N120">
        <f t="shared" si="40"/>
        <v>66.863529888882795</v>
      </c>
      <c r="O120">
        <f t="shared" si="41"/>
        <v>0.32626981520467346</v>
      </c>
      <c r="P120">
        <f t="shared" si="42"/>
        <v>2.2481369590677414</v>
      </c>
      <c r="Q120">
        <f t="shared" si="43"/>
        <v>0.30206289882532722</v>
      </c>
      <c r="R120">
        <f t="shared" si="44"/>
        <v>0.1908143243699795</v>
      </c>
      <c r="S120">
        <f t="shared" si="45"/>
        <v>226.11902398670009</v>
      </c>
      <c r="T120">
        <f t="shared" si="46"/>
        <v>34.768419736716247</v>
      </c>
      <c r="U120">
        <f t="shared" si="47"/>
        <v>34.426000000000002</v>
      </c>
      <c r="V120">
        <f t="shared" si="48"/>
        <v>5.4712919795324053</v>
      </c>
      <c r="W120">
        <f t="shared" si="49"/>
        <v>70.283328306366954</v>
      </c>
      <c r="X120">
        <f t="shared" si="50"/>
        <v>3.9039556043311721</v>
      </c>
      <c r="Y120">
        <f t="shared" si="51"/>
        <v>5.5545969412742133</v>
      </c>
      <c r="Z120">
        <f t="shared" si="52"/>
        <v>1.5673363752012333</v>
      </c>
      <c r="AA120">
        <f t="shared" si="53"/>
        <v>-216.70168783162535</v>
      </c>
      <c r="AB120">
        <f t="shared" si="54"/>
        <v>32.968339268030896</v>
      </c>
      <c r="AC120">
        <f t="shared" si="55"/>
        <v>3.4102298664777448</v>
      </c>
      <c r="AD120">
        <f t="shared" si="56"/>
        <v>45.795905289583381</v>
      </c>
      <c r="AE120">
        <f t="shared" si="57"/>
        <v>48.189204819811131</v>
      </c>
      <c r="AF120">
        <f t="shared" si="58"/>
        <v>4.9223435523962769</v>
      </c>
      <c r="AG120">
        <f t="shared" si="59"/>
        <v>24.707545641777003</v>
      </c>
      <c r="AH120">
        <v>714.20514054970829</v>
      </c>
      <c r="AI120">
        <v>691.46918181818148</v>
      </c>
      <c r="AJ120">
        <v>1.6989573933475179</v>
      </c>
      <c r="AK120">
        <v>66.4183192119214</v>
      </c>
      <c r="AL120">
        <f t="shared" si="60"/>
        <v>4.9138704723724569</v>
      </c>
      <c r="AM120">
        <v>36.086177817783117</v>
      </c>
      <c r="AN120">
        <v>38.637204242424239</v>
      </c>
      <c r="AO120">
        <v>-1.092911462703356E-4</v>
      </c>
      <c r="AP120">
        <v>80.258073223686637</v>
      </c>
      <c r="AQ120">
        <v>39</v>
      </c>
      <c r="AR120">
        <v>8</v>
      </c>
      <c r="AS120">
        <f t="shared" si="61"/>
        <v>1</v>
      </c>
      <c r="AT120">
        <f t="shared" si="62"/>
        <v>0</v>
      </c>
      <c r="AU120">
        <f t="shared" si="63"/>
        <v>22166.033354023857</v>
      </c>
      <c r="AV120">
        <f t="shared" si="64"/>
        <v>1200.0062499999999</v>
      </c>
      <c r="AW120">
        <f t="shared" si="65"/>
        <v>1025.9316885941448</v>
      </c>
      <c r="AX120">
        <f t="shared" si="66"/>
        <v>0.85493862102313634</v>
      </c>
      <c r="AY120">
        <f t="shared" si="67"/>
        <v>0.18843153857465333</v>
      </c>
      <c r="AZ120">
        <v>2.7</v>
      </c>
      <c r="BA120">
        <v>0.5</v>
      </c>
      <c r="BB120" t="s">
        <v>355</v>
      </c>
      <c r="BC120">
        <v>2</v>
      </c>
      <c r="BD120" t="b">
        <v>1</v>
      </c>
      <c r="BE120">
        <v>1669315895.7874999</v>
      </c>
      <c r="BF120">
        <v>661.79162500000007</v>
      </c>
      <c r="BG120">
        <v>689.56600000000003</v>
      </c>
      <c r="BH120">
        <v>38.639975</v>
      </c>
      <c r="BI120">
        <v>36.085250000000002</v>
      </c>
      <c r="BJ120">
        <v>665.50350000000003</v>
      </c>
      <c r="BK120">
        <v>38.522125000000003</v>
      </c>
      <c r="BL120">
        <v>500.123875</v>
      </c>
      <c r="BM120">
        <v>100.93412499999999</v>
      </c>
      <c r="BN120">
        <v>9.9988099999999996E-2</v>
      </c>
      <c r="BO120">
        <v>34.698012499999997</v>
      </c>
      <c r="BP120">
        <v>34.426000000000002</v>
      </c>
      <c r="BQ120">
        <v>999.9</v>
      </c>
      <c r="BR120">
        <v>0</v>
      </c>
      <c r="BS120">
        <v>0</v>
      </c>
      <c r="BT120">
        <v>4495.9375</v>
      </c>
      <c r="BU120">
        <v>0</v>
      </c>
      <c r="BV120">
        <v>138.31100000000001</v>
      </c>
      <c r="BW120">
        <v>-27.7743</v>
      </c>
      <c r="BX120">
        <v>688.39099999999996</v>
      </c>
      <c r="BY120">
        <v>715.38049999999998</v>
      </c>
      <c r="BZ120">
        <v>2.5547249999999999</v>
      </c>
      <c r="CA120">
        <v>689.56600000000003</v>
      </c>
      <c r="CB120">
        <v>36.085250000000002</v>
      </c>
      <c r="CC120">
        <v>3.9000837499999998</v>
      </c>
      <c r="CD120">
        <v>3.6422249999999998</v>
      </c>
      <c r="CE120">
        <v>28.470062500000001</v>
      </c>
      <c r="CF120">
        <v>27.2977375</v>
      </c>
      <c r="CG120">
        <v>1200.0062499999999</v>
      </c>
      <c r="CH120">
        <v>0.49996299999999988</v>
      </c>
      <c r="CI120">
        <v>0.50003700000000006</v>
      </c>
      <c r="CJ120">
        <v>0</v>
      </c>
      <c r="CK120">
        <v>1369.16875</v>
      </c>
      <c r="CL120">
        <v>4.9990899999999998</v>
      </c>
      <c r="CM120">
        <v>15223.887500000001</v>
      </c>
      <c r="CN120">
        <v>9557.7737500000003</v>
      </c>
      <c r="CO120">
        <v>45.686999999999998</v>
      </c>
      <c r="CP120">
        <v>47.875</v>
      </c>
      <c r="CQ120">
        <v>46.523249999999997</v>
      </c>
      <c r="CR120">
        <v>47.148249999999997</v>
      </c>
      <c r="CS120">
        <v>47.061999999999998</v>
      </c>
      <c r="CT120">
        <v>597.45875000000001</v>
      </c>
      <c r="CU120">
        <v>597.54750000000001</v>
      </c>
      <c r="CV120">
        <v>0</v>
      </c>
      <c r="CW120">
        <v>1669315906.0999999</v>
      </c>
      <c r="CX120">
        <v>0</v>
      </c>
      <c r="CY120">
        <v>1669310771.5999999</v>
      </c>
      <c r="CZ120" t="s">
        <v>356</v>
      </c>
      <c r="DA120">
        <v>1669310771.5999999</v>
      </c>
      <c r="DB120">
        <v>1669310767.0999999</v>
      </c>
      <c r="DC120">
        <v>9</v>
      </c>
      <c r="DD120">
        <v>4.2999999999999997E-2</v>
      </c>
      <c r="DE120">
        <v>8.0000000000000002E-3</v>
      </c>
      <c r="DF120">
        <v>-4.9589999999999996</v>
      </c>
      <c r="DG120">
        <v>0.11799999999999999</v>
      </c>
      <c r="DH120">
        <v>1967</v>
      </c>
      <c r="DI120">
        <v>36</v>
      </c>
      <c r="DJ120">
        <v>0.53</v>
      </c>
      <c r="DK120">
        <v>0.27</v>
      </c>
      <c r="DL120">
        <v>-27.4322175</v>
      </c>
      <c r="DM120">
        <v>-1.8726090056285141</v>
      </c>
      <c r="DN120">
        <v>0.2047864557136288</v>
      </c>
      <c r="DO120">
        <v>0</v>
      </c>
      <c r="DP120">
        <v>2.5668505000000001</v>
      </c>
      <c r="DQ120">
        <v>-0.1004780487804969</v>
      </c>
      <c r="DR120">
        <v>9.8348189993512219E-3</v>
      </c>
      <c r="DS120">
        <v>0</v>
      </c>
      <c r="DT120">
        <v>0</v>
      </c>
      <c r="DU120">
        <v>0</v>
      </c>
      <c r="DV120">
        <v>0</v>
      </c>
      <c r="DW120">
        <v>-1</v>
      </c>
      <c r="DX120">
        <v>0</v>
      </c>
      <c r="DY120">
        <v>2</v>
      </c>
      <c r="DZ120" t="s">
        <v>357</v>
      </c>
      <c r="EA120">
        <v>2.9445999999999999</v>
      </c>
      <c r="EB120">
        <v>2.5974200000000001</v>
      </c>
      <c r="EC120">
        <v>0.14169899999999999</v>
      </c>
      <c r="ED120">
        <v>0.14407</v>
      </c>
      <c r="EE120">
        <v>0.15079699999999999</v>
      </c>
      <c r="EF120">
        <v>0.14232900000000001</v>
      </c>
      <c r="EG120">
        <v>25875.9</v>
      </c>
      <c r="EH120">
        <v>26255.1</v>
      </c>
      <c r="EI120">
        <v>28061.7</v>
      </c>
      <c r="EJ120">
        <v>29543.7</v>
      </c>
      <c r="EK120">
        <v>32781</v>
      </c>
      <c r="EL120">
        <v>35178.6</v>
      </c>
      <c r="EM120">
        <v>39602.1</v>
      </c>
      <c r="EN120">
        <v>42233.3</v>
      </c>
      <c r="EO120">
        <v>1.85605</v>
      </c>
      <c r="EP120">
        <v>1.8647199999999999</v>
      </c>
      <c r="EQ120">
        <v>9.68054E-2</v>
      </c>
      <c r="ER120">
        <v>0</v>
      </c>
      <c r="ES120">
        <v>32.859000000000002</v>
      </c>
      <c r="ET120">
        <v>999.9</v>
      </c>
      <c r="EU120">
        <v>71.5</v>
      </c>
      <c r="EV120">
        <v>36.1</v>
      </c>
      <c r="EW120">
        <v>42.5137</v>
      </c>
      <c r="EX120">
        <v>28.838999999999999</v>
      </c>
      <c r="EY120">
        <v>2.11138</v>
      </c>
      <c r="EZ120">
        <v>1</v>
      </c>
      <c r="FA120">
        <v>0.71450199999999997</v>
      </c>
      <c r="FB120">
        <v>1.25963</v>
      </c>
      <c r="FC120">
        <v>20.269300000000001</v>
      </c>
      <c r="FD120">
        <v>5.2180400000000002</v>
      </c>
      <c r="FE120">
        <v>12.0099</v>
      </c>
      <c r="FF120">
        <v>4.9862000000000002</v>
      </c>
      <c r="FG120">
        <v>3.2845499999999999</v>
      </c>
      <c r="FH120">
        <v>9999</v>
      </c>
      <c r="FI120">
        <v>9999</v>
      </c>
      <c r="FJ120">
        <v>9999</v>
      </c>
      <c r="FK120">
        <v>999.9</v>
      </c>
      <c r="FL120">
        <v>1.8658399999999999</v>
      </c>
      <c r="FM120">
        <v>1.8621799999999999</v>
      </c>
      <c r="FN120">
        <v>1.8641700000000001</v>
      </c>
      <c r="FO120">
        <v>1.8603499999999999</v>
      </c>
      <c r="FP120">
        <v>1.8610800000000001</v>
      </c>
      <c r="FQ120">
        <v>1.8601700000000001</v>
      </c>
      <c r="FR120">
        <v>1.86188</v>
      </c>
      <c r="FS120">
        <v>1.85839</v>
      </c>
      <c r="FT120">
        <v>0</v>
      </c>
      <c r="FU120">
        <v>0</v>
      </c>
      <c r="FV120">
        <v>0</v>
      </c>
      <c r="FW120">
        <v>0</v>
      </c>
      <c r="FX120" t="s">
        <v>358</v>
      </c>
      <c r="FY120" t="s">
        <v>359</v>
      </c>
      <c r="FZ120" t="s">
        <v>360</v>
      </c>
      <c r="GA120" t="s">
        <v>360</v>
      </c>
      <c r="GB120" t="s">
        <v>360</v>
      </c>
      <c r="GC120" t="s">
        <v>360</v>
      </c>
      <c r="GD120">
        <v>0</v>
      </c>
      <c r="GE120">
        <v>100</v>
      </c>
      <c r="GF120">
        <v>100</v>
      </c>
      <c r="GG120">
        <v>-3.7160000000000002</v>
      </c>
      <c r="GH120">
        <v>0.1179</v>
      </c>
      <c r="GI120">
        <v>-2.5125994610834521</v>
      </c>
      <c r="GJ120">
        <v>-2.6733286237328562E-3</v>
      </c>
      <c r="GK120">
        <v>1.605855145177713E-6</v>
      </c>
      <c r="GL120">
        <v>-4.4594414151306022E-10</v>
      </c>
      <c r="GM120">
        <v>0.1178428571428469</v>
      </c>
      <c r="GN120">
        <v>0</v>
      </c>
      <c r="GO120">
        <v>0</v>
      </c>
      <c r="GP120">
        <v>0</v>
      </c>
      <c r="GQ120">
        <v>4</v>
      </c>
      <c r="GR120">
        <v>2095</v>
      </c>
      <c r="GS120">
        <v>4</v>
      </c>
      <c r="GT120">
        <v>35</v>
      </c>
      <c r="GU120">
        <v>85.4</v>
      </c>
      <c r="GV120">
        <v>85.5</v>
      </c>
      <c r="GW120">
        <v>1.6638200000000001</v>
      </c>
      <c r="GX120">
        <v>2.5622600000000002</v>
      </c>
      <c r="GY120">
        <v>1.4489700000000001</v>
      </c>
      <c r="GZ120">
        <v>2.32666</v>
      </c>
      <c r="HA120">
        <v>1.5478499999999999</v>
      </c>
      <c r="HB120">
        <v>2.3840300000000001</v>
      </c>
      <c r="HC120">
        <v>40.912199999999999</v>
      </c>
      <c r="HD120">
        <v>13.1601</v>
      </c>
      <c r="HE120">
        <v>18</v>
      </c>
      <c r="HF120">
        <v>464.57600000000002</v>
      </c>
      <c r="HG120">
        <v>508.89</v>
      </c>
      <c r="HH120">
        <v>30.9969</v>
      </c>
      <c r="HI120">
        <v>36.176699999999997</v>
      </c>
      <c r="HJ120">
        <v>29.999700000000001</v>
      </c>
      <c r="HK120">
        <v>36.037599999999998</v>
      </c>
      <c r="HL120">
        <v>36.016300000000001</v>
      </c>
      <c r="HM120">
        <v>33.369599999999998</v>
      </c>
      <c r="HN120">
        <v>23.1279</v>
      </c>
      <c r="HO120">
        <v>100</v>
      </c>
      <c r="HP120">
        <v>31</v>
      </c>
      <c r="HQ120">
        <v>705.476</v>
      </c>
      <c r="HR120">
        <v>36.038200000000003</v>
      </c>
      <c r="HS120">
        <v>98.869699999999995</v>
      </c>
      <c r="HT120">
        <v>97.930499999999995</v>
      </c>
    </row>
    <row r="121" spans="1:228" x14ac:dyDescent="0.2">
      <c r="A121">
        <v>106</v>
      </c>
      <c r="B121">
        <v>1669315902.0999999</v>
      </c>
      <c r="C121">
        <v>419.5</v>
      </c>
      <c r="D121" t="s">
        <v>570</v>
      </c>
      <c r="E121" t="s">
        <v>571</v>
      </c>
      <c r="F121">
        <v>4</v>
      </c>
      <c r="G121">
        <v>1669315900.0999999</v>
      </c>
      <c r="H121">
        <f t="shared" si="34"/>
        <v>4.9150194989402065E-3</v>
      </c>
      <c r="I121">
        <f t="shared" si="35"/>
        <v>4.9150194989402065</v>
      </c>
      <c r="J121">
        <f t="shared" si="36"/>
        <v>24.578910187971076</v>
      </c>
      <c r="K121">
        <f t="shared" si="37"/>
        <v>668.88299999999992</v>
      </c>
      <c r="L121">
        <f t="shared" si="38"/>
        <v>524.68649836796999</v>
      </c>
      <c r="M121">
        <f t="shared" si="39"/>
        <v>53.011169762143091</v>
      </c>
      <c r="N121">
        <f t="shared" si="40"/>
        <v>67.579917482733038</v>
      </c>
      <c r="O121">
        <f t="shared" si="41"/>
        <v>0.32620130250189266</v>
      </c>
      <c r="P121">
        <f t="shared" si="42"/>
        <v>2.2516821240389091</v>
      </c>
      <c r="Q121">
        <f t="shared" si="43"/>
        <v>0.30203922111810355</v>
      </c>
      <c r="R121">
        <f t="shared" si="44"/>
        <v>0.19079602178621308</v>
      </c>
      <c r="S121">
        <f t="shared" si="45"/>
        <v>226.1162062356604</v>
      </c>
      <c r="T121">
        <f t="shared" si="46"/>
        <v>34.764507653562724</v>
      </c>
      <c r="U121">
        <f t="shared" si="47"/>
        <v>34.426671428571431</v>
      </c>
      <c r="V121">
        <f t="shared" si="48"/>
        <v>5.4714962625006551</v>
      </c>
      <c r="W121">
        <f t="shared" si="49"/>
        <v>70.29153147349966</v>
      </c>
      <c r="X121">
        <f t="shared" si="50"/>
        <v>3.9036718726462554</v>
      </c>
      <c r="Y121">
        <f t="shared" si="51"/>
        <v>5.5535450584370381</v>
      </c>
      <c r="Z121">
        <f t="shared" si="52"/>
        <v>1.5678243898543998</v>
      </c>
      <c r="AA121">
        <f t="shared" si="53"/>
        <v>-216.75235990326311</v>
      </c>
      <c r="AB121">
        <f t="shared" si="54"/>
        <v>32.52456912168676</v>
      </c>
      <c r="AC121">
        <f t="shared" si="55"/>
        <v>3.3589845923749992</v>
      </c>
      <c r="AD121">
        <f t="shared" si="56"/>
        <v>45.247400046459056</v>
      </c>
      <c r="AE121">
        <f t="shared" si="57"/>
        <v>48.375090317975925</v>
      </c>
      <c r="AF121">
        <f t="shared" si="58"/>
        <v>4.9187660964864222</v>
      </c>
      <c r="AG121">
        <f t="shared" si="59"/>
        <v>24.578910187971076</v>
      </c>
      <c r="AH121">
        <v>721.13475995418105</v>
      </c>
      <c r="AI121">
        <v>698.35129090909061</v>
      </c>
      <c r="AJ121">
        <v>1.7219482702740001</v>
      </c>
      <c r="AK121">
        <v>66.4183192119214</v>
      </c>
      <c r="AL121">
        <f t="shared" si="60"/>
        <v>4.9150194989402065</v>
      </c>
      <c r="AM121">
        <v>36.084964015180397</v>
      </c>
      <c r="AN121">
        <v>38.635284242424227</v>
      </c>
      <c r="AO121">
        <v>8.0888628705775838E-5</v>
      </c>
      <c r="AP121">
        <v>80.258073223686637</v>
      </c>
      <c r="AQ121">
        <v>39</v>
      </c>
      <c r="AR121">
        <v>8</v>
      </c>
      <c r="AS121">
        <f t="shared" si="61"/>
        <v>1</v>
      </c>
      <c r="AT121">
        <f t="shared" si="62"/>
        <v>0</v>
      </c>
      <c r="AU121">
        <f t="shared" si="63"/>
        <v>22227.078780640513</v>
      </c>
      <c r="AV121">
        <f t="shared" si="64"/>
        <v>1199.998571428571</v>
      </c>
      <c r="AW121">
        <f t="shared" si="65"/>
        <v>1025.924413593606</v>
      </c>
      <c r="AX121">
        <f t="shared" si="66"/>
        <v>0.85493802911137329</v>
      </c>
      <c r="AY121">
        <f t="shared" si="67"/>
        <v>0.18843039618495061</v>
      </c>
      <c r="AZ121">
        <v>2.7</v>
      </c>
      <c r="BA121">
        <v>0.5</v>
      </c>
      <c r="BB121" t="s">
        <v>355</v>
      </c>
      <c r="BC121">
        <v>2</v>
      </c>
      <c r="BD121" t="b">
        <v>1</v>
      </c>
      <c r="BE121">
        <v>1669315900.0999999</v>
      </c>
      <c r="BF121">
        <v>668.88299999999992</v>
      </c>
      <c r="BG121">
        <v>696.77414285714281</v>
      </c>
      <c r="BH121">
        <v>38.637214285714279</v>
      </c>
      <c r="BI121">
        <v>36.084442857142847</v>
      </c>
      <c r="BJ121">
        <v>672.60299999999995</v>
      </c>
      <c r="BK121">
        <v>38.519328571428566</v>
      </c>
      <c r="BL121">
        <v>500.14428571428567</v>
      </c>
      <c r="BM121">
        <v>100.934</v>
      </c>
      <c r="BN121">
        <v>9.9988728571428584E-2</v>
      </c>
      <c r="BO121">
        <v>34.694600000000001</v>
      </c>
      <c r="BP121">
        <v>34.426671428571431</v>
      </c>
      <c r="BQ121">
        <v>999.89999999999986</v>
      </c>
      <c r="BR121">
        <v>0</v>
      </c>
      <c r="BS121">
        <v>0</v>
      </c>
      <c r="BT121">
        <v>4506.2471428571434</v>
      </c>
      <c r="BU121">
        <v>0</v>
      </c>
      <c r="BV121">
        <v>134.97114285714289</v>
      </c>
      <c r="BW121">
        <v>-27.891085714285719</v>
      </c>
      <c r="BX121">
        <v>695.76557142857132</v>
      </c>
      <c r="BY121">
        <v>722.85800000000006</v>
      </c>
      <c r="BZ121">
        <v>2.5527442857142861</v>
      </c>
      <c r="CA121">
        <v>696.77414285714281</v>
      </c>
      <c r="CB121">
        <v>36.084442857142847</v>
      </c>
      <c r="CC121">
        <v>3.899820000000001</v>
      </c>
      <c r="CD121">
        <v>3.6421600000000001</v>
      </c>
      <c r="CE121">
        <v>28.468900000000001</v>
      </c>
      <c r="CF121">
        <v>27.297414285714289</v>
      </c>
      <c r="CG121">
        <v>1199.998571428571</v>
      </c>
      <c r="CH121">
        <v>0.49998442857142861</v>
      </c>
      <c r="CI121">
        <v>0.50001557142857134</v>
      </c>
      <c r="CJ121">
        <v>0</v>
      </c>
      <c r="CK121">
        <v>1369.555714285714</v>
      </c>
      <c r="CL121">
        <v>4.9990899999999998</v>
      </c>
      <c r="CM121">
        <v>15230.88571428571</v>
      </c>
      <c r="CN121">
        <v>9557.7985714285714</v>
      </c>
      <c r="CO121">
        <v>45.686999999999998</v>
      </c>
      <c r="CP121">
        <v>47.875</v>
      </c>
      <c r="CQ121">
        <v>46.508857142857153</v>
      </c>
      <c r="CR121">
        <v>47.125</v>
      </c>
      <c r="CS121">
        <v>47.061999999999998</v>
      </c>
      <c r="CT121">
        <v>597.47857142857151</v>
      </c>
      <c r="CU121">
        <v>597.51999999999987</v>
      </c>
      <c r="CV121">
        <v>0</v>
      </c>
      <c r="CW121">
        <v>1669315910.3</v>
      </c>
      <c r="CX121">
        <v>0</v>
      </c>
      <c r="CY121">
        <v>1669310771.5999999</v>
      </c>
      <c r="CZ121" t="s">
        <v>356</v>
      </c>
      <c r="DA121">
        <v>1669310771.5999999</v>
      </c>
      <c r="DB121">
        <v>1669310767.0999999</v>
      </c>
      <c r="DC121">
        <v>9</v>
      </c>
      <c r="DD121">
        <v>4.2999999999999997E-2</v>
      </c>
      <c r="DE121">
        <v>8.0000000000000002E-3</v>
      </c>
      <c r="DF121">
        <v>-4.9589999999999996</v>
      </c>
      <c r="DG121">
        <v>0.11799999999999999</v>
      </c>
      <c r="DH121">
        <v>1967</v>
      </c>
      <c r="DI121">
        <v>36</v>
      </c>
      <c r="DJ121">
        <v>0.53</v>
      </c>
      <c r="DK121">
        <v>0.27</v>
      </c>
      <c r="DL121">
        <v>-27.568224999999991</v>
      </c>
      <c r="DM121">
        <v>-2.1272780487804659</v>
      </c>
      <c r="DN121">
        <v>0.22677867927783721</v>
      </c>
      <c r="DO121">
        <v>0</v>
      </c>
      <c r="DP121">
        <v>2.5612192500000002</v>
      </c>
      <c r="DQ121">
        <v>-7.649369606004186E-2</v>
      </c>
      <c r="DR121">
        <v>7.6624103216612069E-3</v>
      </c>
      <c r="DS121">
        <v>1</v>
      </c>
      <c r="DT121">
        <v>0</v>
      </c>
      <c r="DU121">
        <v>0</v>
      </c>
      <c r="DV121">
        <v>0</v>
      </c>
      <c r="DW121">
        <v>-1</v>
      </c>
      <c r="DX121">
        <v>1</v>
      </c>
      <c r="DY121">
        <v>2</v>
      </c>
      <c r="DZ121" t="s">
        <v>367</v>
      </c>
      <c r="EA121">
        <v>2.9444599999999999</v>
      </c>
      <c r="EB121">
        <v>2.5973999999999999</v>
      </c>
      <c r="EC121">
        <v>0.14267099999999999</v>
      </c>
      <c r="ED121">
        <v>0.14503199999999999</v>
      </c>
      <c r="EE121">
        <v>0.150784</v>
      </c>
      <c r="EF121">
        <v>0.14233000000000001</v>
      </c>
      <c r="EG121">
        <v>25846.6</v>
      </c>
      <c r="EH121">
        <v>26226</v>
      </c>
      <c r="EI121">
        <v>28061.8</v>
      </c>
      <c r="EJ121">
        <v>29544.2</v>
      </c>
      <c r="EK121">
        <v>32781.699999999997</v>
      </c>
      <c r="EL121">
        <v>35179.4</v>
      </c>
      <c r="EM121">
        <v>39602.400000000001</v>
      </c>
      <c r="EN121">
        <v>42234.2</v>
      </c>
      <c r="EO121">
        <v>1.8561000000000001</v>
      </c>
      <c r="EP121">
        <v>1.8648</v>
      </c>
      <c r="EQ121">
        <v>9.7751599999999994E-2</v>
      </c>
      <c r="ER121">
        <v>0</v>
      </c>
      <c r="ES121">
        <v>32.840800000000002</v>
      </c>
      <c r="ET121">
        <v>999.9</v>
      </c>
      <c r="EU121">
        <v>71.5</v>
      </c>
      <c r="EV121">
        <v>36.1</v>
      </c>
      <c r="EW121">
        <v>42.511299999999999</v>
      </c>
      <c r="EX121">
        <v>28.899000000000001</v>
      </c>
      <c r="EY121">
        <v>2.0793300000000001</v>
      </c>
      <c r="EZ121">
        <v>1</v>
      </c>
      <c r="FA121">
        <v>0.71452700000000002</v>
      </c>
      <c r="FB121">
        <v>1.25224</v>
      </c>
      <c r="FC121">
        <v>20.269300000000001</v>
      </c>
      <c r="FD121">
        <v>5.21774</v>
      </c>
      <c r="FE121">
        <v>12.0099</v>
      </c>
      <c r="FF121">
        <v>4.9862500000000001</v>
      </c>
      <c r="FG121">
        <v>3.2844799999999998</v>
      </c>
      <c r="FH121">
        <v>9999</v>
      </c>
      <c r="FI121">
        <v>9999</v>
      </c>
      <c r="FJ121">
        <v>9999</v>
      </c>
      <c r="FK121">
        <v>999.9</v>
      </c>
      <c r="FL121">
        <v>1.8658399999999999</v>
      </c>
      <c r="FM121">
        <v>1.8621799999999999</v>
      </c>
      <c r="FN121">
        <v>1.8641799999999999</v>
      </c>
      <c r="FO121">
        <v>1.8603499999999999</v>
      </c>
      <c r="FP121">
        <v>1.8610599999999999</v>
      </c>
      <c r="FQ121">
        <v>1.86019</v>
      </c>
      <c r="FR121">
        <v>1.86188</v>
      </c>
      <c r="FS121">
        <v>1.8584000000000001</v>
      </c>
      <c r="FT121">
        <v>0</v>
      </c>
      <c r="FU121">
        <v>0</v>
      </c>
      <c r="FV121">
        <v>0</v>
      </c>
      <c r="FW121">
        <v>0</v>
      </c>
      <c r="FX121" t="s">
        <v>358</v>
      </c>
      <c r="FY121" t="s">
        <v>359</v>
      </c>
      <c r="FZ121" t="s">
        <v>360</v>
      </c>
      <c r="GA121" t="s">
        <v>360</v>
      </c>
      <c r="GB121" t="s">
        <v>360</v>
      </c>
      <c r="GC121" t="s">
        <v>360</v>
      </c>
      <c r="GD121">
        <v>0</v>
      </c>
      <c r="GE121">
        <v>100</v>
      </c>
      <c r="GF121">
        <v>100</v>
      </c>
      <c r="GG121">
        <v>-3.7240000000000002</v>
      </c>
      <c r="GH121">
        <v>0.1178</v>
      </c>
      <c r="GI121">
        <v>-2.5125994610834521</v>
      </c>
      <c r="GJ121">
        <v>-2.6733286237328562E-3</v>
      </c>
      <c r="GK121">
        <v>1.605855145177713E-6</v>
      </c>
      <c r="GL121">
        <v>-4.4594414151306022E-10</v>
      </c>
      <c r="GM121">
        <v>0.1178428571428469</v>
      </c>
      <c r="GN121">
        <v>0</v>
      </c>
      <c r="GO121">
        <v>0</v>
      </c>
      <c r="GP121">
        <v>0</v>
      </c>
      <c r="GQ121">
        <v>4</v>
      </c>
      <c r="GR121">
        <v>2095</v>
      </c>
      <c r="GS121">
        <v>4</v>
      </c>
      <c r="GT121">
        <v>35</v>
      </c>
      <c r="GU121">
        <v>85.5</v>
      </c>
      <c r="GV121">
        <v>85.6</v>
      </c>
      <c r="GW121">
        <v>1.6772499999999999</v>
      </c>
      <c r="GX121">
        <v>2.5756800000000002</v>
      </c>
      <c r="GY121">
        <v>1.4489700000000001</v>
      </c>
      <c r="GZ121">
        <v>2.32666</v>
      </c>
      <c r="HA121">
        <v>1.5478499999999999</v>
      </c>
      <c r="HB121">
        <v>2.2973599999999998</v>
      </c>
      <c r="HC121">
        <v>40.912199999999999</v>
      </c>
      <c r="HD121">
        <v>13.133900000000001</v>
      </c>
      <c r="HE121">
        <v>18</v>
      </c>
      <c r="HF121">
        <v>464.60599999999999</v>
      </c>
      <c r="HG121">
        <v>508.94400000000002</v>
      </c>
      <c r="HH121">
        <v>30.997499999999999</v>
      </c>
      <c r="HI121">
        <v>36.173299999999998</v>
      </c>
      <c r="HJ121">
        <v>29.9998</v>
      </c>
      <c r="HK121">
        <v>36.037500000000001</v>
      </c>
      <c r="HL121">
        <v>36.016300000000001</v>
      </c>
      <c r="HM121">
        <v>33.628300000000003</v>
      </c>
      <c r="HN121">
        <v>23.1279</v>
      </c>
      <c r="HO121">
        <v>100</v>
      </c>
      <c r="HP121">
        <v>31</v>
      </c>
      <c r="HQ121">
        <v>712.16499999999996</v>
      </c>
      <c r="HR121">
        <v>36.033700000000003</v>
      </c>
      <c r="HS121">
        <v>98.870199999999997</v>
      </c>
      <c r="HT121">
        <v>97.932400000000001</v>
      </c>
    </row>
    <row r="122" spans="1:228" x14ac:dyDescent="0.2">
      <c r="A122">
        <v>107</v>
      </c>
      <c r="B122">
        <v>1669315906.0999999</v>
      </c>
      <c r="C122">
        <v>423.5</v>
      </c>
      <c r="D122" t="s">
        <v>572</v>
      </c>
      <c r="E122" t="s">
        <v>573</v>
      </c>
      <c r="F122">
        <v>4</v>
      </c>
      <c r="G122">
        <v>1669315903.7874999</v>
      </c>
      <c r="H122">
        <f t="shared" si="34"/>
        <v>4.8363150010002631E-3</v>
      </c>
      <c r="I122">
        <f t="shared" si="35"/>
        <v>4.8363150010002629</v>
      </c>
      <c r="J122">
        <f t="shared" si="36"/>
        <v>24.679158828989415</v>
      </c>
      <c r="K122">
        <f t="shared" si="37"/>
        <v>675.02312499999994</v>
      </c>
      <c r="L122">
        <f t="shared" si="38"/>
        <v>528.28146589616188</v>
      </c>
      <c r="M122">
        <f t="shared" si="39"/>
        <v>53.375106523112592</v>
      </c>
      <c r="N122">
        <f t="shared" si="40"/>
        <v>68.20120244294398</v>
      </c>
      <c r="O122">
        <f t="shared" si="41"/>
        <v>0.32115727665127131</v>
      </c>
      <c r="P122">
        <f t="shared" si="42"/>
        <v>2.247671756334968</v>
      </c>
      <c r="Q122">
        <f t="shared" si="43"/>
        <v>0.29766931148639841</v>
      </c>
      <c r="R122">
        <f t="shared" si="44"/>
        <v>0.18801026933550319</v>
      </c>
      <c r="S122">
        <f t="shared" si="45"/>
        <v>226.10626161131006</v>
      </c>
      <c r="T122">
        <f t="shared" si="46"/>
        <v>34.787625915754283</v>
      </c>
      <c r="U122">
        <f t="shared" si="47"/>
        <v>34.415925000000001</v>
      </c>
      <c r="V122">
        <f t="shared" si="48"/>
        <v>5.4682274445661649</v>
      </c>
      <c r="W122">
        <f t="shared" si="49"/>
        <v>70.287138906301337</v>
      </c>
      <c r="X122">
        <f t="shared" si="50"/>
        <v>3.9028051381222162</v>
      </c>
      <c r="Y122">
        <f t="shared" si="51"/>
        <v>5.5526589911775801</v>
      </c>
      <c r="Z122">
        <f t="shared" si="52"/>
        <v>1.5654223064439488</v>
      </c>
      <c r="AA122">
        <f t="shared" si="53"/>
        <v>-213.28149154411162</v>
      </c>
      <c r="AB122">
        <f t="shared" si="54"/>
        <v>33.420473108854317</v>
      </c>
      <c r="AC122">
        <f t="shared" si="55"/>
        <v>3.4574379788116474</v>
      </c>
      <c r="AD122">
        <f t="shared" si="56"/>
        <v>49.702681154864401</v>
      </c>
      <c r="AE122">
        <f t="shared" si="57"/>
        <v>48.519626589198225</v>
      </c>
      <c r="AF122">
        <f t="shared" si="58"/>
        <v>4.9026229032533397</v>
      </c>
      <c r="AG122">
        <f t="shared" si="59"/>
        <v>24.679158828989415</v>
      </c>
      <c r="AH122">
        <v>728.15221202002249</v>
      </c>
      <c r="AI122">
        <v>705.27742424242422</v>
      </c>
      <c r="AJ122">
        <v>1.728699710887053</v>
      </c>
      <c r="AK122">
        <v>66.4183192119214</v>
      </c>
      <c r="AL122">
        <f t="shared" si="60"/>
        <v>4.8363150010002629</v>
      </c>
      <c r="AM122">
        <v>36.083877999866957</v>
      </c>
      <c r="AN122">
        <v>38.625786060606039</v>
      </c>
      <c r="AO122">
        <v>-5.0470509154936054E-3</v>
      </c>
      <c r="AP122">
        <v>80.258073223686637</v>
      </c>
      <c r="AQ122">
        <v>39</v>
      </c>
      <c r="AR122">
        <v>8</v>
      </c>
      <c r="AS122">
        <f t="shared" si="61"/>
        <v>1</v>
      </c>
      <c r="AT122">
        <f t="shared" si="62"/>
        <v>0</v>
      </c>
      <c r="AU122">
        <f t="shared" si="63"/>
        <v>22158.454814903063</v>
      </c>
      <c r="AV122">
        <f t="shared" si="64"/>
        <v>1199.9412500000001</v>
      </c>
      <c r="AW122">
        <f t="shared" si="65"/>
        <v>1025.8758510939431</v>
      </c>
      <c r="AX122">
        <f t="shared" si="66"/>
        <v>0.85493839893740042</v>
      </c>
      <c r="AY122">
        <f t="shared" si="67"/>
        <v>0.18843110994918297</v>
      </c>
      <c r="AZ122">
        <v>2.7</v>
      </c>
      <c r="BA122">
        <v>0.5</v>
      </c>
      <c r="BB122" t="s">
        <v>355</v>
      </c>
      <c r="BC122">
        <v>2</v>
      </c>
      <c r="BD122" t="b">
        <v>1</v>
      </c>
      <c r="BE122">
        <v>1669315903.7874999</v>
      </c>
      <c r="BF122">
        <v>675.02312499999994</v>
      </c>
      <c r="BG122">
        <v>703.00225</v>
      </c>
      <c r="BH122">
        <v>38.6281125</v>
      </c>
      <c r="BI122">
        <v>36.083737499999998</v>
      </c>
      <c r="BJ122">
        <v>678.75</v>
      </c>
      <c r="BK122">
        <v>38.510262500000003</v>
      </c>
      <c r="BL122">
        <v>500.152625</v>
      </c>
      <c r="BM122">
        <v>100.93537499999999</v>
      </c>
      <c r="BN122">
        <v>9.9982037499999996E-2</v>
      </c>
      <c r="BO122">
        <v>34.691725000000012</v>
      </c>
      <c r="BP122">
        <v>34.415925000000001</v>
      </c>
      <c r="BQ122">
        <v>999.9</v>
      </c>
      <c r="BR122">
        <v>0</v>
      </c>
      <c r="BS122">
        <v>0</v>
      </c>
      <c r="BT122">
        <v>4494.53</v>
      </c>
      <c r="BU122">
        <v>0</v>
      </c>
      <c r="BV122">
        <v>132.89837499999999</v>
      </c>
      <c r="BW122">
        <v>-27.979087499999999</v>
      </c>
      <c r="BX122">
        <v>702.14587499999993</v>
      </c>
      <c r="BY122">
        <v>729.31887499999993</v>
      </c>
      <c r="BZ122">
        <v>2.54437625</v>
      </c>
      <c r="CA122">
        <v>703.00225</v>
      </c>
      <c r="CB122">
        <v>36.083737499999998</v>
      </c>
      <c r="CC122">
        <v>3.8989437499999999</v>
      </c>
      <c r="CD122">
        <v>3.6421250000000001</v>
      </c>
      <c r="CE122">
        <v>28.465025000000001</v>
      </c>
      <c r="CF122">
        <v>27.297237500000001</v>
      </c>
      <c r="CG122">
        <v>1199.9412500000001</v>
      </c>
      <c r="CH122">
        <v>0.49997012499999988</v>
      </c>
      <c r="CI122">
        <v>0.50002987500000007</v>
      </c>
      <c r="CJ122">
        <v>0</v>
      </c>
      <c r="CK122">
        <v>1369.9412500000001</v>
      </c>
      <c r="CL122">
        <v>4.9990899999999998</v>
      </c>
      <c r="CM122">
        <v>15235.65</v>
      </c>
      <c r="CN122">
        <v>9557.2899999999991</v>
      </c>
      <c r="CO122">
        <v>45.686999999999998</v>
      </c>
      <c r="CP122">
        <v>47.875</v>
      </c>
      <c r="CQ122">
        <v>46.538749999999993</v>
      </c>
      <c r="CR122">
        <v>47.117125000000001</v>
      </c>
      <c r="CS122">
        <v>47.061999999999998</v>
      </c>
      <c r="CT122">
        <v>597.43499999999995</v>
      </c>
      <c r="CU122">
        <v>597.50624999999991</v>
      </c>
      <c r="CV122">
        <v>0</v>
      </c>
      <c r="CW122">
        <v>1669315914.5</v>
      </c>
      <c r="CX122">
        <v>0</v>
      </c>
      <c r="CY122">
        <v>1669310771.5999999</v>
      </c>
      <c r="CZ122" t="s">
        <v>356</v>
      </c>
      <c r="DA122">
        <v>1669310771.5999999</v>
      </c>
      <c r="DB122">
        <v>1669310767.0999999</v>
      </c>
      <c r="DC122">
        <v>9</v>
      </c>
      <c r="DD122">
        <v>4.2999999999999997E-2</v>
      </c>
      <c r="DE122">
        <v>8.0000000000000002E-3</v>
      </c>
      <c r="DF122">
        <v>-4.9589999999999996</v>
      </c>
      <c r="DG122">
        <v>0.11799999999999999</v>
      </c>
      <c r="DH122">
        <v>1967</v>
      </c>
      <c r="DI122">
        <v>36</v>
      </c>
      <c r="DJ122">
        <v>0.53</v>
      </c>
      <c r="DK122">
        <v>0.27</v>
      </c>
      <c r="DL122">
        <v>-27.688585</v>
      </c>
      <c r="DM122">
        <v>-2.4557696060037859</v>
      </c>
      <c r="DN122">
        <v>0.24979156465941799</v>
      </c>
      <c r="DO122">
        <v>0</v>
      </c>
      <c r="DP122">
        <v>2.5556617500000001</v>
      </c>
      <c r="DQ122">
        <v>-7.3566191369614425E-2</v>
      </c>
      <c r="DR122">
        <v>7.3953968411100222E-3</v>
      </c>
      <c r="DS122">
        <v>1</v>
      </c>
      <c r="DT122">
        <v>0</v>
      </c>
      <c r="DU122">
        <v>0</v>
      </c>
      <c r="DV122">
        <v>0</v>
      </c>
      <c r="DW122">
        <v>-1</v>
      </c>
      <c r="DX122">
        <v>1</v>
      </c>
      <c r="DY122">
        <v>2</v>
      </c>
      <c r="DZ122" t="s">
        <v>367</v>
      </c>
      <c r="EA122">
        <v>2.9445800000000002</v>
      </c>
      <c r="EB122">
        <v>2.5973299999999999</v>
      </c>
      <c r="EC122">
        <v>0.14363899999999999</v>
      </c>
      <c r="ED122">
        <v>0.14598</v>
      </c>
      <c r="EE122">
        <v>0.15077099999999999</v>
      </c>
      <c r="EF122">
        <v>0.14233100000000001</v>
      </c>
      <c r="EG122">
        <v>25817.599999999999</v>
      </c>
      <c r="EH122">
        <v>26196.5</v>
      </c>
      <c r="EI122">
        <v>28062</v>
      </c>
      <c r="EJ122">
        <v>29543.9</v>
      </c>
      <c r="EK122">
        <v>32782.400000000001</v>
      </c>
      <c r="EL122">
        <v>35179</v>
      </c>
      <c r="EM122">
        <v>39602.5</v>
      </c>
      <c r="EN122">
        <v>42233.7</v>
      </c>
      <c r="EO122">
        <v>1.8557999999999999</v>
      </c>
      <c r="EP122">
        <v>1.8650199999999999</v>
      </c>
      <c r="EQ122">
        <v>9.7677100000000003E-2</v>
      </c>
      <c r="ER122">
        <v>0</v>
      </c>
      <c r="ES122">
        <v>32.8245</v>
      </c>
      <c r="ET122">
        <v>999.9</v>
      </c>
      <c r="EU122">
        <v>71.5</v>
      </c>
      <c r="EV122">
        <v>36.1</v>
      </c>
      <c r="EW122">
        <v>42.514000000000003</v>
      </c>
      <c r="EX122">
        <v>28.928999999999998</v>
      </c>
      <c r="EY122">
        <v>1.8990400000000001</v>
      </c>
      <c r="EZ122">
        <v>1</v>
      </c>
      <c r="FA122">
        <v>0.71402399999999999</v>
      </c>
      <c r="FB122">
        <v>1.24552</v>
      </c>
      <c r="FC122">
        <v>20.269300000000001</v>
      </c>
      <c r="FD122">
        <v>5.2183400000000004</v>
      </c>
      <c r="FE122">
        <v>12.0099</v>
      </c>
      <c r="FF122">
        <v>4.9862500000000001</v>
      </c>
      <c r="FG122">
        <v>3.2846500000000001</v>
      </c>
      <c r="FH122">
        <v>9999</v>
      </c>
      <c r="FI122">
        <v>9999</v>
      </c>
      <c r="FJ122">
        <v>9999</v>
      </c>
      <c r="FK122">
        <v>999.9</v>
      </c>
      <c r="FL122">
        <v>1.8658399999999999</v>
      </c>
      <c r="FM122">
        <v>1.8621799999999999</v>
      </c>
      <c r="FN122">
        <v>1.8641799999999999</v>
      </c>
      <c r="FO122">
        <v>1.8603499999999999</v>
      </c>
      <c r="FP122">
        <v>1.8610800000000001</v>
      </c>
      <c r="FQ122">
        <v>1.8602000000000001</v>
      </c>
      <c r="FR122">
        <v>1.8618699999999999</v>
      </c>
      <c r="FS122">
        <v>1.8584000000000001</v>
      </c>
      <c r="FT122">
        <v>0</v>
      </c>
      <c r="FU122">
        <v>0</v>
      </c>
      <c r="FV122">
        <v>0</v>
      </c>
      <c r="FW122">
        <v>0</v>
      </c>
      <c r="FX122" t="s">
        <v>358</v>
      </c>
      <c r="FY122" t="s">
        <v>359</v>
      </c>
      <c r="FZ122" t="s">
        <v>360</v>
      </c>
      <c r="GA122" t="s">
        <v>360</v>
      </c>
      <c r="GB122" t="s">
        <v>360</v>
      </c>
      <c r="GC122" t="s">
        <v>360</v>
      </c>
      <c r="GD122">
        <v>0</v>
      </c>
      <c r="GE122">
        <v>100</v>
      </c>
      <c r="GF122">
        <v>100</v>
      </c>
      <c r="GG122">
        <v>-3.7309999999999999</v>
      </c>
      <c r="GH122">
        <v>0.1178</v>
      </c>
      <c r="GI122">
        <v>-2.5125994610834521</v>
      </c>
      <c r="GJ122">
        <v>-2.6733286237328562E-3</v>
      </c>
      <c r="GK122">
        <v>1.605855145177713E-6</v>
      </c>
      <c r="GL122">
        <v>-4.4594414151306022E-10</v>
      </c>
      <c r="GM122">
        <v>0.1178428571428469</v>
      </c>
      <c r="GN122">
        <v>0</v>
      </c>
      <c r="GO122">
        <v>0</v>
      </c>
      <c r="GP122">
        <v>0</v>
      </c>
      <c r="GQ122">
        <v>4</v>
      </c>
      <c r="GR122">
        <v>2095</v>
      </c>
      <c r="GS122">
        <v>4</v>
      </c>
      <c r="GT122">
        <v>35</v>
      </c>
      <c r="GU122">
        <v>85.6</v>
      </c>
      <c r="GV122">
        <v>85.7</v>
      </c>
      <c r="GW122">
        <v>1.6906699999999999</v>
      </c>
      <c r="GX122">
        <v>2.5720200000000002</v>
      </c>
      <c r="GY122">
        <v>1.4489700000000001</v>
      </c>
      <c r="GZ122">
        <v>2.32666</v>
      </c>
      <c r="HA122">
        <v>1.5478499999999999</v>
      </c>
      <c r="HB122">
        <v>2.2790499999999998</v>
      </c>
      <c r="HC122">
        <v>40.912199999999999</v>
      </c>
      <c r="HD122">
        <v>13.151400000000001</v>
      </c>
      <c r="HE122">
        <v>18</v>
      </c>
      <c r="HF122">
        <v>464.42099999999999</v>
      </c>
      <c r="HG122">
        <v>509.08300000000003</v>
      </c>
      <c r="HH122">
        <v>30.997900000000001</v>
      </c>
      <c r="HI122">
        <v>36.1708</v>
      </c>
      <c r="HJ122">
        <v>29.9998</v>
      </c>
      <c r="HK122">
        <v>36.037500000000001</v>
      </c>
      <c r="HL122">
        <v>36.013199999999998</v>
      </c>
      <c r="HM122">
        <v>33.890999999999998</v>
      </c>
      <c r="HN122">
        <v>23.1279</v>
      </c>
      <c r="HO122">
        <v>100</v>
      </c>
      <c r="HP122">
        <v>31</v>
      </c>
      <c r="HQ122">
        <v>718.85400000000004</v>
      </c>
      <c r="HR122">
        <v>36.018900000000002</v>
      </c>
      <c r="HS122">
        <v>98.870699999999999</v>
      </c>
      <c r="HT122">
        <v>97.931399999999996</v>
      </c>
    </row>
    <row r="123" spans="1:228" x14ac:dyDescent="0.2">
      <c r="A123">
        <v>108</v>
      </c>
      <c r="B123">
        <v>1669315910.0999999</v>
      </c>
      <c r="C123">
        <v>427.5</v>
      </c>
      <c r="D123" t="s">
        <v>574</v>
      </c>
      <c r="E123" t="s">
        <v>575</v>
      </c>
      <c r="F123">
        <v>4</v>
      </c>
      <c r="G123">
        <v>1669315908.0999999</v>
      </c>
      <c r="H123">
        <f t="shared" si="34"/>
        <v>4.8980700425487632E-3</v>
      </c>
      <c r="I123">
        <f t="shared" si="35"/>
        <v>4.8980700425487633</v>
      </c>
      <c r="J123">
        <f t="shared" si="36"/>
        <v>24.736240572923457</v>
      </c>
      <c r="K123">
        <f t="shared" si="37"/>
        <v>682.15185714285712</v>
      </c>
      <c r="L123">
        <f t="shared" si="38"/>
        <v>537.09124667475919</v>
      </c>
      <c r="M123">
        <f t="shared" si="39"/>
        <v>54.265324293324696</v>
      </c>
      <c r="N123">
        <f t="shared" si="40"/>
        <v>68.921606848616094</v>
      </c>
      <c r="O123">
        <f t="shared" si="41"/>
        <v>0.32681561792766339</v>
      </c>
      <c r="P123">
        <f t="shared" si="42"/>
        <v>2.2471605107439605</v>
      </c>
      <c r="Q123">
        <f t="shared" si="43"/>
        <v>0.30252116197964901</v>
      </c>
      <c r="R123">
        <f t="shared" si="44"/>
        <v>0.19110776898127568</v>
      </c>
      <c r="S123">
        <f t="shared" si="45"/>
        <v>226.12867723654395</v>
      </c>
      <c r="T123">
        <f t="shared" si="46"/>
        <v>34.767904834741117</v>
      </c>
      <c r="U123">
        <f t="shared" si="47"/>
        <v>34.397171428571433</v>
      </c>
      <c r="V123">
        <f t="shared" si="48"/>
        <v>5.4625271034116967</v>
      </c>
      <c r="W123">
        <f t="shared" si="49"/>
        <v>70.27967579343084</v>
      </c>
      <c r="X123">
        <f t="shared" si="50"/>
        <v>3.9024905218487103</v>
      </c>
      <c r="Y123">
        <f t="shared" si="51"/>
        <v>5.5528009738108137</v>
      </c>
      <c r="Z123">
        <f t="shared" si="52"/>
        <v>1.5600365815629864</v>
      </c>
      <c r="AA123">
        <f t="shared" si="53"/>
        <v>-216.00488887640046</v>
      </c>
      <c r="AB123">
        <f t="shared" si="54"/>
        <v>35.740661348112575</v>
      </c>
      <c r="AC123">
        <f t="shared" si="55"/>
        <v>3.6979790659445282</v>
      </c>
      <c r="AD123">
        <f t="shared" si="56"/>
        <v>49.562428774200605</v>
      </c>
      <c r="AE123">
        <f t="shared" si="57"/>
        <v>48.597383190510101</v>
      </c>
      <c r="AF123">
        <f t="shared" si="58"/>
        <v>4.9002412493228391</v>
      </c>
      <c r="AG123">
        <f t="shared" si="59"/>
        <v>24.736240572923457</v>
      </c>
      <c r="AH123">
        <v>735.03525648605603</v>
      </c>
      <c r="AI123">
        <v>712.15591515151493</v>
      </c>
      <c r="AJ123">
        <v>1.7233059655884539</v>
      </c>
      <c r="AK123">
        <v>66.4183192119214</v>
      </c>
      <c r="AL123">
        <f t="shared" si="60"/>
        <v>4.8980700425487633</v>
      </c>
      <c r="AM123">
        <v>36.082996637935253</v>
      </c>
      <c r="AN123">
        <v>38.621421818181801</v>
      </c>
      <c r="AO123">
        <v>5.846537765426238E-4</v>
      </c>
      <c r="AP123">
        <v>80.258073223686637</v>
      </c>
      <c r="AQ123">
        <v>39</v>
      </c>
      <c r="AR123">
        <v>8</v>
      </c>
      <c r="AS123">
        <f t="shared" si="61"/>
        <v>1</v>
      </c>
      <c r="AT123">
        <f t="shared" si="62"/>
        <v>0</v>
      </c>
      <c r="AU123">
        <f t="shared" si="63"/>
        <v>22149.646198860366</v>
      </c>
      <c r="AV123">
        <f t="shared" si="64"/>
        <v>1200.058571428571</v>
      </c>
      <c r="AW123">
        <f t="shared" si="65"/>
        <v>1025.9763135940636</v>
      </c>
      <c r="AX123">
        <f t="shared" si="66"/>
        <v>0.85493853218574434</v>
      </c>
      <c r="AY123">
        <f t="shared" si="67"/>
        <v>0.18843136711848688</v>
      </c>
      <c r="AZ123">
        <v>2.7</v>
      </c>
      <c r="BA123">
        <v>0.5</v>
      </c>
      <c r="BB123" t="s">
        <v>355</v>
      </c>
      <c r="BC123">
        <v>2</v>
      </c>
      <c r="BD123" t="b">
        <v>1</v>
      </c>
      <c r="BE123">
        <v>1669315908.0999999</v>
      </c>
      <c r="BF123">
        <v>682.15185714285712</v>
      </c>
      <c r="BG123">
        <v>710.19200000000001</v>
      </c>
      <c r="BH123">
        <v>38.624914285714283</v>
      </c>
      <c r="BI123">
        <v>36.081671428571433</v>
      </c>
      <c r="BJ123">
        <v>685.88642857142861</v>
      </c>
      <c r="BK123">
        <v>38.507099999999987</v>
      </c>
      <c r="BL123">
        <v>500.13385714285721</v>
      </c>
      <c r="BM123">
        <v>100.93557142857139</v>
      </c>
      <c r="BN123">
        <v>0.1000061</v>
      </c>
      <c r="BO123">
        <v>34.692185714285714</v>
      </c>
      <c r="BP123">
        <v>34.397171428571433</v>
      </c>
      <c r="BQ123">
        <v>999.89999999999986</v>
      </c>
      <c r="BR123">
        <v>0</v>
      </c>
      <c r="BS123">
        <v>0</v>
      </c>
      <c r="BT123">
        <v>4493.0357142857147</v>
      </c>
      <c r="BU123">
        <v>0</v>
      </c>
      <c r="BV123">
        <v>130.8765714285714</v>
      </c>
      <c r="BW123">
        <v>-28.040099999999999</v>
      </c>
      <c r="BX123">
        <v>709.55857142857144</v>
      </c>
      <c r="BY123">
        <v>736.77599999999995</v>
      </c>
      <c r="BZ123">
        <v>2.543262857142857</v>
      </c>
      <c r="CA123">
        <v>710.19200000000001</v>
      </c>
      <c r="CB123">
        <v>36.081671428571433</v>
      </c>
      <c r="CC123">
        <v>3.898628571428572</v>
      </c>
      <c r="CD123">
        <v>3.6419214285714281</v>
      </c>
      <c r="CE123">
        <v>28.463642857142851</v>
      </c>
      <c r="CF123">
        <v>27.296299999999999</v>
      </c>
      <c r="CG123">
        <v>1200.058571428571</v>
      </c>
      <c r="CH123">
        <v>0.49996414285714291</v>
      </c>
      <c r="CI123">
        <v>0.50003585714285703</v>
      </c>
      <c r="CJ123">
        <v>0</v>
      </c>
      <c r="CK123">
        <v>1370.3428571428569</v>
      </c>
      <c r="CL123">
        <v>4.9990899999999998</v>
      </c>
      <c r="CM123">
        <v>15243.685714285721</v>
      </c>
      <c r="CN123">
        <v>9558.1971428571414</v>
      </c>
      <c r="CO123">
        <v>45.686999999999998</v>
      </c>
      <c r="CP123">
        <v>47.857000000000014</v>
      </c>
      <c r="CQ123">
        <v>46.5</v>
      </c>
      <c r="CR123">
        <v>47.080000000000013</v>
      </c>
      <c r="CS123">
        <v>47.061999999999998</v>
      </c>
      <c r="CT123">
        <v>597.48857142857139</v>
      </c>
      <c r="CU123">
        <v>597.56999999999994</v>
      </c>
      <c r="CV123">
        <v>0</v>
      </c>
      <c r="CW123">
        <v>1669315918.0999999</v>
      </c>
      <c r="CX123">
        <v>0</v>
      </c>
      <c r="CY123">
        <v>1669310771.5999999</v>
      </c>
      <c r="CZ123" t="s">
        <v>356</v>
      </c>
      <c r="DA123">
        <v>1669310771.5999999</v>
      </c>
      <c r="DB123">
        <v>1669310767.0999999</v>
      </c>
      <c r="DC123">
        <v>9</v>
      </c>
      <c r="DD123">
        <v>4.2999999999999997E-2</v>
      </c>
      <c r="DE123">
        <v>8.0000000000000002E-3</v>
      </c>
      <c r="DF123">
        <v>-4.9589999999999996</v>
      </c>
      <c r="DG123">
        <v>0.11799999999999999</v>
      </c>
      <c r="DH123">
        <v>1967</v>
      </c>
      <c r="DI123">
        <v>36</v>
      </c>
      <c r="DJ123">
        <v>0.53</v>
      </c>
      <c r="DK123">
        <v>0.27</v>
      </c>
      <c r="DL123">
        <v>-27.825959999999998</v>
      </c>
      <c r="DM123">
        <v>-1.921699812382679</v>
      </c>
      <c r="DN123">
        <v>0.19915123122893341</v>
      </c>
      <c r="DO123">
        <v>0</v>
      </c>
      <c r="DP123">
        <v>2.5510027499999999</v>
      </c>
      <c r="DQ123">
        <v>-5.9538123827399779E-2</v>
      </c>
      <c r="DR123">
        <v>6.0543529743069657E-3</v>
      </c>
      <c r="DS123">
        <v>1</v>
      </c>
      <c r="DT123">
        <v>0</v>
      </c>
      <c r="DU123">
        <v>0</v>
      </c>
      <c r="DV123">
        <v>0</v>
      </c>
      <c r="DW123">
        <v>-1</v>
      </c>
      <c r="DX123">
        <v>1</v>
      </c>
      <c r="DY123">
        <v>2</v>
      </c>
      <c r="DZ123" t="s">
        <v>367</v>
      </c>
      <c r="EA123">
        <v>2.9448400000000001</v>
      </c>
      <c r="EB123">
        <v>2.5974599999999999</v>
      </c>
      <c r="EC123">
        <v>0.144594</v>
      </c>
      <c r="ED123">
        <v>0.146928</v>
      </c>
      <c r="EE123">
        <v>0.150759</v>
      </c>
      <c r="EF123">
        <v>0.14232300000000001</v>
      </c>
      <c r="EG123">
        <v>25789.1</v>
      </c>
      <c r="EH123">
        <v>26167.4</v>
      </c>
      <c r="EI123">
        <v>28062.5</v>
      </c>
      <c r="EJ123">
        <v>29543.9</v>
      </c>
      <c r="EK123">
        <v>32783.4</v>
      </c>
      <c r="EL123">
        <v>35179.599999999999</v>
      </c>
      <c r="EM123">
        <v>39603</v>
      </c>
      <c r="EN123">
        <v>42233.9</v>
      </c>
      <c r="EO123">
        <v>1.85605</v>
      </c>
      <c r="EP123">
        <v>1.8649</v>
      </c>
      <c r="EQ123">
        <v>9.7416299999999997E-2</v>
      </c>
      <c r="ER123">
        <v>0</v>
      </c>
      <c r="ES123">
        <v>32.811199999999999</v>
      </c>
      <c r="ET123">
        <v>999.9</v>
      </c>
      <c r="EU123">
        <v>71.5</v>
      </c>
      <c r="EV123">
        <v>36.1</v>
      </c>
      <c r="EW123">
        <v>42.514299999999999</v>
      </c>
      <c r="EX123">
        <v>28.869</v>
      </c>
      <c r="EY123">
        <v>1.34215</v>
      </c>
      <c r="EZ123">
        <v>1</v>
      </c>
      <c r="FA123">
        <v>0.71397100000000002</v>
      </c>
      <c r="FB123">
        <v>1.23889</v>
      </c>
      <c r="FC123">
        <v>20.269500000000001</v>
      </c>
      <c r="FD123">
        <v>5.2181899999999999</v>
      </c>
      <c r="FE123">
        <v>12.0099</v>
      </c>
      <c r="FF123">
        <v>4.9866000000000001</v>
      </c>
      <c r="FG123">
        <v>3.2846500000000001</v>
      </c>
      <c r="FH123">
        <v>9999</v>
      </c>
      <c r="FI123">
        <v>9999</v>
      </c>
      <c r="FJ123">
        <v>9999</v>
      </c>
      <c r="FK123">
        <v>999.9</v>
      </c>
      <c r="FL123">
        <v>1.8658399999999999</v>
      </c>
      <c r="FM123">
        <v>1.8621799999999999</v>
      </c>
      <c r="FN123">
        <v>1.8641799999999999</v>
      </c>
      <c r="FO123">
        <v>1.8603499999999999</v>
      </c>
      <c r="FP123">
        <v>1.86104</v>
      </c>
      <c r="FQ123">
        <v>1.8601799999999999</v>
      </c>
      <c r="FR123">
        <v>1.8618699999999999</v>
      </c>
      <c r="FS123">
        <v>1.85839</v>
      </c>
      <c r="FT123">
        <v>0</v>
      </c>
      <c r="FU123">
        <v>0</v>
      </c>
      <c r="FV123">
        <v>0</v>
      </c>
      <c r="FW123">
        <v>0</v>
      </c>
      <c r="FX123" t="s">
        <v>358</v>
      </c>
      <c r="FY123" t="s">
        <v>359</v>
      </c>
      <c r="FZ123" t="s">
        <v>360</v>
      </c>
      <c r="GA123" t="s">
        <v>360</v>
      </c>
      <c r="GB123" t="s">
        <v>360</v>
      </c>
      <c r="GC123" t="s">
        <v>360</v>
      </c>
      <c r="GD123">
        <v>0</v>
      </c>
      <c r="GE123">
        <v>100</v>
      </c>
      <c r="GF123">
        <v>100</v>
      </c>
      <c r="GG123">
        <v>-3.7389999999999999</v>
      </c>
      <c r="GH123">
        <v>0.1179</v>
      </c>
      <c r="GI123">
        <v>-2.5125994610834521</v>
      </c>
      <c r="GJ123">
        <v>-2.6733286237328562E-3</v>
      </c>
      <c r="GK123">
        <v>1.605855145177713E-6</v>
      </c>
      <c r="GL123">
        <v>-4.4594414151306022E-10</v>
      </c>
      <c r="GM123">
        <v>0.1178428571428469</v>
      </c>
      <c r="GN123">
        <v>0</v>
      </c>
      <c r="GO123">
        <v>0</v>
      </c>
      <c r="GP123">
        <v>0</v>
      </c>
      <c r="GQ123">
        <v>4</v>
      </c>
      <c r="GR123">
        <v>2095</v>
      </c>
      <c r="GS123">
        <v>4</v>
      </c>
      <c r="GT123">
        <v>35</v>
      </c>
      <c r="GU123">
        <v>85.6</v>
      </c>
      <c r="GV123">
        <v>85.7</v>
      </c>
      <c r="GW123">
        <v>1.7040999999999999</v>
      </c>
      <c r="GX123">
        <v>2.5634800000000002</v>
      </c>
      <c r="GY123">
        <v>1.4489700000000001</v>
      </c>
      <c r="GZ123">
        <v>2.32666</v>
      </c>
      <c r="HA123">
        <v>1.5478499999999999</v>
      </c>
      <c r="HB123">
        <v>2.3877000000000002</v>
      </c>
      <c r="HC123">
        <v>40.912199999999999</v>
      </c>
      <c r="HD123">
        <v>13.1601</v>
      </c>
      <c r="HE123">
        <v>18</v>
      </c>
      <c r="HF123">
        <v>464.55900000000003</v>
      </c>
      <c r="HG123">
        <v>508.99</v>
      </c>
      <c r="HH123">
        <v>30.998000000000001</v>
      </c>
      <c r="HI123">
        <v>36.167499999999997</v>
      </c>
      <c r="HJ123">
        <v>29.9999</v>
      </c>
      <c r="HK123">
        <v>36.0351</v>
      </c>
      <c r="HL123">
        <v>36.012999999999998</v>
      </c>
      <c r="HM123">
        <v>34.150500000000001</v>
      </c>
      <c r="HN123">
        <v>23.1279</v>
      </c>
      <c r="HO123">
        <v>100</v>
      </c>
      <c r="HP123">
        <v>31</v>
      </c>
      <c r="HQ123">
        <v>725.54700000000003</v>
      </c>
      <c r="HR123">
        <v>36.017800000000001</v>
      </c>
      <c r="HS123">
        <v>98.872100000000003</v>
      </c>
      <c r="HT123">
        <v>97.931600000000003</v>
      </c>
    </row>
    <row r="124" spans="1:228" x14ac:dyDescent="0.2">
      <c r="A124">
        <v>109</v>
      </c>
      <c r="B124">
        <v>1669315914.0999999</v>
      </c>
      <c r="C124">
        <v>431.5</v>
      </c>
      <c r="D124" t="s">
        <v>576</v>
      </c>
      <c r="E124" t="s">
        <v>577</v>
      </c>
      <c r="F124">
        <v>4</v>
      </c>
      <c r="G124">
        <v>1669315911.7874999</v>
      </c>
      <c r="H124">
        <f t="shared" si="34"/>
        <v>4.8706697914946157E-3</v>
      </c>
      <c r="I124">
        <f t="shared" si="35"/>
        <v>4.870669791494616</v>
      </c>
      <c r="J124">
        <f t="shared" si="36"/>
        <v>24.790670838627495</v>
      </c>
      <c r="K124">
        <f t="shared" si="37"/>
        <v>688.29624999999999</v>
      </c>
      <c r="L124">
        <f t="shared" si="38"/>
        <v>542.39340240823583</v>
      </c>
      <c r="M124">
        <f t="shared" si="39"/>
        <v>54.800934505275421</v>
      </c>
      <c r="N124">
        <f t="shared" si="40"/>
        <v>69.54228710932405</v>
      </c>
      <c r="O124">
        <f t="shared" si="41"/>
        <v>0.32558910328005519</v>
      </c>
      <c r="P124">
        <f t="shared" si="42"/>
        <v>2.2504679099714497</v>
      </c>
      <c r="Q124">
        <f t="shared" si="43"/>
        <v>0.30150208354705099</v>
      </c>
      <c r="R124">
        <f t="shared" si="44"/>
        <v>0.19045421493569911</v>
      </c>
      <c r="S124">
        <f t="shared" si="45"/>
        <v>226.11751986145256</v>
      </c>
      <c r="T124">
        <f t="shared" si="46"/>
        <v>34.768111218498149</v>
      </c>
      <c r="U124">
        <f t="shared" si="47"/>
        <v>34.382750000000001</v>
      </c>
      <c r="V124">
        <f t="shared" si="48"/>
        <v>5.4581470763902917</v>
      </c>
      <c r="W124">
        <f t="shared" si="49"/>
        <v>70.296494559677441</v>
      </c>
      <c r="X124">
        <f t="shared" si="50"/>
        <v>3.9015539683764282</v>
      </c>
      <c r="Y124">
        <f t="shared" si="51"/>
        <v>5.550140149683064</v>
      </c>
      <c r="Z124">
        <f t="shared" si="52"/>
        <v>1.5565931080138635</v>
      </c>
      <c r="AA124">
        <f t="shared" si="53"/>
        <v>-214.79653780491256</v>
      </c>
      <c r="AB124">
        <f t="shared" si="54"/>
        <v>36.495229569483577</v>
      </c>
      <c r="AC124">
        <f t="shared" si="55"/>
        <v>3.7700785330400852</v>
      </c>
      <c r="AD124">
        <f t="shared" si="56"/>
        <v>51.586290159063658</v>
      </c>
      <c r="AE124">
        <f t="shared" si="57"/>
        <v>48.77628026396782</v>
      </c>
      <c r="AF124">
        <f t="shared" si="58"/>
        <v>4.8879814359818949</v>
      </c>
      <c r="AG124">
        <f t="shared" si="59"/>
        <v>24.790670838627495</v>
      </c>
      <c r="AH124">
        <v>742.07055638044392</v>
      </c>
      <c r="AI124">
        <v>719.08878181818193</v>
      </c>
      <c r="AJ124">
        <v>1.737207882121133</v>
      </c>
      <c r="AK124">
        <v>66.4183192119214</v>
      </c>
      <c r="AL124">
        <f t="shared" si="60"/>
        <v>4.870669791494616</v>
      </c>
      <c r="AM124">
        <v>36.079697865634913</v>
      </c>
      <c r="AN124">
        <v>38.612405454545438</v>
      </c>
      <c r="AO124">
        <v>-7.7362435018993856E-4</v>
      </c>
      <c r="AP124">
        <v>80.258073223686637</v>
      </c>
      <c r="AQ124">
        <v>39</v>
      </c>
      <c r="AR124">
        <v>8</v>
      </c>
      <c r="AS124">
        <f t="shared" si="61"/>
        <v>1</v>
      </c>
      <c r="AT124">
        <f t="shared" si="62"/>
        <v>0</v>
      </c>
      <c r="AU124">
        <f t="shared" si="63"/>
        <v>22206.994727166784</v>
      </c>
      <c r="AV124">
        <f t="shared" si="64"/>
        <v>1200</v>
      </c>
      <c r="AW124">
        <f t="shared" si="65"/>
        <v>1025.9261760940169</v>
      </c>
      <c r="AX124">
        <f t="shared" si="66"/>
        <v>0.8549384800783475</v>
      </c>
      <c r="AY124">
        <f t="shared" si="67"/>
        <v>0.18843126655121048</v>
      </c>
      <c r="AZ124">
        <v>2.7</v>
      </c>
      <c r="BA124">
        <v>0.5</v>
      </c>
      <c r="BB124" t="s">
        <v>355</v>
      </c>
      <c r="BC124">
        <v>2</v>
      </c>
      <c r="BD124" t="b">
        <v>1</v>
      </c>
      <c r="BE124">
        <v>1669315911.7874999</v>
      </c>
      <c r="BF124">
        <v>688.29624999999999</v>
      </c>
      <c r="BG124">
        <v>716.44337500000006</v>
      </c>
      <c r="BH124">
        <v>38.615712500000001</v>
      </c>
      <c r="BI124">
        <v>36.078924999999998</v>
      </c>
      <c r="BJ124">
        <v>692.03762500000005</v>
      </c>
      <c r="BK124">
        <v>38.49785</v>
      </c>
      <c r="BL124">
        <v>500.15687500000001</v>
      </c>
      <c r="BM124">
        <v>100.93537499999999</v>
      </c>
      <c r="BN124">
        <v>0.10002525</v>
      </c>
      <c r="BO124">
        <v>34.683549999999997</v>
      </c>
      <c r="BP124">
        <v>34.382750000000001</v>
      </c>
      <c r="BQ124">
        <v>999.9</v>
      </c>
      <c r="BR124">
        <v>0</v>
      </c>
      <c r="BS124">
        <v>0</v>
      </c>
      <c r="BT124">
        <v>4502.65625</v>
      </c>
      <c r="BU124">
        <v>0</v>
      </c>
      <c r="BV124">
        <v>129.29325</v>
      </c>
      <c r="BW124">
        <v>-28.1471625</v>
      </c>
      <c r="BX124">
        <v>715.94287499999996</v>
      </c>
      <c r="BY124">
        <v>743.2595</v>
      </c>
      <c r="BZ124">
        <v>2.5367812500000002</v>
      </c>
      <c r="CA124">
        <v>716.44337500000006</v>
      </c>
      <c r="CB124">
        <v>36.078924999999998</v>
      </c>
      <c r="CC124">
        <v>3.8976912499999998</v>
      </c>
      <c r="CD124">
        <v>3.6416374999999999</v>
      </c>
      <c r="CE124">
        <v>28.459499999999998</v>
      </c>
      <c r="CF124">
        <v>27.294975000000001</v>
      </c>
      <c r="CG124">
        <v>1200</v>
      </c>
      <c r="CH124">
        <v>0.499966625</v>
      </c>
      <c r="CI124">
        <v>0.500033375</v>
      </c>
      <c r="CJ124">
        <v>0</v>
      </c>
      <c r="CK124">
        <v>1370.8512499999999</v>
      </c>
      <c r="CL124">
        <v>4.9990899999999998</v>
      </c>
      <c r="CM124">
        <v>15248.387500000001</v>
      </c>
      <c r="CN124">
        <v>9557.7574999999997</v>
      </c>
      <c r="CO124">
        <v>45.686999999999998</v>
      </c>
      <c r="CP124">
        <v>47.819875000000003</v>
      </c>
      <c r="CQ124">
        <v>46.5</v>
      </c>
      <c r="CR124">
        <v>47.061999999999998</v>
      </c>
      <c r="CS124">
        <v>47.061999999999998</v>
      </c>
      <c r="CT124">
        <v>597.46124999999995</v>
      </c>
      <c r="CU124">
        <v>597.53875000000005</v>
      </c>
      <c r="CV124">
        <v>0</v>
      </c>
      <c r="CW124">
        <v>1669315922.3</v>
      </c>
      <c r="CX124">
        <v>0</v>
      </c>
      <c r="CY124">
        <v>1669310771.5999999</v>
      </c>
      <c r="CZ124" t="s">
        <v>356</v>
      </c>
      <c r="DA124">
        <v>1669310771.5999999</v>
      </c>
      <c r="DB124">
        <v>1669310767.0999999</v>
      </c>
      <c r="DC124">
        <v>9</v>
      </c>
      <c r="DD124">
        <v>4.2999999999999997E-2</v>
      </c>
      <c r="DE124">
        <v>8.0000000000000002E-3</v>
      </c>
      <c r="DF124">
        <v>-4.9589999999999996</v>
      </c>
      <c r="DG124">
        <v>0.11799999999999999</v>
      </c>
      <c r="DH124">
        <v>1967</v>
      </c>
      <c r="DI124">
        <v>36</v>
      </c>
      <c r="DJ124">
        <v>0.53</v>
      </c>
      <c r="DK124">
        <v>0.27</v>
      </c>
      <c r="DL124">
        <v>-27.952862499999998</v>
      </c>
      <c r="DM124">
        <v>-1.377067542213787</v>
      </c>
      <c r="DN124">
        <v>0.13501425977929141</v>
      </c>
      <c r="DO124">
        <v>0</v>
      </c>
      <c r="DP124">
        <v>2.54685125</v>
      </c>
      <c r="DQ124">
        <v>-6.7255497185746943E-2</v>
      </c>
      <c r="DR124">
        <v>6.7792275325069436E-3</v>
      </c>
      <c r="DS124">
        <v>1</v>
      </c>
      <c r="DT124">
        <v>0</v>
      </c>
      <c r="DU124">
        <v>0</v>
      </c>
      <c r="DV124">
        <v>0</v>
      </c>
      <c r="DW124">
        <v>-1</v>
      </c>
      <c r="DX124">
        <v>1</v>
      </c>
      <c r="DY124">
        <v>2</v>
      </c>
      <c r="DZ124" t="s">
        <v>367</v>
      </c>
      <c r="EA124">
        <v>2.9444900000000001</v>
      </c>
      <c r="EB124">
        <v>2.59741</v>
      </c>
      <c r="EC124">
        <v>0.14555399999999999</v>
      </c>
      <c r="ED124">
        <v>0.14787500000000001</v>
      </c>
      <c r="EE124">
        <v>0.150729</v>
      </c>
      <c r="EF124">
        <v>0.142315</v>
      </c>
      <c r="EG124">
        <v>25759.7</v>
      </c>
      <c r="EH124">
        <v>26138.5</v>
      </c>
      <c r="EI124">
        <v>28062.1</v>
      </c>
      <c r="EJ124">
        <v>29544.1</v>
      </c>
      <c r="EK124">
        <v>32784.1</v>
      </c>
      <c r="EL124">
        <v>35180.300000000003</v>
      </c>
      <c r="EM124">
        <v>39602.400000000001</v>
      </c>
      <c r="EN124">
        <v>42234.400000000001</v>
      </c>
      <c r="EO124">
        <v>1.85625</v>
      </c>
      <c r="EP124">
        <v>1.8649500000000001</v>
      </c>
      <c r="EQ124">
        <v>9.8165100000000005E-2</v>
      </c>
      <c r="ER124">
        <v>0</v>
      </c>
      <c r="ES124">
        <v>32.797899999999998</v>
      </c>
      <c r="ET124">
        <v>999.9</v>
      </c>
      <c r="EU124">
        <v>71.5</v>
      </c>
      <c r="EV124">
        <v>36.1</v>
      </c>
      <c r="EW124">
        <v>42.513800000000003</v>
      </c>
      <c r="EX124">
        <v>28.838999999999999</v>
      </c>
      <c r="EY124">
        <v>1.9631400000000001</v>
      </c>
      <c r="EZ124">
        <v>1</v>
      </c>
      <c r="FA124">
        <v>0.71360000000000001</v>
      </c>
      <c r="FB124">
        <v>1.2319</v>
      </c>
      <c r="FC124">
        <v>20.269200000000001</v>
      </c>
      <c r="FD124">
        <v>5.2183400000000004</v>
      </c>
      <c r="FE124">
        <v>12.0099</v>
      </c>
      <c r="FF124">
        <v>4.9864499999999996</v>
      </c>
      <c r="FG124">
        <v>3.2846500000000001</v>
      </c>
      <c r="FH124">
        <v>9999</v>
      </c>
      <c r="FI124">
        <v>9999</v>
      </c>
      <c r="FJ124">
        <v>9999</v>
      </c>
      <c r="FK124">
        <v>999.9</v>
      </c>
      <c r="FL124">
        <v>1.8658399999999999</v>
      </c>
      <c r="FM124">
        <v>1.8621799999999999</v>
      </c>
      <c r="FN124">
        <v>1.8641799999999999</v>
      </c>
      <c r="FO124">
        <v>1.8603499999999999</v>
      </c>
      <c r="FP124">
        <v>1.86104</v>
      </c>
      <c r="FQ124">
        <v>1.8601799999999999</v>
      </c>
      <c r="FR124">
        <v>1.8618699999999999</v>
      </c>
      <c r="FS124">
        <v>1.8583799999999999</v>
      </c>
      <c r="FT124">
        <v>0</v>
      </c>
      <c r="FU124">
        <v>0</v>
      </c>
      <c r="FV124">
        <v>0</v>
      </c>
      <c r="FW124">
        <v>0</v>
      </c>
      <c r="FX124" t="s">
        <v>358</v>
      </c>
      <c r="FY124" t="s">
        <v>359</v>
      </c>
      <c r="FZ124" t="s">
        <v>360</v>
      </c>
      <c r="GA124" t="s">
        <v>360</v>
      </c>
      <c r="GB124" t="s">
        <v>360</v>
      </c>
      <c r="GC124" t="s">
        <v>360</v>
      </c>
      <c r="GD124">
        <v>0</v>
      </c>
      <c r="GE124">
        <v>100</v>
      </c>
      <c r="GF124">
        <v>100</v>
      </c>
      <c r="GG124">
        <v>-3.7450000000000001</v>
      </c>
      <c r="GH124">
        <v>0.1178</v>
      </c>
      <c r="GI124">
        <v>-2.5125994610834521</v>
      </c>
      <c r="GJ124">
        <v>-2.6733286237328562E-3</v>
      </c>
      <c r="GK124">
        <v>1.605855145177713E-6</v>
      </c>
      <c r="GL124">
        <v>-4.4594414151306022E-10</v>
      </c>
      <c r="GM124">
        <v>0.1178428571428469</v>
      </c>
      <c r="GN124">
        <v>0</v>
      </c>
      <c r="GO124">
        <v>0</v>
      </c>
      <c r="GP124">
        <v>0</v>
      </c>
      <c r="GQ124">
        <v>4</v>
      </c>
      <c r="GR124">
        <v>2095</v>
      </c>
      <c r="GS124">
        <v>4</v>
      </c>
      <c r="GT124">
        <v>35</v>
      </c>
      <c r="GU124">
        <v>85.7</v>
      </c>
      <c r="GV124">
        <v>85.8</v>
      </c>
      <c r="GW124">
        <v>1.71631</v>
      </c>
      <c r="GX124">
        <v>2.5793499999999998</v>
      </c>
      <c r="GY124">
        <v>1.4489700000000001</v>
      </c>
      <c r="GZ124">
        <v>2.3278799999999999</v>
      </c>
      <c r="HA124">
        <v>1.5478499999999999</v>
      </c>
      <c r="HB124">
        <v>2.32666</v>
      </c>
      <c r="HC124">
        <v>40.912199999999999</v>
      </c>
      <c r="HD124">
        <v>13.133900000000001</v>
      </c>
      <c r="HE124">
        <v>18</v>
      </c>
      <c r="HF124">
        <v>464.67599999999999</v>
      </c>
      <c r="HG124">
        <v>509.01600000000002</v>
      </c>
      <c r="HH124">
        <v>30.998100000000001</v>
      </c>
      <c r="HI124">
        <v>36.164999999999999</v>
      </c>
      <c r="HJ124">
        <v>29.999700000000001</v>
      </c>
      <c r="HK124">
        <v>36.034199999999998</v>
      </c>
      <c r="HL124">
        <v>36.011600000000001</v>
      </c>
      <c r="HM124">
        <v>34.408900000000003</v>
      </c>
      <c r="HN124">
        <v>23.1279</v>
      </c>
      <c r="HO124">
        <v>100</v>
      </c>
      <c r="HP124">
        <v>31</v>
      </c>
      <c r="HQ124">
        <v>732.25900000000001</v>
      </c>
      <c r="HR124">
        <v>36.007300000000001</v>
      </c>
      <c r="HS124">
        <v>98.870699999999999</v>
      </c>
      <c r="HT124">
        <v>97.932500000000005</v>
      </c>
    </row>
    <row r="125" spans="1:228" x14ac:dyDescent="0.2">
      <c r="A125">
        <v>110</v>
      </c>
      <c r="B125">
        <v>1669315918.0999999</v>
      </c>
      <c r="C125">
        <v>435.5</v>
      </c>
      <c r="D125" t="s">
        <v>578</v>
      </c>
      <c r="E125" t="s">
        <v>579</v>
      </c>
      <c r="F125">
        <v>4</v>
      </c>
      <c r="G125">
        <v>1669315916.0999999</v>
      </c>
      <c r="H125">
        <f t="shared" si="34"/>
        <v>4.8689006520311563E-3</v>
      </c>
      <c r="I125">
        <f t="shared" si="35"/>
        <v>4.8689006520311562</v>
      </c>
      <c r="J125">
        <f t="shared" si="36"/>
        <v>24.761337786802734</v>
      </c>
      <c r="K125">
        <f t="shared" si="37"/>
        <v>695.52842857142866</v>
      </c>
      <c r="L125">
        <f t="shared" si="38"/>
        <v>549.46111838113745</v>
      </c>
      <c r="M125">
        <f t="shared" si="39"/>
        <v>55.514408891804102</v>
      </c>
      <c r="N125">
        <f t="shared" si="40"/>
        <v>70.272214516923981</v>
      </c>
      <c r="O125">
        <f t="shared" si="41"/>
        <v>0.32526705213764678</v>
      </c>
      <c r="P125">
        <f t="shared" si="42"/>
        <v>2.2489843190276413</v>
      </c>
      <c r="Q125">
        <f t="shared" si="43"/>
        <v>0.30121117181256274</v>
      </c>
      <c r="R125">
        <f t="shared" si="44"/>
        <v>0.19026983490735014</v>
      </c>
      <c r="S125">
        <f t="shared" si="45"/>
        <v>226.11056880771332</v>
      </c>
      <c r="T125">
        <f t="shared" si="46"/>
        <v>34.763629031106198</v>
      </c>
      <c r="U125">
        <f t="shared" si="47"/>
        <v>34.383228571428567</v>
      </c>
      <c r="V125">
        <f t="shared" si="48"/>
        <v>5.458292377472052</v>
      </c>
      <c r="W125">
        <f t="shared" si="49"/>
        <v>70.302214714657183</v>
      </c>
      <c r="X125">
        <f t="shared" si="50"/>
        <v>3.9007748113262619</v>
      </c>
      <c r="Y125">
        <f t="shared" si="51"/>
        <v>5.5485802647309717</v>
      </c>
      <c r="Z125">
        <f t="shared" si="52"/>
        <v>1.5575175661457901</v>
      </c>
      <c r="AA125">
        <f t="shared" si="53"/>
        <v>-214.71851875457401</v>
      </c>
      <c r="AB125">
        <f t="shared" si="54"/>
        <v>35.799114431573514</v>
      </c>
      <c r="AC125">
        <f t="shared" si="55"/>
        <v>3.7005242982103375</v>
      </c>
      <c r="AD125">
        <f t="shared" si="56"/>
        <v>50.891688782923154</v>
      </c>
      <c r="AE125">
        <f t="shared" si="57"/>
        <v>48.749365427672345</v>
      </c>
      <c r="AF125">
        <f t="shared" si="58"/>
        <v>4.8782656138352989</v>
      </c>
      <c r="AG125">
        <f t="shared" si="59"/>
        <v>24.761337786802734</v>
      </c>
      <c r="AH125">
        <v>749.03995593737136</v>
      </c>
      <c r="AI125">
        <v>726.06075151515142</v>
      </c>
      <c r="AJ125">
        <v>1.7395660197449141</v>
      </c>
      <c r="AK125">
        <v>66.4183192119214</v>
      </c>
      <c r="AL125">
        <f t="shared" si="60"/>
        <v>4.8689006520311562</v>
      </c>
      <c r="AM125">
        <v>36.077735307742692</v>
      </c>
      <c r="AN125">
        <v>38.606050303030301</v>
      </c>
      <c r="AO125">
        <v>-1.9605140336434571E-4</v>
      </c>
      <c r="AP125">
        <v>80.258073223686637</v>
      </c>
      <c r="AQ125">
        <v>39</v>
      </c>
      <c r="AR125">
        <v>8</v>
      </c>
      <c r="AS125">
        <f t="shared" si="61"/>
        <v>1</v>
      </c>
      <c r="AT125">
        <f t="shared" si="62"/>
        <v>0</v>
      </c>
      <c r="AU125">
        <f t="shared" si="63"/>
        <v>22181.964664598585</v>
      </c>
      <c r="AV125">
        <f t="shared" si="64"/>
        <v>1199.964285714286</v>
      </c>
      <c r="AW125">
        <f t="shared" si="65"/>
        <v>1025.8955278796445</v>
      </c>
      <c r="AX125">
        <f t="shared" si="66"/>
        <v>0.85493838449448012</v>
      </c>
      <c r="AY125">
        <f t="shared" si="67"/>
        <v>0.18843108207434661</v>
      </c>
      <c r="AZ125">
        <v>2.7</v>
      </c>
      <c r="BA125">
        <v>0.5</v>
      </c>
      <c r="BB125" t="s">
        <v>355</v>
      </c>
      <c r="BC125">
        <v>2</v>
      </c>
      <c r="BD125" t="b">
        <v>1</v>
      </c>
      <c r="BE125">
        <v>1669315916.0999999</v>
      </c>
      <c r="BF125">
        <v>695.52842857142866</v>
      </c>
      <c r="BG125">
        <v>723.67828571428561</v>
      </c>
      <c r="BH125">
        <v>38.608428571428583</v>
      </c>
      <c r="BI125">
        <v>36.076500000000003</v>
      </c>
      <c r="BJ125">
        <v>699.27757142857149</v>
      </c>
      <c r="BK125">
        <v>38.490585714285707</v>
      </c>
      <c r="BL125">
        <v>500.12442857142861</v>
      </c>
      <c r="BM125">
        <v>100.93428571428571</v>
      </c>
      <c r="BN125">
        <v>9.9995028571428585E-2</v>
      </c>
      <c r="BO125">
        <v>34.678485714285713</v>
      </c>
      <c r="BP125">
        <v>34.383228571428567</v>
      </c>
      <c r="BQ125">
        <v>999.89999999999986</v>
      </c>
      <c r="BR125">
        <v>0</v>
      </c>
      <c r="BS125">
        <v>0</v>
      </c>
      <c r="BT125">
        <v>4498.3928571428569</v>
      </c>
      <c r="BU125">
        <v>0</v>
      </c>
      <c r="BV125">
        <v>127.4065714285714</v>
      </c>
      <c r="BW125">
        <v>-28.149899999999999</v>
      </c>
      <c r="BX125">
        <v>723.46</v>
      </c>
      <c r="BY125">
        <v>750.76314285714273</v>
      </c>
      <c r="BZ125">
        <v>2.5319257142857148</v>
      </c>
      <c r="CA125">
        <v>723.67828571428561</v>
      </c>
      <c r="CB125">
        <v>36.076500000000003</v>
      </c>
      <c r="CC125">
        <v>3.8969142857142862</v>
      </c>
      <c r="CD125">
        <v>3.6413585714285719</v>
      </c>
      <c r="CE125">
        <v>28.45608571428572</v>
      </c>
      <c r="CF125">
        <v>27.293671428571429</v>
      </c>
      <c r="CG125">
        <v>1199.964285714286</v>
      </c>
      <c r="CH125">
        <v>0.49997057142857138</v>
      </c>
      <c r="CI125">
        <v>0.50002942857142851</v>
      </c>
      <c r="CJ125">
        <v>0</v>
      </c>
      <c r="CK125">
        <v>1371.44</v>
      </c>
      <c r="CL125">
        <v>4.9990899999999998</v>
      </c>
      <c r="CM125">
        <v>15254.05714285714</v>
      </c>
      <c r="CN125">
        <v>9557.454285714286</v>
      </c>
      <c r="CO125">
        <v>45.686999999999998</v>
      </c>
      <c r="CP125">
        <v>47.811999999999998</v>
      </c>
      <c r="CQ125">
        <v>46.5</v>
      </c>
      <c r="CR125">
        <v>47.044285714285706</v>
      </c>
      <c r="CS125">
        <v>47.061999999999998</v>
      </c>
      <c r="CT125">
        <v>597.44714285714269</v>
      </c>
      <c r="CU125">
        <v>597.51714285714286</v>
      </c>
      <c r="CV125">
        <v>0</v>
      </c>
      <c r="CW125">
        <v>1669315926.5</v>
      </c>
      <c r="CX125">
        <v>0</v>
      </c>
      <c r="CY125">
        <v>1669310771.5999999</v>
      </c>
      <c r="CZ125" t="s">
        <v>356</v>
      </c>
      <c r="DA125">
        <v>1669310771.5999999</v>
      </c>
      <c r="DB125">
        <v>1669310767.0999999</v>
      </c>
      <c r="DC125">
        <v>9</v>
      </c>
      <c r="DD125">
        <v>4.2999999999999997E-2</v>
      </c>
      <c r="DE125">
        <v>8.0000000000000002E-3</v>
      </c>
      <c r="DF125">
        <v>-4.9589999999999996</v>
      </c>
      <c r="DG125">
        <v>0.11799999999999999</v>
      </c>
      <c r="DH125">
        <v>1967</v>
      </c>
      <c r="DI125">
        <v>36</v>
      </c>
      <c r="DJ125">
        <v>0.53</v>
      </c>
      <c r="DK125">
        <v>0.27</v>
      </c>
      <c r="DL125">
        <v>-28.0332075</v>
      </c>
      <c r="DM125">
        <v>-1.0707748592870669</v>
      </c>
      <c r="DN125">
        <v>0.1074351883404592</v>
      </c>
      <c r="DO125">
        <v>0</v>
      </c>
      <c r="DP125">
        <v>2.54234925</v>
      </c>
      <c r="DQ125">
        <v>-7.1791181988737227E-2</v>
      </c>
      <c r="DR125">
        <v>7.1891770695608854E-3</v>
      </c>
      <c r="DS125">
        <v>1</v>
      </c>
      <c r="DT125">
        <v>0</v>
      </c>
      <c r="DU125">
        <v>0</v>
      </c>
      <c r="DV125">
        <v>0</v>
      </c>
      <c r="DW125">
        <v>-1</v>
      </c>
      <c r="DX125">
        <v>1</v>
      </c>
      <c r="DY125">
        <v>2</v>
      </c>
      <c r="DZ125" t="s">
        <v>367</v>
      </c>
      <c r="EA125">
        <v>2.9446099999999999</v>
      </c>
      <c r="EB125">
        <v>2.5974599999999999</v>
      </c>
      <c r="EC125">
        <v>0.14651</v>
      </c>
      <c r="ED125">
        <v>0.14881</v>
      </c>
      <c r="EE125">
        <v>0.15071300000000001</v>
      </c>
      <c r="EF125">
        <v>0.14230599999999999</v>
      </c>
      <c r="EG125">
        <v>25730.9</v>
      </c>
      <c r="EH125">
        <v>26110.1</v>
      </c>
      <c r="EI125">
        <v>28062.2</v>
      </c>
      <c r="EJ125">
        <v>29544.5</v>
      </c>
      <c r="EK125">
        <v>32785.1</v>
      </c>
      <c r="EL125">
        <v>35181</v>
      </c>
      <c r="EM125">
        <v>39602.800000000003</v>
      </c>
      <c r="EN125">
        <v>42234.6</v>
      </c>
      <c r="EO125">
        <v>1.8561799999999999</v>
      </c>
      <c r="EP125">
        <v>1.8651</v>
      </c>
      <c r="EQ125">
        <v>9.8332799999999998E-2</v>
      </c>
      <c r="ER125">
        <v>0</v>
      </c>
      <c r="ES125">
        <v>32.783999999999999</v>
      </c>
      <c r="ET125">
        <v>999.9</v>
      </c>
      <c r="EU125">
        <v>71.5</v>
      </c>
      <c r="EV125">
        <v>36.1</v>
      </c>
      <c r="EW125">
        <v>42.517299999999999</v>
      </c>
      <c r="EX125">
        <v>28.899000000000001</v>
      </c>
      <c r="EY125">
        <v>1.7107399999999999</v>
      </c>
      <c r="EZ125">
        <v>1</v>
      </c>
      <c r="FA125">
        <v>0.71330800000000005</v>
      </c>
      <c r="FB125">
        <v>1.22451</v>
      </c>
      <c r="FC125">
        <v>20.269300000000001</v>
      </c>
      <c r="FD125">
        <v>5.2178899999999997</v>
      </c>
      <c r="FE125">
        <v>12.0099</v>
      </c>
      <c r="FF125">
        <v>4.9862000000000002</v>
      </c>
      <c r="FG125">
        <v>3.2844799999999998</v>
      </c>
      <c r="FH125">
        <v>9999</v>
      </c>
      <c r="FI125">
        <v>9999</v>
      </c>
      <c r="FJ125">
        <v>9999</v>
      </c>
      <c r="FK125">
        <v>999.9</v>
      </c>
      <c r="FL125">
        <v>1.8658399999999999</v>
      </c>
      <c r="FM125">
        <v>1.8621799999999999</v>
      </c>
      <c r="FN125">
        <v>1.8641799999999999</v>
      </c>
      <c r="FO125">
        <v>1.8603499999999999</v>
      </c>
      <c r="FP125">
        <v>1.8610599999999999</v>
      </c>
      <c r="FQ125">
        <v>1.86019</v>
      </c>
      <c r="FR125">
        <v>1.86185</v>
      </c>
      <c r="FS125">
        <v>1.85839</v>
      </c>
      <c r="FT125">
        <v>0</v>
      </c>
      <c r="FU125">
        <v>0</v>
      </c>
      <c r="FV125">
        <v>0</v>
      </c>
      <c r="FW125">
        <v>0</v>
      </c>
      <c r="FX125" t="s">
        <v>358</v>
      </c>
      <c r="FY125" t="s">
        <v>359</v>
      </c>
      <c r="FZ125" t="s">
        <v>360</v>
      </c>
      <c r="GA125" t="s">
        <v>360</v>
      </c>
      <c r="GB125" t="s">
        <v>360</v>
      </c>
      <c r="GC125" t="s">
        <v>360</v>
      </c>
      <c r="GD125">
        <v>0</v>
      </c>
      <c r="GE125">
        <v>100</v>
      </c>
      <c r="GF125">
        <v>100</v>
      </c>
      <c r="GG125">
        <v>-3.7530000000000001</v>
      </c>
      <c r="GH125">
        <v>0.1179</v>
      </c>
      <c r="GI125">
        <v>-2.5125994610834521</v>
      </c>
      <c r="GJ125">
        <v>-2.6733286237328562E-3</v>
      </c>
      <c r="GK125">
        <v>1.605855145177713E-6</v>
      </c>
      <c r="GL125">
        <v>-4.4594414151306022E-10</v>
      </c>
      <c r="GM125">
        <v>0.1178428571428469</v>
      </c>
      <c r="GN125">
        <v>0</v>
      </c>
      <c r="GO125">
        <v>0</v>
      </c>
      <c r="GP125">
        <v>0</v>
      </c>
      <c r="GQ125">
        <v>4</v>
      </c>
      <c r="GR125">
        <v>2095</v>
      </c>
      <c r="GS125">
        <v>4</v>
      </c>
      <c r="GT125">
        <v>35</v>
      </c>
      <c r="GU125">
        <v>85.8</v>
      </c>
      <c r="GV125">
        <v>85.8</v>
      </c>
      <c r="GW125">
        <v>1.7297400000000001</v>
      </c>
      <c r="GX125">
        <v>2.5769000000000002</v>
      </c>
      <c r="GY125">
        <v>1.4489700000000001</v>
      </c>
      <c r="GZ125">
        <v>2.3278799999999999</v>
      </c>
      <c r="HA125">
        <v>1.5478499999999999</v>
      </c>
      <c r="HB125">
        <v>2.2277800000000001</v>
      </c>
      <c r="HC125">
        <v>40.912199999999999</v>
      </c>
      <c r="HD125">
        <v>13.1426</v>
      </c>
      <c r="HE125">
        <v>18</v>
      </c>
      <c r="HF125">
        <v>464.61399999999998</v>
      </c>
      <c r="HG125">
        <v>509.10899999999998</v>
      </c>
      <c r="HH125">
        <v>30.998000000000001</v>
      </c>
      <c r="HI125">
        <v>36.161700000000003</v>
      </c>
      <c r="HJ125">
        <v>29.9998</v>
      </c>
      <c r="HK125">
        <v>36.031799999999997</v>
      </c>
      <c r="HL125">
        <v>36.009799999999998</v>
      </c>
      <c r="HM125">
        <v>34.6661</v>
      </c>
      <c r="HN125">
        <v>23.1279</v>
      </c>
      <c r="HO125">
        <v>100</v>
      </c>
      <c r="HP125">
        <v>31</v>
      </c>
      <c r="HQ125">
        <v>738.96600000000001</v>
      </c>
      <c r="HR125">
        <v>35.997500000000002</v>
      </c>
      <c r="HS125">
        <v>98.871300000000005</v>
      </c>
      <c r="HT125">
        <v>97.933400000000006</v>
      </c>
    </row>
    <row r="126" spans="1:228" x14ac:dyDescent="0.2">
      <c r="A126">
        <v>111</v>
      </c>
      <c r="B126">
        <v>1669315921.5999999</v>
      </c>
      <c r="C126">
        <v>439</v>
      </c>
      <c r="D126" t="s">
        <v>580</v>
      </c>
      <c r="E126" t="s">
        <v>581</v>
      </c>
      <c r="F126">
        <v>4</v>
      </c>
      <c r="G126">
        <v>1669315919.5285721</v>
      </c>
      <c r="H126">
        <f t="shared" si="34"/>
        <v>4.8556366960517067E-3</v>
      </c>
      <c r="I126">
        <f t="shared" si="35"/>
        <v>4.8556366960517066</v>
      </c>
      <c r="J126">
        <f t="shared" si="36"/>
        <v>25.170041687715724</v>
      </c>
      <c r="K126">
        <f t="shared" si="37"/>
        <v>701.20685714285719</v>
      </c>
      <c r="L126">
        <f t="shared" si="38"/>
        <v>552.75158050237587</v>
      </c>
      <c r="M126">
        <f t="shared" si="39"/>
        <v>55.846863750914721</v>
      </c>
      <c r="N126">
        <f t="shared" si="40"/>
        <v>70.845937295146186</v>
      </c>
      <c r="O126">
        <f t="shared" si="41"/>
        <v>0.32487243912830638</v>
      </c>
      <c r="P126">
        <f t="shared" si="42"/>
        <v>2.2489228744828571</v>
      </c>
      <c r="Q126">
        <f t="shared" si="43"/>
        <v>0.30087198129133103</v>
      </c>
      <c r="R126">
        <f t="shared" si="44"/>
        <v>0.19005336575957754</v>
      </c>
      <c r="S126">
        <f t="shared" si="45"/>
        <v>226.11960180803101</v>
      </c>
      <c r="T126">
        <f t="shared" si="46"/>
        <v>34.759199859930703</v>
      </c>
      <c r="U126">
        <f t="shared" si="47"/>
        <v>34.372714285714288</v>
      </c>
      <c r="V126">
        <f t="shared" si="48"/>
        <v>5.4551008655908069</v>
      </c>
      <c r="W126">
        <f t="shared" si="49"/>
        <v>70.323654099196602</v>
      </c>
      <c r="X126">
        <f t="shared" si="50"/>
        <v>3.9000434105501469</v>
      </c>
      <c r="Y126">
        <f t="shared" si="51"/>
        <v>5.5458486344421942</v>
      </c>
      <c r="Z126">
        <f t="shared" si="52"/>
        <v>1.55505745504066</v>
      </c>
      <c r="AA126">
        <f t="shared" si="53"/>
        <v>-214.13357829588026</v>
      </c>
      <c r="AB126">
        <f t="shared" si="54"/>
        <v>35.997322819707769</v>
      </c>
      <c r="AC126">
        <f t="shared" si="55"/>
        <v>3.7207627677746959</v>
      </c>
      <c r="AD126">
        <f t="shared" si="56"/>
        <v>51.704109099633207</v>
      </c>
      <c r="AE126">
        <f t="shared" si="57"/>
        <v>48.844013928756858</v>
      </c>
      <c r="AF126">
        <f t="shared" si="58"/>
        <v>4.8684106287864637</v>
      </c>
      <c r="AG126">
        <f t="shared" si="59"/>
        <v>25.170041687715724</v>
      </c>
      <c r="AH126">
        <v>755.14175511222572</v>
      </c>
      <c r="AI126">
        <v>732.06190909090935</v>
      </c>
      <c r="AJ126">
        <v>1.715239905806327</v>
      </c>
      <c r="AK126">
        <v>66.4183192119214</v>
      </c>
      <c r="AL126">
        <f t="shared" si="60"/>
        <v>4.8556366960517066</v>
      </c>
      <c r="AM126">
        <v>36.075717997972099</v>
      </c>
      <c r="AN126">
        <v>38.597314545454537</v>
      </c>
      <c r="AO126">
        <v>-2.372969403659181E-4</v>
      </c>
      <c r="AP126">
        <v>80.258073223686637</v>
      </c>
      <c r="AQ126">
        <v>39</v>
      </c>
      <c r="AR126">
        <v>8</v>
      </c>
      <c r="AS126">
        <f t="shared" si="61"/>
        <v>1</v>
      </c>
      <c r="AT126">
        <f t="shared" si="62"/>
        <v>0</v>
      </c>
      <c r="AU126">
        <f t="shared" si="63"/>
        <v>22181.550509484179</v>
      </c>
      <c r="AV126">
        <f t="shared" si="64"/>
        <v>1200.01</v>
      </c>
      <c r="AW126">
        <f t="shared" si="65"/>
        <v>1025.9348278798088</v>
      </c>
      <c r="AX126">
        <f t="shared" si="66"/>
        <v>0.85493856541179558</v>
      </c>
      <c r="AY126">
        <f t="shared" si="67"/>
        <v>0.18843143124476547</v>
      </c>
      <c r="AZ126">
        <v>2.7</v>
      </c>
      <c r="BA126">
        <v>0.5</v>
      </c>
      <c r="BB126" t="s">
        <v>355</v>
      </c>
      <c r="BC126">
        <v>2</v>
      </c>
      <c r="BD126" t="b">
        <v>1</v>
      </c>
      <c r="BE126">
        <v>1669315919.5285721</v>
      </c>
      <c r="BF126">
        <v>701.20685714285719</v>
      </c>
      <c r="BG126">
        <v>729.41771428571428</v>
      </c>
      <c r="BH126">
        <v>38.601185714285712</v>
      </c>
      <c r="BI126">
        <v>36.074471428571428</v>
      </c>
      <c r="BJ126">
        <v>704.96228571428571</v>
      </c>
      <c r="BK126">
        <v>38.483342857142858</v>
      </c>
      <c r="BL126">
        <v>500.14785714285711</v>
      </c>
      <c r="BM126">
        <v>100.93428571428571</v>
      </c>
      <c r="BN126">
        <v>0.10000477142857141</v>
      </c>
      <c r="BO126">
        <v>34.669614285714289</v>
      </c>
      <c r="BP126">
        <v>34.372714285714288</v>
      </c>
      <c r="BQ126">
        <v>999.89999999999986</v>
      </c>
      <c r="BR126">
        <v>0</v>
      </c>
      <c r="BS126">
        <v>0</v>
      </c>
      <c r="BT126">
        <v>4498.2142857142853</v>
      </c>
      <c r="BU126">
        <v>0</v>
      </c>
      <c r="BV126">
        <v>126.0767142857143</v>
      </c>
      <c r="BW126">
        <v>-28.21095714285714</v>
      </c>
      <c r="BX126">
        <v>729.36085714285707</v>
      </c>
      <c r="BY126">
        <v>756.7158571428572</v>
      </c>
      <c r="BZ126">
        <v>2.526707142857143</v>
      </c>
      <c r="CA126">
        <v>729.41771428571428</v>
      </c>
      <c r="CB126">
        <v>36.074471428571428</v>
      </c>
      <c r="CC126">
        <v>3.8961800000000002</v>
      </c>
      <c r="CD126">
        <v>3.6411514285714279</v>
      </c>
      <c r="CE126">
        <v>28.452842857142858</v>
      </c>
      <c r="CF126">
        <v>27.292671428571431</v>
      </c>
      <c r="CG126">
        <v>1200.01</v>
      </c>
      <c r="CH126">
        <v>0.49996671428571432</v>
      </c>
      <c r="CI126">
        <v>0.50003328571428562</v>
      </c>
      <c r="CJ126">
        <v>0</v>
      </c>
      <c r="CK126">
        <v>1371.9428571428571</v>
      </c>
      <c r="CL126">
        <v>4.9990899999999998</v>
      </c>
      <c r="CM126">
        <v>15259.657142857141</v>
      </c>
      <c r="CN126">
        <v>9557.8271428571425</v>
      </c>
      <c r="CO126">
        <v>45.686999999999998</v>
      </c>
      <c r="CP126">
        <v>47.811999999999998</v>
      </c>
      <c r="CQ126">
        <v>46.5</v>
      </c>
      <c r="CR126">
        <v>47.026571428571437</v>
      </c>
      <c r="CS126">
        <v>47.061999999999998</v>
      </c>
      <c r="CT126">
        <v>597.46285714285716</v>
      </c>
      <c r="CU126">
        <v>597.54714285714283</v>
      </c>
      <c r="CV126">
        <v>0</v>
      </c>
      <c r="CW126">
        <v>1669315929.5</v>
      </c>
      <c r="CX126">
        <v>0</v>
      </c>
      <c r="CY126">
        <v>1669310771.5999999</v>
      </c>
      <c r="CZ126" t="s">
        <v>356</v>
      </c>
      <c r="DA126">
        <v>1669310771.5999999</v>
      </c>
      <c r="DB126">
        <v>1669310767.0999999</v>
      </c>
      <c r="DC126">
        <v>9</v>
      </c>
      <c r="DD126">
        <v>4.2999999999999997E-2</v>
      </c>
      <c r="DE126">
        <v>8.0000000000000002E-3</v>
      </c>
      <c r="DF126">
        <v>-4.9589999999999996</v>
      </c>
      <c r="DG126">
        <v>0.11799999999999999</v>
      </c>
      <c r="DH126">
        <v>1967</v>
      </c>
      <c r="DI126">
        <v>36</v>
      </c>
      <c r="DJ126">
        <v>0.53</v>
      </c>
      <c r="DK126">
        <v>0.27</v>
      </c>
      <c r="DL126">
        <v>-28.099742500000001</v>
      </c>
      <c r="DM126">
        <v>-0.8982787992494925</v>
      </c>
      <c r="DN126">
        <v>9.1692589361136251E-2</v>
      </c>
      <c r="DO126">
        <v>0</v>
      </c>
      <c r="DP126">
        <v>2.5371670000000002</v>
      </c>
      <c r="DQ126">
        <v>-7.0525103189498395E-2</v>
      </c>
      <c r="DR126">
        <v>7.0125541709137864E-3</v>
      </c>
      <c r="DS126">
        <v>1</v>
      </c>
      <c r="DT126">
        <v>0</v>
      </c>
      <c r="DU126">
        <v>0</v>
      </c>
      <c r="DV126">
        <v>0</v>
      </c>
      <c r="DW126">
        <v>-1</v>
      </c>
      <c r="DX126">
        <v>1</v>
      </c>
      <c r="DY126">
        <v>2</v>
      </c>
      <c r="DZ126" t="s">
        <v>367</v>
      </c>
      <c r="EA126">
        <v>2.94442</v>
      </c>
      <c r="EB126">
        <v>2.5973600000000001</v>
      </c>
      <c r="EC126">
        <v>0.147338</v>
      </c>
      <c r="ED126">
        <v>0.149617</v>
      </c>
      <c r="EE126">
        <v>0.150697</v>
      </c>
      <c r="EF126">
        <v>0.14230200000000001</v>
      </c>
      <c r="EG126">
        <v>25705.7</v>
      </c>
      <c r="EH126">
        <v>26085.4</v>
      </c>
      <c r="EI126">
        <v>28062</v>
      </c>
      <c r="EJ126">
        <v>29544.6</v>
      </c>
      <c r="EK126">
        <v>32785.4</v>
      </c>
      <c r="EL126">
        <v>35181.4</v>
      </c>
      <c r="EM126">
        <v>39602.300000000003</v>
      </c>
      <c r="EN126">
        <v>42234.9</v>
      </c>
      <c r="EO126">
        <v>1.8560700000000001</v>
      </c>
      <c r="EP126">
        <v>1.8652299999999999</v>
      </c>
      <c r="EQ126">
        <v>9.8481799999999994E-2</v>
      </c>
      <c r="ER126">
        <v>0</v>
      </c>
      <c r="ES126">
        <v>32.772100000000002</v>
      </c>
      <c r="ET126">
        <v>999.9</v>
      </c>
      <c r="EU126">
        <v>71.400000000000006</v>
      </c>
      <c r="EV126">
        <v>36.1</v>
      </c>
      <c r="EW126">
        <v>42.452300000000001</v>
      </c>
      <c r="EX126">
        <v>28.869</v>
      </c>
      <c r="EY126">
        <v>2.1714699999999998</v>
      </c>
      <c r="EZ126">
        <v>1</v>
      </c>
      <c r="FA126">
        <v>0.71323400000000003</v>
      </c>
      <c r="FB126">
        <v>1.2182599999999999</v>
      </c>
      <c r="FC126">
        <v>20.269500000000001</v>
      </c>
      <c r="FD126">
        <v>5.2172900000000002</v>
      </c>
      <c r="FE126">
        <v>12.0099</v>
      </c>
      <c r="FF126">
        <v>4.9859499999999999</v>
      </c>
      <c r="FG126">
        <v>3.2844500000000001</v>
      </c>
      <c r="FH126">
        <v>9999</v>
      </c>
      <c r="FI126">
        <v>9999</v>
      </c>
      <c r="FJ126">
        <v>9999</v>
      </c>
      <c r="FK126">
        <v>999.9</v>
      </c>
      <c r="FL126">
        <v>1.8658399999999999</v>
      </c>
      <c r="FM126">
        <v>1.8621799999999999</v>
      </c>
      <c r="FN126">
        <v>1.8641799999999999</v>
      </c>
      <c r="FO126">
        <v>1.8603499999999999</v>
      </c>
      <c r="FP126">
        <v>1.8610599999999999</v>
      </c>
      <c r="FQ126">
        <v>1.8601700000000001</v>
      </c>
      <c r="FR126">
        <v>1.86188</v>
      </c>
      <c r="FS126">
        <v>1.8583700000000001</v>
      </c>
      <c r="FT126">
        <v>0</v>
      </c>
      <c r="FU126">
        <v>0</v>
      </c>
      <c r="FV126">
        <v>0</v>
      </c>
      <c r="FW126">
        <v>0</v>
      </c>
      <c r="FX126" t="s">
        <v>358</v>
      </c>
      <c r="FY126" t="s">
        <v>359</v>
      </c>
      <c r="FZ126" t="s">
        <v>360</v>
      </c>
      <c r="GA126" t="s">
        <v>360</v>
      </c>
      <c r="GB126" t="s">
        <v>360</v>
      </c>
      <c r="GC126" t="s">
        <v>360</v>
      </c>
      <c r="GD126">
        <v>0</v>
      </c>
      <c r="GE126">
        <v>100</v>
      </c>
      <c r="GF126">
        <v>100</v>
      </c>
      <c r="GG126">
        <v>-3.7589999999999999</v>
      </c>
      <c r="GH126">
        <v>0.1178</v>
      </c>
      <c r="GI126">
        <v>-2.5125994610834521</v>
      </c>
      <c r="GJ126">
        <v>-2.6733286237328562E-3</v>
      </c>
      <c r="GK126">
        <v>1.605855145177713E-6</v>
      </c>
      <c r="GL126">
        <v>-4.4594414151306022E-10</v>
      </c>
      <c r="GM126">
        <v>0.1178428571428469</v>
      </c>
      <c r="GN126">
        <v>0</v>
      </c>
      <c r="GO126">
        <v>0</v>
      </c>
      <c r="GP126">
        <v>0</v>
      </c>
      <c r="GQ126">
        <v>4</v>
      </c>
      <c r="GR126">
        <v>2095</v>
      </c>
      <c r="GS126">
        <v>4</v>
      </c>
      <c r="GT126">
        <v>35</v>
      </c>
      <c r="GU126">
        <v>85.8</v>
      </c>
      <c r="GV126">
        <v>85.9</v>
      </c>
      <c r="GW126">
        <v>1.74194</v>
      </c>
      <c r="GX126">
        <v>2.5781200000000002</v>
      </c>
      <c r="GY126">
        <v>1.4489700000000001</v>
      </c>
      <c r="GZ126">
        <v>2.32666</v>
      </c>
      <c r="HA126">
        <v>1.5478499999999999</v>
      </c>
      <c r="HB126">
        <v>2.2326700000000002</v>
      </c>
      <c r="HC126">
        <v>40.912199999999999</v>
      </c>
      <c r="HD126">
        <v>13.1426</v>
      </c>
      <c r="HE126">
        <v>18</v>
      </c>
      <c r="HF126">
        <v>464.54500000000002</v>
      </c>
      <c r="HG126">
        <v>509.19900000000001</v>
      </c>
      <c r="HH126">
        <v>30.998000000000001</v>
      </c>
      <c r="HI126">
        <v>36.158700000000003</v>
      </c>
      <c r="HJ126">
        <v>29.9998</v>
      </c>
      <c r="HK126">
        <v>36.030799999999999</v>
      </c>
      <c r="HL126">
        <v>36.009599999999999</v>
      </c>
      <c r="HM126">
        <v>34.858699999999999</v>
      </c>
      <c r="HN126">
        <v>23.1279</v>
      </c>
      <c r="HO126">
        <v>100</v>
      </c>
      <c r="HP126">
        <v>31</v>
      </c>
      <c r="HQ126">
        <v>742.46</v>
      </c>
      <c r="HR126">
        <v>35.9925</v>
      </c>
      <c r="HS126">
        <v>98.8703</v>
      </c>
      <c r="HT126">
        <v>97.933899999999994</v>
      </c>
    </row>
    <row r="127" spans="1:228" x14ac:dyDescent="0.2">
      <c r="A127">
        <v>112</v>
      </c>
      <c r="B127">
        <v>1669315925.5999999</v>
      </c>
      <c r="C127">
        <v>443</v>
      </c>
      <c r="D127" t="s">
        <v>582</v>
      </c>
      <c r="E127" t="s">
        <v>583</v>
      </c>
      <c r="F127">
        <v>4</v>
      </c>
      <c r="G127">
        <v>1669315923.5999999</v>
      </c>
      <c r="H127">
        <f t="shared" si="34"/>
        <v>4.8554413196993515E-3</v>
      </c>
      <c r="I127">
        <f t="shared" si="35"/>
        <v>4.8554413196993513</v>
      </c>
      <c r="J127">
        <f t="shared" si="36"/>
        <v>24.80374865516853</v>
      </c>
      <c r="K127">
        <f t="shared" si="37"/>
        <v>707.98071428571427</v>
      </c>
      <c r="L127">
        <f t="shared" si="38"/>
        <v>561.41874412752929</v>
      </c>
      <c r="M127">
        <f t="shared" si="39"/>
        <v>56.722803452752103</v>
      </c>
      <c r="N127">
        <f t="shared" si="40"/>
        <v>71.530655726815851</v>
      </c>
      <c r="O127">
        <f t="shared" si="41"/>
        <v>0.32528820720745555</v>
      </c>
      <c r="P127">
        <f t="shared" si="42"/>
        <v>2.2457952488878292</v>
      </c>
      <c r="Q127">
        <f t="shared" si="43"/>
        <v>0.30119786857865005</v>
      </c>
      <c r="R127">
        <f t="shared" si="44"/>
        <v>0.19026419961374297</v>
      </c>
      <c r="S127">
        <f t="shared" si="45"/>
        <v>226.11166637936185</v>
      </c>
      <c r="T127">
        <f t="shared" si="46"/>
        <v>34.754004148995001</v>
      </c>
      <c r="U127">
        <f t="shared" si="47"/>
        <v>34.365185714285708</v>
      </c>
      <c r="V127">
        <f t="shared" si="48"/>
        <v>5.4528166359053518</v>
      </c>
      <c r="W127">
        <f t="shared" si="49"/>
        <v>70.334128098234913</v>
      </c>
      <c r="X127">
        <f t="shared" si="50"/>
        <v>3.8994737718118015</v>
      </c>
      <c r="Y127">
        <f t="shared" si="51"/>
        <v>5.54421285547956</v>
      </c>
      <c r="Z127">
        <f t="shared" si="52"/>
        <v>1.5533428640935503</v>
      </c>
      <c r="AA127">
        <f t="shared" si="53"/>
        <v>-214.1249621987414</v>
      </c>
      <c r="AB127">
        <f t="shared" si="54"/>
        <v>36.215355902635473</v>
      </c>
      <c r="AC127">
        <f t="shared" si="55"/>
        <v>3.7482774826707002</v>
      </c>
      <c r="AD127">
        <f t="shared" si="56"/>
        <v>51.95033756592661</v>
      </c>
      <c r="AE127">
        <f t="shared" si="57"/>
        <v>48.586179229059802</v>
      </c>
      <c r="AF127">
        <f t="shared" si="58"/>
        <v>4.8627920420260322</v>
      </c>
      <c r="AG127">
        <f t="shared" si="59"/>
        <v>24.80374865516853</v>
      </c>
      <c r="AH127">
        <v>761.96679975841573</v>
      </c>
      <c r="AI127">
        <v>738.99688484848491</v>
      </c>
      <c r="AJ127">
        <v>1.7332389697718391</v>
      </c>
      <c r="AK127">
        <v>66.4183192119214</v>
      </c>
      <c r="AL127">
        <f t="shared" si="60"/>
        <v>4.8554413196993513</v>
      </c>
      <c r="AM127">
        <v>36.072572074919613</v>
      </c>
      <c r="AN127">
        <v>38.592490909090877</v>
      </c>
      <c r="AO127">
        <v>2.7416509841334911E-5</v>
      </c>
      <c r="AP127">
        <v>80.258073223686637</v>
      </c>
      <c r="AQ127">
        <v>39</v>
      </c>
      <c r="AR127">
        <v>8</v>
      </c>
      <c r="AS127">
        <f t="shared" si="61"/>
        <v>1</v>
      </c>
      <c r="AT127">
        <f t="shared" si="62"/>
        <v>0</v>
      </c>
      <c r="AU127">
        <f t="shared" si="63"/>
        <v>22128.277210594904</v>
      </c>
      <c r="AV127">
        <f t="shared" si="64"/>
        <v>1199.968571428572</v>
      </c>
      <c r="AW127">
        <f t="shared" si="65"/>
        <v>1025.8993421654729</v>
      </c>
      <c r="AX127">
        <f t="shared" si="66"/>
        <v>0.85493850971791008</v>
      </c>
      <c r="AY127">
        <f t="shared" si="67"/>
        <v>0.18843132375556648</v>
      </c>
      <c r="AZ127">
        <v>2.7</v>
      </c>
      <c r="BA127">
        <v>0.5</v>
      </c>
      <c r="BB127" t="s">
        <v>355</v>
      </c>
      <c r="BC127">
        <v>2</v>
      </c>
      <c r="BD127" t="b">
        <v>1</v>
      </c>
      <c r="BE127">
        <v>1669315923.5999999</v>
      </c>
      <c r="BF127">
        <v>707.98071428571427</v>
      </c>
      <c r="BG127">
        <v>736.06900000000007</v>
      </c>
      <c r="BH127">
        <v>38.595371428571433</v>
      </c>
      <c r="BI127">
        <v>36.071471428571428</v>
      </c>
      <c r="BJ127">
        <v>711.74342857142869</v>
      </c>
      <c r="BK127">
        <v>38.477528571428572</v>
      </c>
      <c r="BL127">
        <v>500.1307142857143</v>
      </c>
      <c r="BM127">
        <v>100.93471428571431</v>
      </c>
      <c r="BN127">
        <v>0.1000374857142857</v>
      </c>
      <c r="BO127">
        <v>34.664299999999997</v>
      </c>
      <c r="BP127">
        <v>34.365185714285708</v>
      </c>
      <c r="BQ127">
        <v>999.89999999999986</v>
      </c>
      <c r="BR127">
        <v>0</v>
      </c>
      <c r="BS127">
        <v>0</v>
      </c>
      <c r="BT127">
        <v>4489.1071428571431</v>
      </c>
      <c r="BU127">
        <v>0</v>
      </c>
      <c r="BV127">
        <v>124.96857142857139</v>
      </c>
      <c r="BW127">
        <v>-28.08838571428571</v>
      </c>
      <c r="BX127">
        <v>736.40257142857149</v>
      </c>
      <c r="BY127">
        <v>763.61385714285723</v>
      </c>
      <c r="BZ127">
        <v>2.523901428571429</v>
      </c>
      <c r="CA127">
        <v>736.06900000000007</v>
      </c>
      <c r="CB127">
        <v>36.071471428571428</v>
      </c>
      <c r="CC127">
        <v>3.8956214285714279</v>
      </c>
      <c r="CD127">
        <v>3.6408700000000001</v>
      </c>
      <c r="CE127">
        <v>28.45035714285714</v>
      </c>
      <c r="CF127">
        <v>27.291371428571431</v>
      </c>
      <c r="CG127">
        <v>1199.968571428572</v>
      </c>
      <c r="CH127">
        <v>0.49996657142857143</v>
      </c>
      <c r="CI127">
        <v>0.50003342857142852</v>
      </c>
      <c r="CJ127">
        <v>0</v>
      </c>
      <c r="CK127">
        <v>1372.5442857142859</v>
      </c>
      <c r="CL127">
        <v>4.9990899999999998</v>
      </c>
      <c r="CM127">
        <v>15264.94285714286</v>
      </c>
      <c r="CN127">
        <v>9557.4814285714274</v>
      </c>
      <c r="CO127">
        <v>45.686999999999998</v>
      </c>
      <c r="CP127">
        <v>47.811999999999998</v>
      </c>
      <c r="CQ127">
        <v>46.5</v>
      </c>
      <c r="CR127">
        <v>47</v>
      </c>
      <c r="CS127">
        <v>47.044285714285706</v>
      </c>
      <c r="CT127">
        <v>597.4442857142858</v>
      </c>
      <c r="CU127">
        <v>597.52428571428572</v>
      </c>
      <c r="CV127">
        <v>0</v>
      </c>
      <c r="CW127">
        <v>1669315933.7</v>
      </c>
      <c r="CX127">
        <v>0</v>
      </c>
      <c r="CY127">
        <v>1669310771.5999999</v>
      </c>
      <c r="CZ127" t="s">
        <v>356</v>
      </c>
      <c r="DA127">
        <v>1669310771.5999999</v>
      </c>
      <c r="DB127">
        <v>1669310767.0999999</v>
      </c>
      <c r="DC127">
        <v>9</v>
      </c>
      <c r="DD127">
        <v>4.2999999999999997E-2</v>
      </c>
      <c r="DE127">
        <v>8.0000000000000002E-3</v>
      </c>
      <c r="DF127">
        <v>-4.9589999999999996</v>
      </c>
      <c r="DG127">
        <v>0.11799999999999999</v>
      </c>
      <c r="DH127">
        <v>1967</v>
      </c>
      <c r="DI127">
        <v>36</v>
      </c>
      <c r="DJ127">
        <v>0.53</v>
      </c>
      <c r="DK127">
        <v>0.27</v>
      </c>
      <c r="DL127">
        <v>-28.1251225</v>
      </c>
      <c r="DM127">
        <v>-0.32880337711061702</v>
      </c>
      <c r="DN127">
        <v>7.4583129752980801E-2</v>
      </c>
      <c r="DO127">
        <v>0</v>
      </c>
      <c r="DP127">
        <v>2.5329727499999999</v>
      </c>
      <c r="DQ127">
        <v>-7.3470506566604601E-2</v>
      </c>
      <c r="DR127">
        <v>7.1995079649584421E-3</v>
      </c>
      <c r="DS127">
        <v>1</v>
      </c>
      <c r="DT127">
        <v>0</v>
      </c>
      <c r="DU127">
        <v>0</v>
      </c>
      <c r="DV127">
        <v>0</v>
      </c>
      <c r="DW127">
        <v>-1</v>
      </c>
      <c r="DX127">
        <v>1</v>
      </c>
      <c r="DY127">
        <v>2</v>
      </c>
      <c r="DZ127" t="s">
        <v>367</v>
      </c>
      <c r="EA127">
        <v>2.9449399999999999</v>
      </c>
      <c r="EB127">
        <v>2.5974499999999998</v>
      </c>
      <c r="EC127">
        <v>0.14827799999999999</v>
      </c>
      <c r="ED127">
        <v>0.150503</v>
      </c>
      <c r="EE127">
        <v>0.150675</v>
      </c>
      <c r="EF127">
        <v>0.142292</v>
      </c>
      <c r="EG127">
        <v>25677.200000000001</v>
      </c>
      <c r="EH127">
        <v>26058.5</v>
      </c>
      <c r="EI127">
        <v>28061.8</v>
      </c>
      <c r="EJ127">
        <v>29545</v>
      </c>
      <c r="EK127">
        <v>32785.9</v>
      </c>
      <c r="EL127">
        <v>35182.400000000001</v>
      </c>
      <c r="EM127">
        <v>39601.800000000003</v>
      </c>
      <c r="EN127">
        <v>42235.5</v>
      </c>
      <c r="EO127">
        <v>1.85623</v>
      </c>
      <c r="EP127">
        <v>1.8651</v>
      </c>
      <c r="EQ127">
        <v>9.96813E-2</v>
      </c>
      <c r="ER127">
        <v>0</v>
      </c>
      <c r="ES127">
        <v>32.758099999999999</v>
      </c>
      <c r="ET127">
        <v>999.9</v>
      </c>
      <c r="EU127">
        <v>71.400000000000006</v>
      </c>
      <c r="EV127">
        <v>36.1</v>
      </c>
      <c r="EW127">
        <v>42.455500000000001</v>
      </c>
      <c r="EX127">
        <v>28.959</v>
      </c>
      <c r="EY127">
        <v>1.35016</v>
      </c>
      <c r="EZ127">
        <v>1</v>
      </c>
      <c r="FA127">
        <v>0.71271300000000004</v>
      </c>
      <c r="FB127">
        <v>1.21235</v>
      </c>
      <c r="FC127">
        <v>20.269500000000001</v>
      </c>
      <c r="FD127">
        <v>5.2180400000000002</v>
      </c>
      <c r="FE127">
        <v>12.0099</v>
      </c>
      <c r="FF127">
        <v>4.9859999999999998</v>
      </c>
      <c r="FG127">
        <v>3.2844500000000001</v>
      </c>
      <c r="FH127">
        <v>9999</v>
      </c>
      <c r="FI127">
        <v>9999</v>
      </c>
      <c r="FJ127">
        <v>9999</v>
      </c>
      <c r="FK127">
        <v>999.9</v>
      </c>
      <c r="FL127">
        <v>1.8658399999999999</v>
      </c>
      <c r="FM127">
        <v>1.8621799999999999</v>
      </c>
      <c r="FN127">
        <v>1.8641700000000001</v>
      </c>
      <c r="FO127">
        <v>1.8603499999999999</v>
      </c>
      <c r="FP127">
        <v>1.8610599999999999</v>
      </c>
      <c r="FQ127">
        <v>1.86019</v>
      </c>
      <c r="FR127">
        <v>1.86188</v>
      </c>
      <c r="FS127">
        <v>1.8583799999999999</v>
      </c>
      <c r="FT127">
        <v>0</v>
      </c>
      <c r="FU127">
        <v>0</v>
      </c>
      <c r="FV127">
        <v>0</v>
      </c>
      <c r="FW127">
        <v>0</v>
      </c>
      <c r="FX127" t="s">
        <v>358</v>
      </c>
      <c r="FY127" t="s">
        <v>359</v>
      </c>
      <c r="FZ127" t="s">
        <v>360</v>
      </c>
      <c r="GA127" t="s">
        <v>360</v>
      </c>
      <c r="GB127" t="s">
        <v>360</v>
      </c>
      <c r="GC127" t="s">
        <v>360</v>
      </c>
      <c r="GD127">
        <v>0</v>
      </c>
      <c r="GE127">
        <v>100</v>
      </c>
      <c r="GF127">
        <v>100</v>
      </c>
      <c r="GG127">
        <v>-3.766</v>
      </c>
      <c r="GH127">
        <v>0.1178</v>
      </c>
      <c r="GI127">
        <v>-2.5125994610834521</v>
      </c>
      <c r="GJ127">
        <v>-2.6733286237328562E-3</v>
      </c>
      <c r="GK127">
        <v>1.605855145177713E-6</v>
      </c>
      <c r="GL127">
        <v>-4.4594414151306022E-10</v>
      </c>
      <c r="GM127">
        <v>0.1178428571428469</v>
      </c>
      <c r="GN127">
        <v>0</v>
      </c>
      <c r="GO127">
        <v>0</v>
      </c>
      <c r="GP127">
        <v>0</v>
      </c>
      <c r="GQ127">
        <v>4</v>
      </c>
      <c r="GR127">
        <v>2095</v>
      </c>
      <c r="GS127">
        <v>4</v>
      </c>
      <c r="GT127">
        <v>35</v>
      </c>
      <c r="GU127">
        <v>85.9</v>
      </c>
      <c r="GV127">
        <v>86</v>
      </c>
      <c r="GW127">
        <v>1.7541500000000001</v>
      </c>
      <c r="GX127">
        <v>2.5598100000000001</v>
      </c>
      <c r="GY127">
        <v>1.4489700000000001</v>
      </c>
      <c r="GZ127">
        <v>2.3278799999999999</v>
      </c>
      <c r="HA127">
        <v>1.5478499999999999</v>
      </c>
      <c r="HB127">
        <v>2.36816</v>
      </c>
      <c r="HC127">
        <v>40.912199999999999</v>
      </c>
      <c r="HD127">
        <v>13.1601</v>
      </c>
      <c r="HE127">
        <v>18</v>
      </c>
      <c r="HF127">
        <v>464.625</v>
      </c>
      <c r="HG127">
        <v>509.08199999999999</v>
      </c>
      <c r="HH127">
        <v>30.9983</v>
      </c>
      <c r="HI127">
        <v>36.1554</v>
      </c>
      <c r="HJ127">
        <v>29.999700000000001</v>
      </c>
      <c r="HK127">
        <v>36.028799999999997</v>
      </c>
      <c r="HL127">
        <v>36.006399999999999</v>
      </c>
      <c r="HM127">
        <v>35.107999999999997</v>
      </c>
      <c r="HN127">
        <v>23.1279</v>
      </c>
      <c r="HO127">
        <v>100</v>
      </c>
      <c r="HP127">
        <v>31</v>
      </c>
      <c r="HQ127">
        <v>749.13900000000001</v>
      </c>
      <c r="HR127">
        <v>35.994199999999999</v>
      </c>
      <c r="HS127">
        <v>98.869299999999996</v>
      </c>
      <c r="HT127">
        <v>97.935199999999995</v>
      </c>
    </row>
    <row r="128" spans="1:228" x14ac:dyDescent="0.2">
      <c r="A128">
        <v>113</v>
      </c>
      <c r="B128">
        <v>1669315929.5999999</v>
      </c>
      <c r="C128">
        <v>447</v>
      </c>
      <c r="D128" t="s">
        <v>584</v>
      </c>
      <c r="E128" t="s">
        <v>585</v>
      </c>
      <c r="F128">
        <v>4</v>
      </c>
      <c r="G128">
        <v>1669315927.2874999</v>
      </c>
      <c r="H128">
        <f t="shared" si="34"/>
        <v>4.831012717419569E-3</v>
      </c>
      <c r="I128">
        <f t="shared" si="35"/>
        <v>4.8310127174195694</v>
      </c>
      <c r="J128">
        <f t="shared" si="36"/>
        <v>25.170165089809682</v>
      </c>
      <c r="K128">
        <f t="shared" si="37"/>
        <v>713.98587499999996</v>
      </c>
      <c r="L128">
        <f t="shared" si="38"/>
        <v>564.41542995053044</v>
      </c>
      <c r="M128">
        <f t="shared" si="39"/>
        <v>57.025825340163948</v>
      </c>
      <c r="N128">
        <f t="shared" si="40"/>
        <v>72.137705035212718</v>
      </c>
      <c r="O128">
        <f t="shared" si="41"/>
        <v>0.32282180488304624</v>
      </c>
      <c r="P128">
        <f t="shared" si="42"/>
        <v>2.2487456432189146</v>
      </c>
      <c r="Q128">
        <f t="shared" si="43"/>
        <v>0.29910980947393168</v>
      </c>
      <c r="R128">
        <f t="shared" si="44"/>
        <v>0.18892871223024299</v>
      </c>
      <c r="S128">
        <f t="shared" si="45"/>
        <v>226.11935061159053</v>
      </c>
      <c r="T128">
        <f t="shared" si="46"/>
        <v>34.761869993103225</v>
      </c>
      <c r="U128">
        <f t="shared" si="47"/>
        <v>34.371537500000002</v>
      </c>
      <c r="V128">
        <f t="shared" si="48"/>
        <v>5.4547437644051247</v>
      </c>
      <c r="W128">
        <f t="shared" si="49"/>
        <v>70.315779659197602</v>
      </c>
      <c r="X128">
        <f t="shared" si="50"/>
        <v>3.898426739053646</v>
      </c>
      <c r="Y128">
        <f t="shared" si="51"/>
        <v>5.5441705374644386</v>
      </c>
      <c r="Z128">
        <f t="shared" si="52"/>
        <v>1.5563170253514786</v>
      </c>
      <c r="AA128">
        <f t="shared" si="53"/>
        <v>-213.047660838203</v>
      </c>
      <c r="AB128">
        <f t="shared" si="54"/>
        <v>35.47620901867608</v>
      </c>
      <c r="AC128">
        <f t="shared" si="55"/>
        <v>3.6670697037973028</v>
      </c>
      <c r="AD128">
        <f t="shared" si="56"/>
        <v>52.214968495860909</v>
      </c>
      <c r="AE128">
        <f t="shared" si="57"/>
        <v>48.299052066279238</v>
      </c>
      <c r="AF128">
        <f t="shared" si="58"/>
        <v>4.8516604049927059</v>
      </c>
      <c r="AG128">
        <f t="shared" si="59"/>
        <v>25.170165089809682</v>
      </c>
      <c r="AH128">
        <v>768.53640386279483</v>
      </c>
      <c r="AI128">
        <v>745.67646666666678</v>
      </c>
      <c r="AJ128">
        <v>1.672871020640289</v>
      </c>
      <c r="AK128">
        <v>66.4183192119214</v>
      </c>
      <c r="AL128">
        <f t="shared" si="60"/>
        <v>4.8310127174195694</v>
      </c>
      <c r="AM128">
        <v>36.068995018506698</v>
      </c>
      <c r="AN128">
        <v>38.578108484848478</v>
      </c>
      <c r="AO128">
        <v>-2.4498535895627088E-4</v>
      </c>
      <c r="AP128">
        <v>80.258073223686637</v>
      </c>
      <c r="AQ128">
        <v>39</v>
      </c>
      <c r="AR128">
        <v>8</v>
      </c>
      <c r="AS128">
        <f t="shared" si="61"/>
        <v>1</v>
      </c>
      <c r="AT128">
        <f t="shared" si="62"/>
        <v>0</v>
      </c>
      <c r="AU128">
        <f t="shared" si="63"/>
        <v>22178.862366907499</v>
      </c>
      <c r="AV128">
        <f t="shared" si="64"/>
        <v>1200.00875</v>
      </c>
      <c r="AW128">
        <f t="shared" si="65"/>
        <v>1025.9337510940884</v>
      </c>
      <c r="AX128">
        <f t="shared" si="66"/>
        <v>0.85493855865141677</v>
      </c>
      <c r="AY128">
        <f t="shared" si="67"/>
        <v>0.18843141819723444</v>
      </c>
      <c r="AZ128">
        <v>2.7</v>
      </c>
      <c r="BA128">
        <v>0.5</v>
      </c>
      <c r="BB128" t="s">
        <v>355</v>
      </c>
      <c r="BC128">
        <v>2</v>
      </c>
      <c r="BD128" t="b">
        <v>1</v>
      </c>
      <c r="BE128">
        <v>1669315927.2874999</v>
      </c>
      <c r="BF128">
        <v>713.98587499999996</v>
      </c>
      <c r="BG128">
        <v>741.93187499999999</v>
      </c>
      <c r="BH128">
        <v>38.584837499999999</v>
      </c>
      <c r="BI128">
        <v>36.066575</v>
      </c>
      <c r="BJ128">
        <v>717.75512500000002</v>
      </c>
      <c r="BK128">
        <v>38.466987500000002</v>
      </c>
      <c r="BL128">
        <v>500.10837500000002</v>
      </c>
      <c r="BM128">
        <v>100.93525</v>
      </c>
      <c r="BN128">
        <v>9.9949099999999999E-2</v>
      </c>
      <c r="BO128">
        <v>34.664162500000003</v>
      </c>
      <c r="BP128">
        <v>34.371537500000002</v>
      </c>
      <c r="BQ128">
        <v>999.9</v>
      </c>
      <c r="BR128">
        <v>0</v>
      </c>
      <c r="BS128">
        <v>0</v>
      </c>
      <c r="BT128">
        <v>4497.65625</v>
      </c>
      <c r="BU128">
        <v>0</v>
      </c>
      <c r="BV128">
        <v>124.20225000000001</v>
      </c>
      <c r="BW128">
        <v>-27.945875000000001</v>
      </c>
      <c r="BX128">
        <v>742.64087500000005</v>
      </c>
      <c r="BY128">
        <v>769.69225000000006</v>
      </c>
      <c r="BZ128">
        <v>2.5182587500000002</v>
      </c>
      <c r="CA128">
        <v>741.93187499999999</v>
      </c>
      <c r="CB128">
        <v>36.066575</v>
      </c>
      <c r="CC128">
        <v>3.8945725000000002</v>
      </c>
      <c r="CD128">
        <v>3.64039125</v>
      </c>
      <c r="CE128">
        <v>28.4457375</v>
      </c>
      <c r="CF128">
        <v>27.289124999999999</v>
      </c>
      <c r="CG128">
        <v>1200.00875</v>
      </c>
      <c r="CH128">
        <v>0.49996475000000001</v>
      </c>
      <c r="CI128">
        <v>0.50003525000000004</v>
      </c>
      <c r="CJ128">
        <v>0</v>
      </c>
      <c r="CK128">
        <v>1372.8325</v>
      </c>
      <c r="CL128">
        <v>4.9990899999999998</v>
      </c>
      <c r="CM128">
        <v>15270.9125</v>
      </c>
      <c r="CN128">
        <v>9557.786250000001</v>
      </c>
      <c r="CO128">
        <v>45.686999999999998</v>
      </c>
      <c r="CP128">
        <v>47.780999999999999</v>
      </c>
      <c r="CQ128">
        <v>46.5</v>
      </c>
      <c r="CR128">
        <v>47</v>
      </c>
      <c r="CS128">
        <v>47.007750000000001</v>
      </c>
      <c r="CT128">
        <v>597.46249999999998</v>
      </c>
      <c r="CU128">
        <v>597.54624999999999</v>
      </c>
      <c r="CV128">
        <v>0</v>
      </c>
      <c r="CW128">
        <v>1669315937.9000001</v>
      </c>
      <c r="CX128">
        <v>0</v>
      </c>
      <c r="CY128">
        <v>1669310771.5999999</v>
      </c>
      <c r="CZ128" t="s">
        <v>356</v>
      </c>
      <c r="DA128">
        <v>1669310771.5999999</v>
      </c>
      <c r="DB128">
        <v>1669310767.0999999</v>
      </c>
      <c r="DC128">
        <v>9</v>
      </c>
      <c r="DD128">
        <v>4.2999999999999997E-2</v>
      </c>
      <c r="DE128">
        <v>8.0000000000000002E-3</v>
      </c>
      <c r="DF128">
        <v>-4.9589999999999996</v>
      </c>
      <c r="DG128">
        <v>0.11799999999999999</v>
      </c>
      <c r="DH128">
        <v>1967</v>
      </c>
      <c r="DI128">
        <v>36</v>
      </c>
      <c r="DJ128">
        <v>0.53</v>
      </c>
      <c r="DK128">
        <v>0.27</v>
      </c>
      <c r="DL128">
        <v>-28.111097560975601</v>
      </c>
      <c r="DM128">
        <v>0.52255400696864251</v>
      </c>
      <c r="DN128">
        <v>9.4991885373088808E-2</v>
      </c>
      <c r="DO128">
        <v>0</v>
      </c>
      <c r="DP128">
        <v>2.528974634146341</v>
      </c>
      <c r="DQ128">
        <v>-7.2779372822295185E-2</v>
      </c>
      <c r="DR128">
        <v>7.2758920658538779E-3</v>
      </c>
      <c r="DS128">
        <v>1</v>
      </c>
      <c r="DT128">
        <v>0</v>
      </c>
      <c r="DU128">
        <v>0</v>
      </c>
      <c r="DV128">
        <v>0</v>
      </c>
      <c r="DW128">
        <v>-1</v>
      </c>
      <c r="DX128">
        <v>1</v>
      </c>
      <c r="DY128">
        <v>2</v>
      </c>
      <c r="DZ128" t="s">
        <v>367</v>
      </c>
      <c r="EA128">
        <v>2.9444900000000001</v>
      </c>
      <c r="EB128">
        <v>2.5973299999999999</v>
      </c>
      <c r="EC128">
        <v>0.14919299999999999</v>
      </c>
      <c r="ED128">
        <v>0.15140000000000001</v>
      </c>
      <c r="EE128">
        <v>0.15064</v>
      </c>
      <c r="EF128">
        <v>0.14228299999999999</v>
      </c>
      <c r="EG128">
        <v>25649.9</v>
      </c>
      <c r="EH128">
        <v>26031.200000000001</v>
      </c>
      <c r="EI128">
        <v>28062.2</v>
      </c>
      <c r="EJ128">
        <v>29545.3</v>
      </c>
      <c r="EK128">
        <v>32787.800000000003</v>
      </c>
      <c r="EL128">
        <v>35182.9</v>
      </c>
      <c r="EM128">
        <v>39602.400000000001</v>
      </c>
      <c r="EN128">
        <v>42235.6</v>
      </c>
      <c r="EO128">
        <v>1.85605</v>
      </c>
      <c r="EP128">
        <v>1.8652500000000001</v>
      </c>
      <c r="EQ128">
        <v>0.10050099999999999</v>
      </c>
      <c r="ER128">
        <v>0</v>
      </c>
      <c r="ES128">
        <v>32.744100000000003</v>
      </c>
      <c r="ET128">
        <v>999.9</v>
      </c>
      <c r="EU128">
        <v>71.400000000000006</v>
      </c>
      <c r="EV128">
        <v>36.1</v>
      </c>
      <c r="EW128">
        <v>42.4514</v>
      </c>
      <c r="EX128">
        <v>28.899000000000001</v>
      </c>
      <c r="EY128">
        <v>1.8429500000000001</v>
      </c>
      <c r="EZ128">
        <v>1</v>
      </c>
      <c r="FA128">
        <v>0.71262999999999999</v>
      </c>
      <c r="FB128">
        <v>1.20943</v>
      </c>
      <c r="FC128">
        <v>20.269200000000001</v>
      </c>
      <c r="FD128">
        <v>5.2174399999999999</v>
      </c>
      <c r="FE128">
        <v>12.0099</v>
      </c>
      <c r="FF128">
        <v>4.9859999999999998</v>
      </c>
      <c r="FG128">
        <v>3.2845499999999999</v>
      </c>
      <c r="FH128">
        <v>9999</v>
      </c>
      <c r="FI128">
        <v>9999</v>
      </c>
      <c r="FJ128">
        <v>9999</v>
      </c>
      <c r="FK128">
        <v>999.9</v>
      </c>
      <c r="FL128">
        <v>1.8658399999999999</v>
      </c>
      <c r="FM128">
        <v>1.8621799999999999</v>
      </c>
      <c r="FN128">
        <v>1.8641799999999999</v>
      </c>
      <c r="FO128">
        <v>1.8603499999999999</v>
      </c>
      <c r="FP128">
        <v>1.8610199999999999</v>
      </c>
      <c r="FQ128">
        <v>1.8601700000000001</v>
      </c>
      <c r="FR128">
        <v>1.8618699999999999</v>
      </c>
      <c r="FS128">
        <v>1.8583700000000001</v>
      </c>
      <c r="FT128">
        <v>0</v>
      </c>
      <c r="FU128">
        <v>0</v>
      </c>
      <c r="FV128">
        <v>0</v>
      </c>
      <c r="FW128">
        <v>0</v>
      </c>
      <c r="FX128" t="s">
        <v>358</v>
      </c>
      <c r="FY128" t="s">
        <v>359</v>
      </c>
      <c r="FZ128" t="s">
        <v>360</v>
      </c>
      <c r="GA128" t="s">
        <v>360</v>
      </c>
      <c r="GB128" t="s">
        <v>360</v>
      </c>
      <c r="GC128" t="s">
        <v>360</v>
      </c>
      <c r="GD128">
        <v>0</v>
      </c>
      <c r="GE128">
        <v>100</v>
      </c>
      <c r="GF128">
        <v>100</v>
      </c>
      <c r="GG128">
        <v>-3.7730000000000001</v>
      </c>
      <c r="GH128">
        <v>0.1178</v>
      </c>
      <c r="GI128">
        <v>-2.5125994610834521</v>
      </c>
      <c r="GJ128">
        <v>-2.6733286237328562E-3</v>
      </c>
      <c r="GK128">
        <v>1.605855145177713E-6</v>
      </c>
      <c r="GL128">
        <v>-4.4594414151306022E-10</v>
      </c>
      <c r="GM128">
        <v>0.1178428571428469</v>
      </c>
      <c r="GN128">
        <v>0</v>
      </c>
      <c r="GO128">
        <v>0</v>
      </c>
      <c r="GP128">
        <v>0</v>
      </c>
      <c r="GQ128">
        <v>4</v>
      </c>
      <c r="GR128">
        <v>2095</v>
      </c>
      <c r="GS128">
        <v>4</v>
      </c>
      <c r="GT128">
        <v>35</v>
      </c>
      <c r="GU128">
        <v>86</v>
      </c>
      <c r="GV128">
        <v>86</v>
      </c>
      <c r="GW128">
        <v>1.7675799999999999</v>
      </c>
      <c r="GX128">
        <v>2.5708000000000002</v>
      </c>
      <c r="GY128">
        <v>1.4489700000000001</v>
      </c>
      <c r="GZ128">
        <v>2.3278799999999999</v>
      </c>
      <c r="HA128">
        <v>1.5478499999999999</v>
      </c>
      <c r="HB128">
        <v>2.3571800000000001</v>
      </c>
      <c r="HC128">
        <v>40.912199999999999</v>
      </c>
      <c r="HD128">
        <v>13.1426</v>
      </c>
      <c r="HE128">
        <v>18</v>
      </c>
      <c r="HF128">
        <v>464.50700000000001</v>
      </c>
      <c r="HG128">
        <v>509.18400000000003</v>
      </c>
      <c r="HH128">
        <v>30.998799999999999</v>
      </c>
      <c r="HI128">
        <v>36.152000000000001</v>
      </c>
      <c r="HJ128">
        <v>29.9998</v>
      </c>
      <c r="HK128">
        <v>36.027500000000003</v>
      </c>
      <c r="HL128">
        <v>36.005400000000002</v>
      </c>
      <c r="HM128">
        <v>35.359400000000001</v>
      </c>
      <c r="HN128">
        <v>23.1279</v>
      </c>
      <c r="HO128">
        <v>100</v>
      </c>
      <c r="HP128">
        <v>31</v>
      </c>
      <c r="HQ128">
        <v>755.81799999999998</v>
      </c>
      <c r="HR128">
        <v>36.005899999999997</v>
      </c>
      <c r="HS128">
        <v>98.870800000000003</v>
      </c>
      <c r="HT128">
        <v>97.9358</v>
      </c>
    </row>
    <row r="129" spans="1:228" x14ac:dyDescent="0.2">
      <c r="A129">
        <v>114</v>
      </c>
      <c r="B129">
        <v>1669315933.5999999</v>
      </c>
      <c r="C129">
        <v>451</v>
      </c>
      <c r="D129" t="s">
        <v>586</v>
      </c>
      <c r="E129" t="s">
        <v>587</v>
      </c>
      <c r="F129">
        <v>4</v>
      </c>
      <c r="G129">
        <v>1669315931.5999999</v>
      </c>
      <c r="H129">
        <f t="shared" si="34"/>
        <v>4.7247488687175154E-3</v>
      </c>
      <c r="I129">
        <f t="shared" si="35"/>
        <v>4.7247488687175156</v>
      </c>
      <c r="J129">
        <f t="shared" si="36"/>
        <v>25.446373664449972</v>
      </c>
      <c r="K129">
        <f t="shared" si="37"/>
        <v>720.98542857142854</v>
      </c>
      <c r="L129">
        <f t="shared" si="38"/>
        <v>566.83732744210397</v>
      </c>
      <c r="M129">
        <f t="shared" si="39"/>
        <v>57.270732005724376</v>
      </c>
      <c r="N129">
        <f t="shared" si="40"/>
        <v>72.84517314002062</v>
      </c>
      <c r="O129">
        <f t="shared" si="41"/>
        <v>0.31531554760907371</v>
      </c>
      <c r="P129">
        <f t="shared" si="42"/>
        <v>2.2499256671290784</v>
      </c>
      <c r="Q129">
        <f t="shared" si="43"/>
        <v>0.29266292636088515</v>
      </c>
      <c r="R129">
        <f t="shared" si="44"/>
        <v>0.18481377980349425</v>
      </c>
      <c r="S129">
        <f t="shared" si="45"/>
        <v>226.11235037926804</v>
      </c>
      <c r="T129">
        <f t="shared" si="46"/>
        <v>34.783336417654724</v>
      </c>
      <c r="U129">
        <f t="shared" si="47"/>
        <v>34.362557142857149</v>
      </c>
      <c r="V129">
        <f t="shared" si="48"/>
        <v>5.452019301880874</v>
      </c>
      <c r="W129">
        <f t="shared" si="49"/>
        <v>70.331019501892357</v>
      </c>
      <c r="X129">
        <f t="shared" si="50"/>
        <v>3.896361670101899</v>
      </c>
      <c r="Y129">
        <f t="shared" si="51"/>
        <v>5.5400329722179871</v>
      </c>
      <c r="Z129">
        <f t="shared" si="52"/>
        <v>1.555657631778975</v>
      </c>
      <c r="AA129">
        <f t="shared" si="53"/>
        <v>-208.36142511044244</v>
      </c>
      <c r="AB129">
        <f t="shared" si="54"/>
        <v>34.952882972200641</v>
      </c>
      <c r="AC129">
        <f t="shared" si="55"/>
        <v>3.6106850814483198</v>
      </c>
      <c r="AD129">
        <f t="shared" si="56"/>
        <v>56.314493322474547</v>
      </c>
      <c r="AE129">
        <f t="shared" si="57"/>
        <v>48.570340319375376</v>
      </c>
      <c r="AF129">
        <f t="shared" si="58"/>
        <v>4.8169417478557364</v>
      </c>
      <c r="AG129">
        <f t="shared" si="59"/>
        <v>25.446373664449972</v>
      </c>
      <c r="AH129">
        <v>775.4060143633111</v>
      </c>
      <c r="AI129">
        <v>752.39746666666633</v>
      </c>
      <c r="AJ129">
        <v>1.671904810612266</v>
      </c>
      <c r="AK129">
        <v>66.4183192119214</v>
      </c>
      <c r="AL129">
        <f t="shared" si="60"/>
        <v>4.7247488687175156</v>
      </c>
      <c r="AM129">
        <v>36.064861169134403</v>
      </c>
      <c r="AN129">
        <v>38.557204242424241</v>
      </c>
      <c r="AO129">
        <v>-6.324957474140077E-3</v>
      </c>
      <c r="AP129">
        <v>80.258073223686637</v>
      </c>
      <c r="AQ129">
        <v>39</v>
      </c>
      <c r="AR129">
        <v>8</v>
      </c>
      <c r="AS129">
        <f t="shared" si="61"/>
        <v>1</v>
      </c>
      <c r="AT129">
        <f t="shared" si="62"/>
        <v>0</v>
      </c>
      <c r="AU129">
        <f t="shared" si="63"/>
        <v>22200.056391919621</v>
      </c>
      <c r="AV129">
        <f t="shared" si="64"/>
        <v>1199.972857142857</v>
      </c>
      <c r="AW129">
        <f t="shared" si="65"/>
        <v>1025.9029421654238</v>
      </c>
      <c r="AX129">
        <f t="shared" si="66"/>
        <v>0.85493845636484245</v>
      </c>
      <c r="AY129">
        <f t="shared" si="67"/>
        <v>0.18843122078414587</v>
      </c>
      <c r="AZ129">
        <v>2.7</v>
      </c>
      <c r="BA129">
        <v>0.5</v>
      </c>
      <c r="BB129" t="s">
        <v>355</v>
      </c>
      <c r="BC129">
        <v>2</v>
      </c>
      <c r="BD129" t="b">
        <v>1</v>
      </c>
      <c r="BE129">
        <v>1669315931.5999999</v>
      </c>
      <c r="BF129">
        <v>720.98542857142854</v>
      </c>
      <c r="BG129">
        <v>749.08100000000013</v>
      </c>
      <c r="BH129">
        <v>38.564257142857137</v>
      </c>
      <c r="BI129">
        <v>36.06411428571429</v>
      </c>
      <c r="BJ129">
        <v>724.76185714285714</v>
      </c>
      <c r="BK129">
        <v>38.446428571428569</v>
      </c>
      <c r="BL129">
        <v>500.13885714285709</v>
      </c>
      <c r="BM129">
        <v>100.93557142857139</v>
      </c>
      <c r="BN129">
        <v>9.9997742857142843E-2</v>
      </c>
      <c r="BO129">
        <v>34.650714285714287</v>
      </c>
      <c r="BP129">
        <v>34.362557142857149</v>
      </c>
      <c r="BQ129">
        <v>999.89999999999986</v>
      </c>
      <c r="BR129">
        <v>0</v>
      </c>
      <c r="BS129">
        <v>0</v>
      </c>
      <c r="BT129">
        <v>4501.0714285714284</v>
      </c>
      <c r="BU129">
        <v>0</v>
      </c>
      <c r="BV129">
        <v>123.3844285714286</v>
      </c>
      <c r="BW129">
        <v>-28.09545714285715</v>
      </c>
      <c r="BX129">
        <v>749.90499999999997</v>
      </c>
      <c r="BY129">
        <v>777.10657142857156</v>
      </c>
      <c r="BZ129">
        <v>2.50014</v>
      </c>
      <c r="CA129">
        <v>749.08100000000013</v>
      </c>
      <c r="CB129">
        <v>36.06411428571429</v>
      </c>
      <c r="CC129">
        <v>3.8925071428571418</v>
      </c>
      <c r="CD129">
        <v>3.640155714285715</v>
      </c>
      <c r="CE129">
        <v>28.436600000000009</v>
      </c>
      <c r="CF129">
        <v>27.288028571428569</v>
      </c>
      <c r="CG129">
        <v>1199.972857142857</v>
      </c>
      <c r="CH129">
        <v>0.49997071428571432</v>
      </c>
      <c r="CI129">
        <v>0.50002928571428573</v>
      </c>
      <c r="CJ129">
        <v>0</v>
      </c>
      <c r="CK129">
        <v>1373.421428571429</v>
      </c>
      <c r="CL129">
        <v>4.9990899999999998</v>
      </c>
      <c r="CM129">
        <v>15275.94285714286</v>
      </c>
      <c r="CN129">
        <v>9557.5314285714285</v>
      </c>
      <c r="CO129">
        <v>45.669285714285706</v>
      </c>
      <c r="CP129">
        <v>47.75</v>
      </c>
      <c r="CQ129">
        <v>46.5</v>
      </c>
      <c r="CR129">
        <v>46.982000000000014</v>
      </c>
      <c r="CS129">
        <v>47</v>
      </c>
      <c r="CT129">
        <v>597.44857142857131</v>
      </c>
      <c r="CU129">
        <v>597.52428571428572</v>
      </c>
      <c r="CV129">
        <v>0</v>
      </c>
      <c r="CW129">
        <v>1669315941.5</v>
      </c>
      <c r="CX129">
        <v>0</v>
      </c>
      <c r="CY129">
        <v>1669310771.5999999</v>
      </c>
      <c r="CZ129" t="s">
        <v>356</v>
      </c>
      <c r="DA129">
        <v>1669310771.5999999</v>
      </c>
      <c r="DB129">
        <v>1669310767.0999999</v>
      </c>
      <c r="DC129">
        <v>9</v>
      </c>
      <c r="DD129">
        <v>4.2999999999999997E-2</v>
      </c>
      <c r="DE129">
        <v>8.0000000000000002E-3</v>
      </c>
      <c r="DF129">
        <v>-4.9589999999999996</v>
      </c>
      <c r="DG129">
        <v>0.11799999999999999</v>
      </c>
      <c r="DH129">
        <v>1967</v>
      </c>
      <c r="DI129">
        <v>36</v>
      </c>
      <c r="DJ129">
        <v>0.53</v>
      </c>
      <c r="DK129">
        <v>0.27</v>
      </c>
      <c r="DL129">
        <v>-28.099274999999999</v>
      </c>
      <c r="DM129">
        <v>0.70280150093805527</v>
      </c>
      <c r="DN129">
        <v>9.9607792742335E-2</v>
      </c>
      <c r="DO129">
        <v>0</v>
      </c>
      <c r="DP129">
        <v>2.52260325</v>
      </c>
      <c r="DQ129">
        <v>-9.5211444652911162E-2</v>
      </c>
      <c r="DR129">
        <v>9.797107069819129E-3</v>
      </c>
      <c r="DS129">
        <v>1</v>
      </c>
      <c r="DT129">
        <v>0</v>
      </c>
      <c r="DU129">
        <v>0</v>
      </c>
      <c r="DV129">
        <v>0</v>
      </c>
      <c r="DW129">
        <v>-1</v>
      </c>
      <c r="DX129">
        <v>1</v>
      </c>
      <c r="DY129">
        <v>2</v>
      </c>
      <c r="DZ129" t="s">
        <v>367</v>
      </c>
      <c r="EA129">
        <v>2.9445800000000002</v>
      </c>
      <c r="EB129">
        <v>2.5974300000000001</v>
      </c>
      <c r="EC129">
        <v>0.15010399999999999</v>
      </c>
      <c r="ED129">
        <v>0.152312</v>
      </c>
      <c r="EE129">
        <v>0.15059</v>
      </c>
      <c r="EF129">
        <v>0.14227999999999999</v>
      </c>
      <c r="EG129">
        <v>25623</v>
      </c>
      <c r="EH129">
        <v>26003.3</v>
      </c>
      <c r="EI129">
        <v>28062.9</v>
      </c>
      <c r="EJ129">
        <v>29545.5</v>
      </c>
      <c r="EK129">
        <v>32790.400000000001</v>
      </c>
      <c r="EL129">
        <v>35183.699999999997</v>
      </c>
      <c r="EM129">
        <v>39603.199999999997</v>
      </c>
      <c r="EN129">
        <v>42236.3</v>
      </c>
      <c r="EO129">
        <v>1.85605</v>
      </c>
      <c r="EP129">
        <v>1.8653</v>
      </c>
      <c r="EQ129">
        <v>0.100106</v>
      </c>
      <c r="ER129">
        <v>0</v>
      </c>
      <c r="ES129">
        <v>32.726599999999998</v>
      </c>
      <c r="ET129">
        <v>999.9</v>
      </c>
      <c r="EU129">
        <v>71.400000000000006</v>
      </c>
      <c r="EV129">
        <v>36.1</v>
      </c>
      <c r="EW129">
        <v>42.455100000000002</v>
      </c>
      <c r="EX129">
        <v>28.959</v>
      </c>
      <c r="EY129">
        <v>2.15144</v>
      </c>
      <c r="EZ129">
        <v>1</v>
      </c>
      <c r="FA129">
        <v>0.71203799999999995</v>
      </c>
      <c r="FB129">
        <v>1.20591</v>
      </c>
      <c r="FC129">
        <v>20.269400000000001</v>
      </c>
      <c r="FD129">
        <v>5.21774</v>
      </c>
      <c r="FE129">
        <v>12.0099</v>
      </c>
      <c r="FF129">
        <v>4.9863</v>
      </c>
      <c r="FG129">
        <v>3.2844500000000001</v>
      </c>
      <c r="FH129">
        <v>9999</v>
      </c>
      <c r="FI129">
        <v>9999</v>
      </c>
      <c r="FJ129">
        <v>9999</v>
      </c>
      <c r="FK129">
        <v>999.9</v>
      </c>
      <c r="FL129">
        <v>1.8658399999999999</v>
      </c>
      <c r="FM129">
        <v>1.8621799999999999</v>
      </c>
      <c r="FN129">
        <v>1.8642000000000001</v>
      </c>
      <c r="FO129">
        <v>1.8603499999999999</v>
      </c>
      <c r="FP129">
        <v>1.8610800000000001</v>
      </c>
      <c r="FQ129">
        <v>1.8602000000000001</v>
      </c>
      <c r="FR129">
        <v>1.86188</v>
      </c>
      <c r="FS129">
        <v>1.8583799999999999</v>
      </c>
      <c r="FT129">
        <v>0</v>
      </c>
      <c r="FU129">
        <v>0</v>
      </c>
      <c r="FV129">
        <v>0</v>
      </c>
      <c r="FW129">
        <v>0</v>
      </c>
      <c r="FX129" t="s">
        <v>358</v>
      </c>
      <c r="FY129" t="s">
        <v>359</v>
      </c>
      <c r="FZ129" t="s">
        <v>360</v>
      </c>
      <c r="GA129" t="s">
        <v>360</v>
      </c>
      <c r="GB129" t="s">
        <v>360</v>
      </c>
      <c r="GC129" t="s">
        <v>360</v>
      </c>
      <c r="GD129">
        <v>0</v>
      </c>
      <c r="GE129">
        <v>100</v>
      </c>
      <c r="GF129">
        <v>100</v>
      </c>
      <c r="GG129">
        <v>-3.78</v>
      </c>
      <c r="GH129">
        <v>0.1179</v>
      </c>
      <c r="GI129">
        <v>-2.5125994610834521</v>
      </c>
      <c r="GJ129">
        <v>-2.6733286237328562E-3</v>
      </c>
      <c r="GK129">
        <v>1.605855145177713E-6</v>
      </c>
      <c r="GL129">
        <v>-4.4594414151306022E-10</v>
      </c>
      <c r="GM129">
        <v>0.1178428571428469</v>
      </c>
      <c r="GN129">
        <v>0</v>
      </c>
      <c r="GO129">
        <v>0</v>
      </c>
      <c r="GP129">
        <v>0</v>
      </c>
      <c r="GQ129">
        <v>4</v>
      </c>
      <c r="GR129">
        <v>2095</v>
      </c>
      <c r="GS129">
        <v>4</v>
      </c>
      <c r="GT129">
        <v>35</v>
      </c>
      <c r="GU129">
        <v>86</v>
      </c>
      <c r="GV129">
        <v>86.1</v>
      </c>
      <c r="GW129">
        <v>1.77979</v>
      </c>
      <c r="GX129">
        <v>2.5793499999999998</v>
      </c>
      <c r="GY129">
        <v>1.4489700000000001</v>
      </c>
      <c r="GZ129">
        <v>2.3278799999999999</v>
      </c>
      <c r="HA129">
        <v>1.5478499999999999</v>
      </c>
      <c r="HB129">
        <v>2.2143600000000001</v>
      </c>
      <c r="HC129">
        <v>40.912199999999999</v>
      </c>
      <c r="HD129">
        <v>13.1426</v>
      </c>
      <c r="HE129">
        <v>18</v>
      </c>
      <c r="HF129">
        <v>464.488</v>
      </c>
      <c r="HG129">
        <v>509.2</v>
      </c>
      <c r="HH129">
        <v>30.998899999999999</v>
      </c>
      <c r="HI129">
        <v>36.147799999999997</v>
      </c>
      <c r="HJ129">
        <v>29.999700000000001</v>
      </c>
      <c r="HK129">
        <v>36.024700000000003</v>
      </c>
      <c r="HL129">
        <v>36.002899999999997</v>
      </c>
      <c r="HM129">
        <v>35.615900000000003</v>
      </c>
      <c r="HN129">
        <v>23.1279</v>
      </c>
      <c r="HO129">
        <v>100</v>
      </c>
      <c r="HP129">
        <v>31</v>
      </c>
      <c r="HQ129">
        <v>762.49800000000005</v>
      </c>
      <c r="HR129">
        <v>36.005899999999997</v>
      </c>
      <c r="HS129">
        <v>98.873000000000005</v>
      </c>
      <c r="HT129">
        <v>97.937100000000001</v>
      </c>
    </row>
    <row r="130" spans="1:228" x14ac:dyDescent="0.2">
      <c r="A130">
        <v>115</v>
      </c>
      <c r="B130">
        <v>1669315937.5999999</v>
      </c>
      <c r="C130">
        <v>455</v>
      </c>
      <c r="D130" t="s">
        <v>588</v>
      </c>
      <c r="E130" t="s">
        <v>589</v>
      </c>
      <c r="F130">
        <v>4</v>
      </c>
      <c r="G130">
        <v>1669315935.2874999</v>
      </c>
      <c r="H130">
        <f t="shared" si="34"/>
        <v>4.7675185606070669E-3</v>
      </c>
      <c r="I130">
        <f t="shared" si="35"/>
        <v>4.7675185606070674</v>
      </c>
      <c r="J130">
        <f t="shared" si="36"/>
        <v>25.208612567805702</v>
      </c>
      <c r="K130">
        <f t="shared" si="37"/>
        <v>726.989375</v>
      </c>
      <c r="L130">
        <f t="shared" si="38"/>
        <v>575.9252450202348</v>
      </c>
      <c r="M130">
        <f t="shared" si="39"/>
        <v>58.188804457006498</v>
      </c>
      <c r="N130">
        <f t="shared" si="40"/>
        <v>73.451620587859608</v>
      </c>
      <c r="O130">
        <f t="shared" si="41"/>
        <v>0.3200815099215028</v>
      </c>
      <c r="P130">
        <f t="shared" si="42"/>
        <v>2.2501991253217408</v>
      </c>
      <c r="Q130">
        <f t="shared" si="43"/>
        <v>0.29676867382824573</v>
      </c>
      <c r="R130">
        <f t="shared" si="44"/>
        <v>0.1874332933206232</v>
      </c>
      <c r="S130">
        <f t="shared" si="45"/>
        <v>226.12763773590888</v>
      </c>
      <c r="T130">
        <f t="shared" si="46"/>
        <v>34.763194542838924</v>
      </c>
      <c r="U130">
        <f t="shared" si="47"/>
        <v>34.333199999999998</v>
      </c>
      <c r="V130">
        <f t="shared" si="48"/>
        <v>5.4431211798433434</v>
      </c>
      <c r="W130">
        <f t="shared" si="49"/>
        <v>70.330814791473131</v>
      </c>
      <c r="X130">
        <f t="shared" si="50"/>
        <v>3.8950198082452889</v>
      </c>
      <c r="Y130">
        <f t="shared" si="51"/>
        <v>5.5381411686951179</v>
      </c>
      <c r="Z130">
        <f t="shared" si="52"/>
        <v>1.5481013715980545</v>
      </c>
      <c r="AA130">
        <f t="shared" si="53"/>
        <v>-210.24756852277164</v>
      </c>
      <c r="AB130">
        <f t="shared" si="54"/>
        <v>37.772236527517741</v>
      </c>
      <c r="AC130">
        <f t="shared" si="55"/>
        <v>3.9007787428675464</v>
      </c>
      <c r="AD130">
        <f t="shared" si="56"/>
        <v>57.553084483522518</v>
      </c>
      <c r="AE130">
        <f t="shared" si="57"/>
        <v>48.669625358048471</v>
      </c>
      <c r="AF130">
        <f t="shared" si="58"/>
        <v>4.7973182800767944</v>
      </c>
      <c r="AG130">
        <f t="shared" si="59"/>
        <v>25.208612567805702</v>
      </c>
      <c r="AH130">
        <v>782.23957729042093</v>
      </c>
      <c r="AI130">
        <v>759.21384848484843</v>
      </c>
      <c r="AJ130">
        <v>1.7006361315339451</v>
      </c>
      <c r="AK130">
        <v>66.4183192119214</v>
      </c>
      <c r="AL130">
        <f t="shared" si="60"/>
        <v>4.7675185606070674</v>
      </c>
      <c r="AM130">
        <v>36.062421222633937</v>
      </c>
      <c r="AN130">
        <v>38.545479393939367</v>
      </c>
      <c r="AO130">
        <v>-1.3505636660314799E-3</v>
      </c>
      <c r="AP130">
        <v>80.258073223686637</v>
      </c>
      <c r="AQ130">
        <v>39</v>
      </c>
      <c r="AR130">
        <v>8</v>
      </c>
      <c r="AS130">
        <f t="shared" si="61"/>
        <v>1</v>
      </c>
      <c r="AT130">
        <f t="shared" si="62"/>
        <v>0</v>
      </c>
      <c r="AU130">
        <f t="shared" si="63"/>
        <v>22205.198970977042</v>
      </c>
      <c r="AV130">
        <f t="shared" si="64"/>
        <v>1200.0574999999999</v>
      </c>
      <c r="AW130">
        <f t="shared" si="65"/>
        <v>1025.9749635937351</v>
      </c>
      <c r="AX130">
        <f t="shared" si="66"/>
        <v>0.85493817054077414</v>
      </c>
      <c r="AY130">
        <f t="shared" si="67"/>
        <v>0.18843066914369427</v>
      </c>
      <c r="AZ130">
        <v>2.7</v>
      </c>
      <c r="BA130">
        <v>0.5</v>
      </c>
      <c r="BB130" t="s">
        <v>355</v>
      </c>
      <c r="BC130">
        <v>2</v>
      </c>
      <c r="BD130" t="b">
        <v>1</v>
      </c>
      <c r="BE130">
        <v>1669315935.2874999</v>
      </c>
      <c r="BF130">
        <v>726.989375</v>
      </c>
      <c r="BG130">
        <v>755.14612499999998</v>
      </c>
      <c r="BH130">
        <v>38.5510625</v>
      </c>
      <c r="BI130">
        <v>36.061100000000003</v>
      </c>
      <c r="BJ130">
        <v>730.77212499999996</v>
      </c>
      <c r="BK130">
        <v>38.433199999999999</v>
      </c>
      <c r="BL130">
        <v>500.14474999999999</v>
      </c>
      <c r="BM130">
        <v>100.93537499999999</v>
      </c>
      <c r="BN130">
        <v>9.9967625000000004E-2</v>
      </c>
      <c r="BO130">
        <v>34.644562499999999</v>
      </c>
      <c r="BP130">
        <v>34.333199999999998</v>
      </c>
      <c r="BQ130">
        <v>999.9</v>
      </c>
      <c r="BR130">
        <v>0</v>
      </c>
      <c r="BS130">
        <v>0</v>
      </c>
      <c r="BT130">
        <v>4501.875</v>
      </c>
      <c r="BU130">
        <v>0</v>
      </c>
      <c r="BV130">
        <v>122.73925</v>
      </c>
      <c r="BW130">
        <v>-28.156837500000002</v>
      </c>
      <c r="BX130">
        <v>756.13937499999997</v>
      </c>
      <c r="BY130">
        <v>783.39612499999998</v>
      </c>
      <c r="BZ130">
        <v>2.4899550000000001</v>
      </c>
      <c r="CA130">
        <v>755.14612499999998</v>
      </c>
      <c r="CB130">
        <v>36.061100000000003</v>
      </c>
      <c r="CC130">
        <v>3.8911625000000001</v>
      </c>
      <c r="CD130">
        <v>3.6398412499999999</v>
      </c>
      <c r="CE130">
        <v>28.43065</v>
      </c>
      <c r="CF130">
        <v>27.286549999999998</v>
      </c>
      <c r="CG130">
        <v>1200.0574999999999</v>
      </c>
      <c r="CH130">
        <v>0.49997875000000003</v>
      </c>
      <c r="CI130">
        <v>0.50002124999999997</v>
      </c>
      <c r="CJ130">
        <v>0</v>
      </c>
      <c r="CK130">
        <v>1373.8175000000001</v>
      </c>
      <c r="CL130">
        <v>4.9990899999999998</v>
      </c>
      <c r="CM130">
        <v>15281.65</v>
      </c>
      <c r="CN130">
        <v>9558.2412499999991</v>
      </c>
      <c r="CO130">
        <v>45.671499999999988</v>
      </c>
      <c r="CP130">
        <v>47.75</v>
      </c>
      <c r="CQ130">
        <v>46.476374999999997</v>
      </c>
      <c r="CR130">
        <v>46.960625</v>
      </c>
      <c r="CS130">
        <v>47</v>
      </c>
      <c r="CT130">
        <v>597.50250000000005</v>
      </c>
      <c r="CU130">
        <v>597.55500000000006</v>
      </c>
      <c r="CV130">
        <v>0</v>
      </c>
      <c r="CW130">
        <v>1669315945.7</v>
      </c>
      <c r="CX130">
        <v>0</v>
      </c>
      <c r="CY130">
        <v>1669310771.5999999</v>
      </c>
      <c r="CZ130" t="s">
        <v>356</v>
      </c>
      <c r="DA130">
        <v>1669310771.5999999</v>
      </c>
      <c r="DB130">
        <v>1669310767.0999999</v>
      </c>
      <c r="DC130">
        <v>9</v>
      </c>
      <c r="DD130">
        <v>4.2999999999999997E-2</v>
      </c>
      <c r="DE130">
        <v>8.0000000000000002E-3</v>
      </c>
      <c r="DF130">
        <v>-4.9589999999999996</v>
      </c>
      <c r="DG130">
        <v>0.11799999999999999</v>
      </c>
      <c r="DH130">
        <v>1967</v>
      </c>
      <c r="DI130">
        <v>36</v>
      </c>
      <c r="DJ130">
        <v>0.53</v>
      </c>
      <c r="DK130">
        <v>0.27</v>
      </c>
      <c r="DL130">
        <v>-28.098442500000001</v>
      </c>
      <c r="DM130">
        <v>0.27093545966224081</v>
      </c>
      <c r="DN130">
        <v>9.866874603312821E-2</v>
      </c>
      <c r="DO130">
        <v>0</v>
      </c>
      <c r="DP130">
        <v>2.5143019999999998</v>
      </c>
      <c r="DQ130">
        <v>-0.1386434521575978</v>
      </c>
      <c r="DR130">
        <v>1.398186489707292E-2</v>
      </c>
      <c r="DS130">
        <v>0</v>
      </c>
      <c r="DT130">
        <v>0</v>
      </c>
      <c r="DU130">
        <v>0</v>
      </c>
      <c r="DV130">
        <v>0</v>
      </c>
      <c r="DW130">
        <v>-1</v>
      </c>
      <c r="DX130">
        <v>0</v>
      </c>
      <c r="DY130">
        <v>2</v>
      </c>
      <c r="DZ130" t="s">
        <v>357</v>
      </c>
      <c r="EA130">
        <v>2.9447800000000002</v>
      </c>
      <c r="EB130">
        <v>2.5974400000000002</v>
      </c>
      <c r="EC130">
        <v>0.15101700000000001</v>
      </c>
      <c r="ED130">
        <v>0.15321000000000001</v>
      </c>
      <c r="EE130">
        <v>0.150564</v>
      </c>
      <c r="EF130">
        <v>0.14226800000000001</v>
      </c>
      <c r="EG130">
        <v>25595.200000000001</v>
      </c>
      <c r="EH130">
        <v>25975.9</v>
      </c>
      <c r="EI130">
        <v>28062.7</v>
      </c>
      <c r="EJ130">
        <v>29545.7</v>
      </c>
      <c r="EK130">
        <v>32791.199999999997</v>
      </c>
      <c r="EL130">
        <v>35184.300000000003</v>
      </c>
      <c r="EM130">
        <v>39602.9</v>
      </c>
      <c r="EN130">
        <v>42236.4</v>
      </c>
      <c r="EO130">
        <v>1.8560700000000001</v>
      </c>
      <c r="EP130">
        <v>1.86548</v>
      </c>
      <c r="EQ130">
        <v>9.9711099999999997E-2</v>
      </c>
      <c r="ER130">
        <v>0</v>
      </c>
      <c r="ES130">
        <v>32.707599999999999</v>
      </c>
      <c r="ET130">
        <v>999.9</v>
      </c>
      <c r="EU130">
        <v>71.400000000000006</v>
      </c>
      <c r="EV130">
        <v>36.1</v>
      </c>
      <c r="EW130">
        <v>42.453600000000002</v>
      </c>
      <c r="EX130">
        <v>28.928999999999998</v>
      </c>
      <c r="EY130">
        <v>1.3982399999999999</v>
      </c>
      <c r="EZ130">
        <v>1</v>
      </c>
      <c r="FA130">
        <v>0.71192299999999997</v>
      </c>
      <c r="FB130">
        <v>1.20218</v>
      </c>
      <c r="FC130">
        <v>20.269600000000001</v>
      </c>
      <c r="FD130">
        <v>5.2171399999999997</v>
      </c>
      <c r="FE130">
        <v>12.0099</v>
      </c>
      <c r="FF130">
        <v>4.9861500000000003</v>
      </c>
      <c r="FG130">
        <v>3.2845499999999999</v>
      </c>
      <c r="FH130">
        <v>9999</v>
      </c>
      <c r="FI130">
        <v>9999</v>
      </c>
      <c r="FJ130">
        <v>9999</v>
      </c>
      <c r="FK130">
        <v>999.9</v>
      </c>
      <c r="FL130">
        <v>1.8658399999999999</v>
      </c>
      <c r="FM130">
        <v>1.8621799999999999</v>
      </c>
      <c r="FN130">
        <v>1.8641799999999999</v>
      </c>
      <c r="FO130">
        <v>1.8603499999999999</v>
      </c>
      <c r="FP130">
        <v>1.8610800000000001</v>
      </c>
      <c r="FQ130">
        <v>1.8601700000000001</v>
      </c>
      <c r="FR130">
        <v>1.8618699999999999</v>
      </c>
      <c r="FS130">
        <v>1.8583700000000001</v>
      </c>
      <c r="FT130">
        <v>0</v>
      </c>
      <c r="FU130">
        <v>0</v>
      </c>
      <c r="FV130">
        <v>0</v>
      </c>
      <c r="FW130">
        <v>0</v>
      </c>
      <c r="FX130" t="s">
        <v>358</v>
      </c>
      <c r="FY130" t="s">
        <v>359</v>
      </c>
      <c r="FZ130" t="s">
        <v>360</v>
      </c>
      <c r="GA130" t="s">
        <v>360</v>
      </c>
      <c r="GB130" t="s">
        <v>360</v>
      </c>
      <c r="GC130" t="s">
        <v>360</v>
      </c>
      <c r="GD130">
        <v>0</v>
      </c>
      <c r="GE130">
        <v>100</v>
      </c>
      <c r="GF130">
        <v>100</v>
      </c>
      <c r="GG130">
        <v>-3.786</v>
      </c>
      <c r="GH130">
        <v>0.1178</v>
      </c>
      <c r="GI130">
        <v>-2.5125994610834521</v>
      </c>
      <c r="GJ130">
        <v>-2.6733286237328562E-3</v>
      </c>
      <c r="GK130">
        <v>1.605855145177713E-6</v>
      </c>
      <c r="GL130">
        <v>-4.4594414151306022E-10</v>
      </c>
      <c r="GM130">
        <v>0.1178428571428469</v>
      </c>
      <c r="GN130">
        <v>0</v>
      </c>
      <c r="GO130">
        <v>0</v>
      </c>
      <c r="GP130">
        <v>0</v>
      </c>
      <c r="GQ130">
        <v>4</v>
      </c>
      <c r="GR130">
        <v>2095</v>
      </c>
      <c r="GS130">
        <v>4</v>
      </c>
      <c r="GT130">
        <v>35</v>
      </c>
      <c r="GU130">
        <v>86.1</v>
      </c>
      <c r="GV130">
        <v>86.2</v>
      </c>
      <c r="GW130">
        <v>1.79321</v>
      </c>
      <c r="GX130">
        <v>2.5610400000000002</v>
      </c>
      <c r="GY130">
        <v>1.4489700000000001</v>
      </c>
      <c r="GZ130">
        <v>2.32666</v>
      </c>
      <c r="HA130">
        <v>1.5478499999999999</v>
      </c>
      <c r="HB130">
        <v>2.36816</v>
      </c>
      <c r="HC130">
        <v>40.912199999999999</v>
      </c>
      <c r="HD130">
        <v>13.151400000000001</v>
      </c>
      <c r="HE130">
        <v>18</v>
      </c>
      <c r="HF130">
        <v>464.48700000000002</v>
      </c>
      <c r="HG130">
        <v>509.30099999999999</v>
      </c>
      <c r="HH130">
        <v>30.998899999999999</v>
      </c>
      <c r="HI130">
        <v>36.144500000000001</v>
      </c>
      <c r="HJ130">
        <v>29.999700000000001</v>
      </c>
      <c r="HK130">
        <v>36.022199999999998</v>
      </c>
      <c r="HL130">
        <v>35.9998</v>
      </c>
      <c r="HM130">
        <v>35.874400000000001</v>
      </c>
      <c r="HN130">
        <v>23.1279</v>
      </c>
      <c r="HO130">
        <v>100</v>
      </c>
      <c r="HP130">
        <v>31</v>
      </c>
      <c r="HQ130">
        <v>769.18200000000002</v>
      </c>
      <c r="HR130">
        <v>36.005899999999997</v>
      </c>
      <c r="HS130">
        <v>98.872200000000007</v>
      </c>
      <c r="HT130">
        <v>97.9375</v>
      </c>
    </row>
    <row r="131" spans="1:228" x14ac:dyDescent="0.2">
      <c r="A131">
        <v>116</v>
      </c>
      <c r="B131">
        <v>1669315941.5999999</v>
      </c>
      <c r="C131">
        <v>459</v>
      </c>
      <c r="D131" t="s">
        <v>590</v>
      </c>
      <c r="E131" t="s">
        <v>591</v>
      </c>
      <c r="F131">
        <v>4</v>
      </c>
      <c r="G131">
        <v>1669315939.5999999</v>
      </c>
      <c r="H131">
        <f t="shared" si="34"/>
        <v>4.7644830477924305E-3</v>
      </c>
      <c r="I131">
        <f t="shared" si="35"/>
        <v>4.7644830477924307</v>
      </c>
      <c r="J131">
        <f t="shared" si="36"/>
        <v>25.513346997427281</v>
      </c>
      <c r="K131">
        <f t="shared" si="37"/>
        <v>733.97028571428564</v>
      </c>
      <c r="L131">
        <f t="shared" si="38"/>
        <v>581.1010034533922</v>
      </c>
      <c r="M131">
        <f t="shared" si="39"/>
        <v>58.711302570565095</v>
      </c>
      <c r="N131">
        <f t="shared" si="40"/>
        <v>74.156388074163431</v>
      </c>
      <c r="O131">
        <f t="shared" si="41"/>
        <v>0.32003426601473584</v>
      </c>
      <c r="P131">
        <f t="shared" si="42"/>
        <v>2.2468683885606651</v>
      </c>
      <c r="Q131">
        <f t="shared" si="43"/>
        <v>0.29669619378474316</v>
      </c>
      <c r="R131">
        <f t="shared" si="44"/>
        <v>0.18738993214135355</v>
      </c>
      <c r="S131">
        <f t="shared" si="45"/>
        <v>226.11471309330418</v>
      </c>
      <c r="T131">
        <f t="shared" si="46"/>
        <v>34.75256881200643</v>
      </c>
      <c r="U131">
        <f t="shared" si="47"/>
        <v>34.327185714285712</v>
      </c>
      <c r="V131">
        <f t="shared" si="48"/>
        <v>5.4412998147316056</v>
      </c>
      <c r="W131">
        <f t="shared" si="49"/>
        <v>70.354329788234452</v>
      </c>
      <c r="X131">
        <f t="shared" si="50"/>
        <v>3.8937937764925876</v>
      </c>
      <c r="Y131">
        <f t="shared" si="51"/>
        <v>5.5345474659667042</v>
      </c>
      <c r="Z131">
        <f t="shared" si="52"/>
        <v>1.547506038239018</v>
      </c>
      <c r="AA131">
        <f t="shared" si="53"/>
        <v>-210.11370240764617</v>
      </c>
      <c r="AB131">
        <f t="shared" si="54"/>
        <v>37.028679156203559</v>
      </c>
      <c r="AC131">
        <f t="shared" si="55"/>
        <v>3.829328640129166</v>
      </c>
      <c r="AD131">
        <f t="shared" si="56"/>
        <v>56.859018481990738</v>
      </c>
      <c r="AE131">
        <f t="shared" si="57"/>
        <v>49.056393557525013</v>
      </c>
      <c r="AF131">
        <f t="shared" si="58"/>
        <v>4.7831664712505777</v>
      </c>
      <c r="AG131">
        <f t="shared" si="59"/>
        <v>25.513346997427281</v>
      </c>
      <c r="AH131">
        <v>789.09722444797808</v>
      </c>
      <c r="AI131">
        <v>765.94464242424192</v>
      </c>
      <c r="AJ131">
        <v>1.6921923368202509</v>
      </c>
      <c r="AK131">
        <v>66.4183192119214</v>
      </c>
      <c r="AL131">
        <f t="shared" si="60"/>
        <v>4.7644830477924307</v>
      </c>
      <c r="AM131">
        <v>36.058106357546592</v>
      </c>
      <c r="AN131">
        <v>38.534988484848469</v>
      </c>
      <c r="AO131">
        <v>-6.1572325527903401E-4</v>
      </c>
      <c r="AP131">
        <v>80.258073223686637</v>
      </c>
      <c r="AQ131">
        <v>39</v>
      </c>
      <c r="AR131">
        <v>8</v>
      </c>
      <c r="AS131">
        <f t="shared" si="61"/>
        <v>1</v>
      </c>
      <c r="AT131">
        <f t="shared" si="62"/>
        <v>0</v>
      </c>
      <c r="AU131">
        <f t="shared" si="63"/>
        <v>22148.949805972083</v>
      </c>
      <c r="AV131">
        <f t="shared" si="64"/>
        <v>1199.987142857143</v>
      </c>
      <c r="AW131">
        <f t="shared" si="65"/>
        <v>1025.9149850224373</v>
      </c>
      <c r="AX131">
        <f t="shared" si="66"/>
        <v>0.85493831423873123</v>
      </c>
      <c r="AY131">
        <f t="shared" si="67"/>
        <v>0.18843094648075145</v>
      </c>
      <c r="AZ131">
        <v>2.7</v>
      </c>
      <c r="BA131">
        <v>0.5</v>
      </c>
      <c r="BB131" t="s">
        <v>355</v>
      </c>
      <c r="BC131">
        <v>2</v>
      </c>
      <c r="BD131" t="b">
        <v>1</v>
      </c>
      <c r="BE131">
        <v>1669315939.5999999</v>
      </c>
      <c r="BF131">
        <v>733.97028571428564</v>
      </c>
      <c r="BG131">
        <v>762.3485714285714</v>
      </c>
      <c r="BH131">
        <v>38.539214285714287</v>
      </c>
      <c r="BI131">
        <v>36.056542857142851</v>
      </c>
      <c r="BJ131">
        <v>737.76042857142852</v>
      </c>
      <c r="BK131">
        <v>38.421371428571433</v>
      </c>
      <c r="BL131">
        <v>500.14</v>
      </c>
      <c r="BM131">
        <v>100.9345714285714</v>
      </c>
      <c r="BN131">
        <v>0.1000201857142857</v>
      </c>
      <c r="BO131">
        <v>34.632871428571427</v>
      </c>
      <c r="BP131">
        <v>34.327185714285712</v>
      </c>
      <c r="BQ131">
        <v>999.89999999999986</v>
      </c>
      <c r="BR131">
        <v>0</v>
      </c>
      <c r="BS131">
        <v>0</v>
      </c>
      <c r="BT131">
        <v>4492.2314285714283</v>
      </c>
      <c r="BU131">
        <v>0</v>
      </c>
      <c r="BV131">
        <v>122.22457142857139</v>
      </c>
      <c r="BW131">
        <v>-28.37847142857143</v>
      </c>
      <c r="BX131">
        <v>763.39085714285704</v>
      </c>
      <c r="BY131">
        <v>790.8648571428572</v>
      </c>
      <c r="BZ131">
        <v>2.4826614285714279</v>
      </c>
      <c r="CA131">
        <v>762.3485714285714</v>
      </c>
      <c r="CB131">
        <v>36.056542857142851</v>
      </c>
      <c r="CC131">
        <v>3.8899414285714289</v>
      </c>
      <c r="CD131">
        <v>3.639354285714286</v>
      </c>
      <c r="CE131">
        <v>28.425257142857141</v>
      </c>
      <c r="CF131">
        <v>27.28425714285714</v>
      </c>
      <c r="CG131">
        <v>1199.987142857143</v>
      </c>
      <c r="CH131">
        <v>0.49997457142857138</v>
      </c>
      <c r="CI131">
        <v>0.50002542857142862</v>
      </c>
      <c r="CJ131">
        <v>0</v>
      </c>
      <c r="CK131">
        <v>1374.242857142857</v>
      </c>
      <c r="CL131">
        <v>4.9990899999999998</v>
      </c>
      <c r="CM131">
        <v>15285.88571428571</v>
      </c>
      <c r="CN131">
        <v>9557.6657142857148</v>
      </c>
      <c r="CO131">
        <v>45.633857142857153</v>
      </c>
      <c r="CP131">
        <v>47.732000000000014</v>
      </c>
      <c r="CQ131">
        <v>46.463999999999999</v>
      </c>
      <c r="CR131">
        <v>46.936999999999998</v>
      </c>
      <c r="CS131">
        <v>47</v>
      </c>
      <c r="CT131">
        <v>597.46142857142854</v>
      </c>
      <c r="CU131">
        <v>597.52571428571434</v>
      </c>
      <c r="CV131">
        <v>0</v>
      </c>
      <c r="CW131">
        <v>1669315949.9000001</v>
      </c>
      <c r="CX131">
        <v>0</v>
      </c>
      <c r="CY131">
        <v>1669310771.5999999</v>
      </c>
      <c r="CZ131" t="s">
        <v>356</v>
      </c>
      <c r="DA131">
        <v>1669310771.5999999</v>
      </c>
      <c r="DB131">
        <v>1669310767.0999999</v>
      </c>
      <c r="DC131">
        <v>9</v>
      </c>
      <c r="DD131">
        <v>4.2999999999999997E-2</v>
      </c>
      <c r="DE131">
        <v>8.0000000000000002E-3</v>
      </c>
      <c r="DF131">
        <v>-4.9589999999999996</v>
      </c>
      <c r="DG131">
        <v>0.11799999999999999</v>
      </c>
      <c r="DH131">
        <v>1967</v>
      </c>
      <c r="DI131">
        <v>36</v>
      </c>
      <c r="DJ131">
        <v>0.53</v>
      </c>
      <c r="DK131">
        <v>0.27</v>
      </c>
      <c r="DL131">
        <v>-28.115984999999998</v>
      </c>
      <c r="DM131">
        <v>-0.6806701688554706</v>
      </c>
      <c r="DN131">
        <v>0.1264524466943994</v>
      </c>
      <c r="DO131">
        <v>0</v>
      </c>
      <c r="DP131">
        <v>2.5055515000000002</v>
      </c>
      <c r="DQ131">
        <v>-0.15937711069418639</v>
      </c>
      <c r="DR131">
        <v>1.568386966759161E-2</v>
      </c>
      <c r="DS131">
        <v>0</v>
      </c>
      <c r="DT131">
        <v>0</v>
      </c>
      <c r="DU131">
        <v>0</v>
      </c>
      <c r="DV131">
        <v>0</v>
      </c>
      <c r="DW131">
        <v>-1</v>
      </c>
      <c r="DX131">
        <v>0</v>
      </c>
      <c r="DY131">
        <v>2</v>
      </c>
      <c r="DZ131" t="s">
        <v>357</v>
      </c>
      <c r="EA131">
        <v>2.9447199999999998</v>
      </c>
      <c r="EB131">
        <v>2.5973700000000002</v>
      </c>
      <c r="EC131">
        <v>0.15192800000000001</v>
      </c>
      <c r="ED131">
        <v>0.15413499999999999</v>
      </c>
      <c r="EE131">
        <v>0.150532</v>
      </c>
      <c r="EF131">
        <v>0.142261</v>
      </c>
      <c r="EG131">
        <v>25567.8</v>
      </c>
      <c r="EH131">
        <v>25947.7</v>
      </c>
      <c r="EI131">
        <v>28062.799999999999</v>
      </c>
      <c r="EJ131">
        <v>29546</v>
      </c>
      <c r="EK131">
        <v>32792.800000000003</v>
      </c>
      <c r="EL131">
        <v>35184.9</v>
      </c>
      <c r="EM131">
        <v>39603.199999999997</v>
      </c>
      <c r="EN131">
        <v>42236.6</v>
      </c>
      <c r="EO131">
        <v>1.85625</v>
      </c>
      <c r="EP131">
        <v>1.8654500000000001</v>
      </c>
      <c r="EQ131">
        <v>0.101358</v>
      </c>
      <c r="ER131">
        <v>0</v>
      </c>
      <c r="ES131">
        <v>32.688099999999999</v>
      </c>
      <c r="ET131">
        <v>999.9</v>
      </c>
      <c r="EU131">
        <v>71.400000000000006</v>
      </c>
      <c r="EV131">
        <v>36.1</v>
      </c>
      <c r="EW131">
        <v>42.455599999999997</v>
      </c>
      <c r="EX131">
        <v>28.869</v>
      </c>
      <c r="EY131">
        <v>1.7147399999999999</v>
      </c>
      <c r="EZ131">
        <v>1</v>
      </c>
      <c r="FA131">
        <v>0.71144600000000002</v>
      </c>
      <c r="FB131">
        <v>1.19696</v>
      </c>
      <c r="FC131">
        <v>20.269600000000001</v>
      </c>
      <c r="FD131">
        <v>5.2180400000000002</v>
      </c>
      <c r="FE131">
        <v>12.0099</v>
      </c>
      <c r="FF131">
        <v>4.9862500000000001</v>
      </c>
      <c r="FG131">
        <v>3.2846500000000001</v>
      </c>
      <c r="FH131">
        <v>9999</v>
      </c>
      <c r="FI131">
        <v>9999</v>
      </c>
      <c r="FJ131">
        <v>9999</v>
      </c>
      <c r="FK131">
        <v>999.9</v>
      </c>
      <c r="FL131">
        <v>1.8658399999999999</v>
      </c>
      <c r="FM131">
        <v>1.8621799999999999</v>
      </c>
      <c r="FN131">
        <v>1.86419</v>
      </c>
      <c r="FO131">
        <v>1.8603499999999999</v>
      </c>
      <c r="FP131">
        <v>1.8610800000000001</v>
      </c>
      <c r="FQ131">
        <v>1.86016</v>
      </c>
      <c r="FR131">
        <v>1.86188</v>
      </c>
      <c r="FS131">
        <v>1.8583799999999999</v>
      </c>
      <c r="FT131">
        <v>0</v>
      </c>
      <c r="FU131">
        <v>0</v>
      </c>
      <c r="FV131">
        <v>0</v>
      </c>
      <c r="FW131">
        <v>0</v>
      </c>
      <c r="FX131" t="s">
        <v>358</v>
      </c>
      <c r="FY131" t="s">
        <v>359</v>
      </c>
      <c r="FZ131" t="s">
        <v>360</v>
      </c>
      <c r="GA131" t="s">
        <v>360</v>
      </c>
      <c r="GB131" t="s">
        <v>360</v>
      </c>
      <c r="GC131" t="s">
        <v>360</v>
      </c>
      <c r="GD131">
        <v>0</v>
      </c>
      <c r="GE131">
        <v>100</v>
      </c>
      <c r="GF131">
        <v>100</v>
      </c>
      <c r="GG131">
        <v>-3.794</v>
      </c>
      <c r="GH131">
        <v>0.1179</v>
      </c>
      <c r="GI131">
        <v>-2.5125994610834521</v>
      </c>
      <c r="GJ131">
        <v>-2.6733286237328562E-3</v>
      </c>
      <c r="GK131">
        <v>1.605855145177713E-6</v>
      </c>
      <c r="GL131">
        <v>-4.4594414151306022E-10</v>
      </c>
      <c r="GM131">
        <v>0.1178428571428469</v>
      </c>
      <c r="GN131">
        <v>0</v>
      </c>
      <c r="GO131">
        <v>0</v>
      </c>
      <c r="GP131">
        <v>0</v>
      </c>
      <c r="GQ131">
        <v>4</v>
      </c>
      <c r="GR131">
        <v>2095</v>
      </c>
      <c r="GS131">
        <v>4</v>
      </c>
      <c r="GT131">
        <v>35</v>
      </c>
      <c r="GU131">
        <v>86.2</v>
      </c>
      <c r="GV131">
        <v>86.2</v>
      </c>
      <c r="GW131">
        <v>1.80542</v>
      </c>
      <c r="GX131">
        <v>2.5634800000000002</v>
      </c>
      <c r="GY131">
        <v>1.4489700000000001</v>
      </c>
      <c r="GZ131">
        <v>2.32666</v>
      </c>
      <c r="HA131">
        <v>1.5478499999999999</v>
      </c>
      <c r="HB131">
        <v>2.3730500000000001</v>
      </c>
      <c r="HC131">
        <v>40.912199999999999</v>
      </c>
      <c r="HD131">
        <v>13.1426</v>
      </c>
      <c r="HE131">
        <v>18</v>
      </c>
      <c r="HF131">
        <v>464.57799999999997</v>
      </c>
      <c r="HG131">
        <v>509.26299999999998</v>
      </c>
      <c r="HH131">
        <v>30.998699999999999</v>
      </c>
      <c r="HI131">
        <v>36.139899999999997</v>
      </c>
      <c r="HJ131">
        <v>29.999700000000001</v>
      </c>
      <c r="HK131">
        <v>36.0197</v>
      </c>
      <c r="HL131">
        <v>35.997100000000003</v>
      </c>
      <c r="HM131">
        <v>36.126199999999997</v>
      </c>
      <c r="HN131">
        <v>23.1279</v>
      </c>
      <c r="HO131">
        <v>100</v>
      </c>
      <c r="HP131">
        <v>31</v>
      </c>
      <c r="HQ131">
        <v>775.86199999999997</v>
      </c>
      <c r="HR131">
        <v>36.005899999999997</v>
      </c>
      <c r="HS131">
        <v>98.872799999999998</v>
      </c>
      <c r="HT131">
        <v>97.938199999999995</v>
      </c>
    </row>
    <row r="132" spans="1:228" x14ac:dyDescent="0.2">
      <c r="A132">
        <v>117</v>
      </c>
      <c r="B132">
        <v>1669315945.5999999</v>
      </c>
      <c r="C132">
        <v>463</v>
      </c>
      <c r="D132" t="s">
        <v>592</v>
      </c>
      <c r="E132" t="s">
        <v>593</v>
      </c>
      <c r="F132">
        <v>4</v>
      </c>
      <c r="G132">
        <v>1669315943.2874999</v>
      </c>
      <c r="H132">
        <f t="shared" si="34"/>
        <v>4.7501907559677498E-3</v>
      </c>
      <c r="I132">
        <f t="shared" si="35"/>
        <v>4.7501907559677496</v>
      </c>
      <c r="J132">
        <f t="shared" si="36"/>
        <v>25.524937145109156</v>
      </c>
      <c r="K132">
        <f t="shared" si="37"/>
        <v>740.099875</v>
      </c>
      <c r="L132">
        <f t="shared" si="38"/>
        <v>586.81849246620538</v>
      </c>
      <c r="M132">
        <f t="shared" si="39"/>
        <v>59.288904424197305</v>
      </c>
      <c r="N132">
        <f t="shared" si="40"/>
        <v>74.775610033731823</v>
      </c>
      <c r="O132">
        <f t="shared" si="41"/>
        <v>0.31952494823219041</v>
      </c>
      <c r="P132">
        <f t="shared" si="42"/>
        <v>2.2418230639366858</v>
      </c>
      <c r="Q132">
        <f t="shared" si="43"/>
        <v>0.29620993751100744</v>
      </c>
      <c r="R132">
        <f t="shared" si="44"/>
        <v>0.18708400428419697</v>
      </c>
      <c r="S132">
        <f t="shared" si="45"/>
        <v>226.11226048710822</v>
      </c>
      <c r="T132">
        <f t="shared" si="46"/>
        <v>34.752135735723968</v>
      </c>
      <c r="U132">
        <f t="shared" si="47"/>
        <v>34.317137500000001</v>
      </c>
      <c r="V132">
        <f t="shared" si="48"/>
        <v>5.4382579976739445</v>
      </c>
      <c r="W132">
        <f t="shared" si="49"/>
        <v>70.357962928078948</v>
      </c>
      <c r="X132">
        <f t="shared" si="50"/>
        <v>3.8928309389417581</v>
      </c>
      <c r="Y132">
        <f t="shared" si="51"/>
        <v>5.5328931892486324</v>
      </c>
      <c r="Z132">
        <f t="shared" si="52"/>
        <v>1.5454270587321863</v>
      </c>
      <c r="AA132">
        <f t="shared" si="53"/>
        <v>-209.48341233817777</v>
      </c>
      <c r="AB132">
        <f t="shared" si="54"/>
        <v>37.509262564873929</v>
      </c>
      <c r="AC132">
        <f t="shared" si="55"/>
        <v>3.8874655560478324</v>
      </c>
      <c r="AD132">
        <f t="shared" si="56"/>
        <v>58.025576269852202</v>
      </c>
      <c r="AE132">
        <f t="shared" si="57"/>
        <v>49.139198777258144</v>
      </c>
      <c r="AF132">
        <f t="shared" si="58"/>
        <v>4.7666580395136879</v>
      </c>
      <c r="AG132">
        <f t="shared" si="59"/>
        <v>25.524937145109156</v>
      </c>
      <c r="AH132">
        <v>796.16268905580012</v>
      </c>
      <c r="AI132">
        <v>772.865721212121</v>
      </c>
      <c r="AJ132">
        <v>1.7184277813954569</v>
      </c>
      <c r="AK132">
        <v>66.4183192119214</v>
      </c>
      <c r="AL132">
        <f t="shared" si="60"/>
        <v>4.7501907559677496</v>
      </c>
      <c r="AM132">
        <v>36.056435298885233</v>
      </c>
      <c r="AN132">
        <v>38.525315757575747</v>
      </c>
      <c r="AO132">
        <v>-5.1408390130355374E-4</v>
      </c>
      <c r="AP132">
        <v>80.258073223686637</v>
      </c>
      <c r="AQ132">
        <v>39</v>
      </c>
      <c r="AR132">
        <v>8</v>
      </c>
      <c r="AS132">
        <f t="shared" si="61"/>
        <v>1</v>
      </c>
      <c r="AT132">
        <f t="shared" si="62"/>
        <v>0</v>
      </c>
      <c r="AU132">
        <f t="shared" si="63"/>
        <v>22062.807019683158</v>
      </c>
      <c r="AV132">
        <f t="shared" si="64"/>
        <v>1199.9675</v>
      </c>
      <c r="AW132">
        <f t="shared" si="65"/>
        <v>1025.8988385943564</v>
      </c>
      <c r="AX132">
        <f t="shared" si="66"/>
        <v>0.85493885342257725</v>
      </c>
      <c r="AY132">
        <f t="shared" si="67"/>
        <v>0.18843198710557429</v>
      </c>
      <c r="AZ132">
        <v>2.7</v>
      </c>
      <c r="BA132">
        <v>0.5</v>
      </c>
      <c r="BB132" t="s">
        <v>355</v>
      </c>
      <c r="BC132">
        <v>2</v>
      </c>
      <c r="BD132" t="b">
        <v>1</v>
      </c>
      <c r="BE132">
        <v>1669315943.2874999</v>
      </c>
      <c r="BF132">
        <v>740.099875</v>
      </c>
      <c r="BG132">
        <v>768.53250000000003</v>
      </c>
      <c r="BH132">
        <v>38.529724999999999</v>
      </c>
      <c r="BI132">
        <v>36.055562499999994</v>
      </c>
      <c r="BJ132">
        <v>743.89612499999998</v>
      </c>
      <c r="BK132">
        <v>38.4119125</v>
      </c>
      <c r="BL132">
        <v>500.13287500000001</v>
      </c>
      <c r="BM132">
        <v>100.9345</v>
      </c>
      <c r="BN132">
        <v>9.9985424999999989E-2</v>
      </c>
      <c r="BO132">
        <v>34.627487500000001</v>
      </c>
      <c r="BP132">
        <v>34.317137500000001</v>
      </c>
      <c r="BQ132">
        <v>999.9</v>
      </c>
      <c r="BR132">
        <v>0</v>
      </c>
      <c r="BS132">
        <v>0</v>
      </c>
      <c r="BT132">
        <v>4477.5787500000006</v>
      </c>
      <c r="BU132">
        <v>0</v>
      </c>
      <c r="BV132">
        <v>121.753625</v>
      </c>
      <c r="BW132">
        <v>-28.432537499999999</v>
      </c>
      <c r="BX132">
        <v>769.75874999999996</v>
      </c>
      <c r="BY132">
        <v>797.27874999999995</v>
      </c>
      <c r="BZ132">
        <v>2.4742012500000001</v>
      </c>
      <c r="CA132">
        <v>768.53250000000003</v>
      </c>
      <c r="CB132">
        <v>36.055562499999994</v>
      </c>
      <c r="CC132">
        <v>3.8889849999999999</v>
      </c>
      <c r="CD132">
        <v>3.63925125</v>
      </c>
      <c r="CE132">
        <v>28.420999999999999</v>
      </c>
      <c r="CF132">
        <v>27.283787499999999</v>
      </c>
      <c r="CG132">
        <v>1199.9675</v>
      </c>
      <c r="CH132">
        <v>0.49995650000000003</v>
      </c>
      <c r="CI132">
        <v>0.50004350000000009</v>
      </c>
      <c r="CJ132">
        <v>0</v>
      </c>
      <c r="CK132">
        <v>1374.71875</v>
      </c>
      <c r="CL132">
        <v>4.9990899999999998</v>
      </c>
      <c r="CM132">
        <v>15289.8375</v>
      </c>
      <c r="CN132">
        <v>9557.4275000000016</v>
      </c>
      <c r="CO132">
        <v>45.640500000000003</v>
      </c>
      <c r="CP132">
        <v>47.742125000000001</v>
      </c>
      <c r="CQ132">
        <v>46.436999999999998</v>
      </c>
      <c r="CR132">
        <v>46.936999999999998</v>
      </c>
      <c r="CS132">
        <v>47</v>
      </c>
      <c r="CT132">
        <v>597.42999999999995</v>
      </c>
      <c r="CU132">
        <v>597.53749999999991</v>
      </c>
      <c r="CV132">
        <v>0</v>
      </c>
      <c r="CW132">
        <v>1669315953.5</v>
      </c>
      <c r="CX132">
        <v>0</v>
      </c>
      <c r="CY132">
        <v>1669310771.5999999</v>
      </c>
      <c r="CZ132" t="s">
        <v>356</v>
      </c>
      <c r="DA132">
        <v>1669310771.5999999</v>
      </c>
      <c r="DB132">
        <v>1669310767.0999999</v>
      </c>
      <c r="DC132">
        <v>9</v>
      </c>
      <c r="DD132">
        <v>4.2999999999999997E-2</v>
      </c>
      <c r="DE132">
        <v>8.0000000000000002E-3</v>
      </c>
      <c r="DF132">
        <v>-4.9589999999999996</v>
      </c>
      <c r="DG132">
        <v>0.11799999999999999</v>
      </c>
      <c r="DH132">
        <v>1967</v>
      </c>
      <c r="DI132">
        <v>36</v>
      </c>
      <c r="DJ132">
        <v>0.53</v>
      </c>
      <c r="DK132">
        <v>0.27</v>
      </c>
      <c r="DL132">
        <v>-28.177087499999999</v>
      </c>
      <c r="DM132">
        <v>-1.860728330206358</v>
      </c>
      <c r="DN132">
        <v>0.18823913937794659</v>
      </c>
      <c r="DO132">
        <v>0</v>
      </c>
      <c r="DP132">
        <v>2.4958287499999998</v>
      </c>
      <c r="DQ132">
        <v>-0.16374225140713569</v>
      </c>
      <c r="DR132">
        <v>1.6016022319461861E-2</v>
      </c>
      <c r="DS132">
        <v>0</v>
      </c>
      <c r="DT132">
        <v>0</v>
      </c>
      <c r="DU132">
        <v>0</v>
      </c>
      <c r="DV132">
        <v>0</v>
      </c>
      <c r="DW132">
        <v>-1</v>
      </c>
      <c r="DX132">
        <v>0</v>
      </c>
      <c r="DY132">
        <v>2</v>
      </c>
      <c r="DZ132" t="s">
        <v>357</v>
      </c>
      <c r="EA132">
        <v>2.9445399999999999</v>
      </c>
      <c r="EB132">
        <v>2.5973600000000001</v>
      </c>
      <c r="EC132">
        <v>0.15284600000000001</v>
      </c>
      <c r="ED132">
        <v>0.15501599999999999</v>
      </c>
      <c r="EE132">
        <v>0.150506</v>
      </c>
      <c r="EF132">
        <v>0.14225399999999999</v>
      </c>
      <c r="EG132">
        <v>25540.2</v>
      </c>
      <c r="EH132">
        <v>25920.1</v>
      </c>
      <c r="EI132">
        <v>28062.9</v>
      </c>
      <c r="EJ132">
        <v>29545.4</v>
      </c>
      <c r="EK132">
        <v>32793.699999999997</v>
      </c>
      <c r="EL132">
        <v>35184.800000000003</v>
      </c>
      <c r="EM132">
        <v>39602.9</v>
      </c>
      <c r="EN132">
        <v>42236</v>
      </c>
      <c r="EO132">
        <v>1.8561300000000001</v>
      </c>
      <c r="EP132">
        <v>1.86558</v>
      </c>
      <c r="EQ132">
        <v>0.101477</v>
      </c>
      <c r="ER132">
        <v>0</v>
      </c>
      <c r="ES132">
        <v>32.668300000000002</v>
      </c>
      <c r="ET132">
        <v>999.9</v>
      </c>
      <c r="EU132">
        <v>71.400000000000006</v>
      </c>
      <c r="EV132">
        <v>36.1</v>
      </c>
      <c r="EW132">
        <v>42.455399999999997</v>
      </c>
      <c r="EX132">
        <v>28.928999999999998</v>
      </c>
      <c r="EY132">
        <v>2.2075300000000002</v>
      </c>
      <c r="EZ132">
        <v>1</v>
      </c>
      <c r="FA132">
        <v>0.71106199999999997</v>
      </c>
      <c r="FB132">
        <v>1.19052</v>
      </c>
      <c r="FC132">
        <v>20.269500000000001</v>
      </c>
      <c r="FD132">
        <v>5.2165400000000002</v>
      </c>
      <c r="FE132">
        <v>12.0099</v>
      </c>
      <c r="FF132">
        <v>4.9856499999999997</v>
      </c>
      <c r="FG132">
        <v>3.2843300000000002</v>
      </c>
      <c r="FH132">
        <v>9999</v>
      </c>
      <c r="FI132">
        <v>9999</v>
      </c>
      <c r="FJ132">
        <v>9999</v>
      </c>
      <c r="FK132">
        <v>999.9</v>
      </c>
      <c r="FL132">
        <v>1.8658399999999999</v>
      </c>
      <c r="FM132">
        <v>1.8621799999999999</v>
      </c>
      <c r="FN132">
        <v>1.86419</v>
      </c>
      <c r="FO132">
        <v>1.8603499999999999</v>
      </c>
      <c r="FP132">
        <v>1.8610899999999999</v>
      </c>
      <c r="FQ132">
        <v>1.8601700000000001</v>
      </c>
      <c r="FR132">
        <v>1.86188</v>
      </c>
      <c r="FS132">
        <v>1.8583700000000001</v>
      </c>
      <c r="FT132">
        <v>0</v>
      </c>
      <c r="FU132">
        <v>0</v>
      </c>
      <c r="FV132">
        <v>0</v>
      </c>
      <c r="FW132">
        <v>0</v>
      </c>
      <c r="FX132" t="s">
        <v>358</v>
      </c>
      <c r="FY132" t="s">
        <v>359</v>
      </c>
      <c r="FZ132" t="s">
        <v>360</v>
      </c>
      <c r="GA132" t="s">
        <v>360</v>
      </c>
      <c r="GB132" t="s">
        <v>360</v>
      </c>
      <c r="GC132" t="s">
        <v>360</v>
      </c>
      <c r="GD132">
        <v>0</v>
      </c>
      <c r="GE132">
        <v>100</v>
      </c>
      <c r="GF132">
        <v>100</v>
      </c>
      <c r="GG132">
        <v>-3.8</v>
      </c>
      <c r="GH132">
        <v>0.1178</v>
      </c>
      <c r="GI132">
        <v>-2.5125994610834521</v>
      </c>
      <c r="GJ132">
        <v>-2.6733286237328562E-3</v>
      </c>
      <c r="GK132">
        <v>1.605855145177713E-6</v>
      </c>
      <c r="GL132">
        <v>-4.4594414151306022E-10</v>
      </c>
      <c r="GM132">
        <v>0.1178428571428469</v>
      </c>
      <c r="GN132">
        <v>0</v>
      </c>
      <c r="GO132">
        <v>0</v>
      </c>
      <c r="GP132">
        <v>0</v>
      </c>
      <c r="GQ132">
        <v>4</v>
      </c>
      <c r="GR132">
        <v>2095</v>
      </c>
      <c r="GS132">
        <v>4</v>
      </c>
      <c r="GT132">
        <v>35</v>
      </c>
      <c r="GU132">
        <v>86.2</v>
      </c>
      <c r="GV132">
        <v>86.3</v>
      </c>
      <c r="GW132">
        <v>1.8188500000000001</v>
      </c>
      <c r="GX132">
        <v>2.5756800000000002</v>
      </c>
      <c r="GY132">
        <v>1.4489700000000001</v>
      </c>
      <c r="GZ132">
        <v>2.3278799999999999</v>
      </c>
      <c r="HA132">
        <v>1.5478499999999999</v>
      </c>
      <c r="HB132">
        <v>2.2326700000000002</v>
      </c>
      <c r="HC132">
        <v>40.912199999999999</v>
      </c>
      <c r="HD132">
        <v>13.133900000000001</v>
      </c>
      <c r="HE132">
        <v>18</v>
      </c>
      <c r="HF132">
        <v>464.47800000000001</v>
      </c>
      <c r="HG132">
        <v>509.33300000000003</v>
      </c>
      <c r="HH132">
        <v>30.9985</v>
      </c>
      <c r="HI132">
        <v>36.135199999999998</v>
      </c>
      <c r="HJ132">
        <v>29.999600000000001</v>
      </c>
      <c r="HK132">
        <v>36.016399999999997</v>
      </c>
      <c r="HL132">
        <v>35.994599999999998</v>
      </c>
      <c r="HM132">
        <v>36.387700000000002</v>
      </c>
      <c r="HN132">
        <v>23.4255</v>
      </c>
      <c r="HO132">
        <v>100</v>
      </c>
      <c r="HP132">
        <v>31</v>
      </c>
      <c r="HQ132">
        <v>782.54100000000005</v>
      </c>
      <c r="HR132">
        <v>35.858800000000002</v>
      </c>
      <c r="HS132">
        <v>98.872600000000006</v>
      </c>
      <c r="HT132">
        <v>97.936599999999999</v>
      </c>
    </row>
    <row r="133" spans="1:228" x14ac:dyDescent="0.2">
      <c r="A133">
        <v>118</v>
      </c>
      <c r="B133">
        <v>1669315949.5999999</v>
      </c>
      <c r="C133">
        <v>467</v>
      </c>
      <c r="D133" t="s">
        <v>594</v>
      </c>
      <c r="E133" t="s">
        <v>595</v>
      </c>
      <c r="F133">
        <v>4</v>
      </c>
      <c r="G133">
        <v>1669315947.5999999</v>
      </c>
      <c r="H133">
        <f t="shared" si="34"/>
        <v>4.7468990683745176E-3</v>
      </c>
      <c r="I133">
        <f t="shared" si="35"/>
        <v>4.7468990683745176</v>
      </c>
      <c r="J133">
        <f t="shared" si="36"/>
        <v>24.937933333938478</v>
      </c>
      <c r="K133">
        <f t="shared" si="37"/>
        <v>747.22742857142862</v>
      </c>
      <c r="L133">
        <f t="shared" si="38"/>
        <v>597.06408996880532</v>
      </c>
      <c r="M133">
        <f t="shared" si="39"/>
        <v>60.324287730446116</v>
      </c>
      <c r="N133">
        <f t="shared" si="40"/>
        <v>75.496019872136856</v>
      </c>
      <c r="O133">
        <f t="shared" si="41"/>
        <v>0.31988531561357292</v>
      </c>
      <c r="P133">
        <f t="shared" si="42"/>
        <v>2.2490545264283641</v>
      </c>
      <c r="Q133">
        <f t="shared" si="43"/>
        <v>0.29658901036789637</v>
      </c>
      <c r="R133">
        <f t="shared" si="44"/>
        <v>0.18731963256934597</v>
      </c>
      <c r="S133">
        <f t="shared" si="45"/>
        <v>226.11506623581676</v>
      </c>
      <c r="T133">
        <f t="shared" si="46"/>
        <v>34.751748231693206</v>
      </c>
      <c r="U133">
        <f t="shared" si="47"/>
        <v>34.304085714285712</v>
      </c>
      <c r="V133">
        <f t="shared" si="48"/>
        <v>5.4343091404947632</v>
      </c>
      <c r="W133">
        <f t="shared" si="49"/>
        <v>70.345220541676639</v>
      </c>
      <c r="X133">
        <f t="shared" si="50"/>
        <v>3.8918816346503062</v>
      </c>
      <c r="Y133">
        <f t="shared" si="51"/>
        <v>5.5325459280414462</v>
      </c>
      <c r="Z133">
        <f t="shared" si="52"/>
        <v>1.542427505844457</v>
      </c>
      <c r="AA133">
        <f t="shared" si="53"/>
        <v>-209.33824891531623</v>
      </c>
      <c r="AB133">
        <f t="shared" si="54"/>
        <v>39.075741889690477</v>
      </c>
      <c r="AC133">
        <f t="shared" si="55"/>
        <v>4.0365149861633061</v>
      </c>
      <c r="AD133">
        <f t="shared" si="56"/>
        <v>59.889074196354301</v>
      </c>
      <c r="AE133">
        <f t="shared" si="57"/>
        <v>49.137999859421619</v>
      </c>
      <c r="AF133">
        <f t="shared" si="58"/>
        <v>4.7609837158829835</v>
      </c>
      <c r="AG133">
        <f t="shared" si="59"/>
        <v>24.937933333938478</v>
      </c>
      <c r="AH133">
        <v>802.91951945494372</v>
      </c>
      <c r="AI133">
        <v>779.80509090909106</v>
      </c>
      <c r="AJ133">
        <v>1.7463941831816749</v>
      </c>
      <c r="AK133">
        <v>66.4183192119214</v>
      </c>
      <c r="AL133">
        <f t="shared" si="60"/>
        <v>4.7468990683745176</v>
      </c>
      <c r="AM133">
        <v>36.052733159337947</v>
      </c>
      <c r="AN133">
        <v>38.518120606060577</v>
      </c>
      <c r="AO133">
        <v>-2.3358813643893769E-4</v>
      </c>
      <c r="AP133">
        <v>80.258073223686637</v>
      </c>
      <c r="AQ133">
        <v>39</v>
      </c>
      <c r="AR133">
        <v>8</v>
      </c>
      <c r="AS133">
        <f t="shared" si="61"/>
        <v>1</v>
      </c>
      <c r="AT133">
        <f t="shared" si="62"/>
        <v>0</v>
      </c>
      <c r="AU133">
        <f t="shared" si="63"/>
        <v>22186.902997293259</v>
      </c>
      <c r="AV133">
        <f t="shared" si="64"/>
        <v>1199.991428571429</v>
      </c>
      <c r="AW133">
        <f t="shared" si="65"/>
        <v>1025.9184135936878</v>
      </c>
      <c r="AX133">
        <f t="shared" si="66"/>
        <v>0.85493811802891595</v>
      </c>
      <c r="AY133">
        <f t="shared" si="67"/>
        <v>0.18843056779580769</v>
      </c>
      <c r="AZ133">
        <v>2.7</v>
      </c>
      <c r="BA133">
        <v>0.5</v>
      </c>
      <c r="BB133" t="s">
        <v>355</v>
      </c>
      <c r="BC133">
        <v>2</v>
      </c>
      <c r="BD133" t="b">
        <v>1</v>
      </c>
      <c r="BE133">
        <v>1669315947.5999999</v>
      </c>
      <c r="BF133">
        <v>747.22742857142862</v>
      </c>
      <c r="BG133">
        <v>775.67514285714276</v>
      </c>
      <c r="BH133">
        <v>38.520185714285716</v>
      </c>
      <c r="BI133">
        <v>36.048971428571427</v>
      </c>
      <c r="BJ133">
        <v>751.03071428571434</v>
      </c>
      <c r="BK133">
        <v>38.402357142857149</v>
      </c>
      <c r="BL133">
        <v>500.13842857142851</v>
      </c>
      <c r="BM133">
        <v>100.9348571428571</v>
      </c>
      <c r="BN133">
        <v>0.1000045142857143</v>
      </c>
      <c r="BO133">
        <v>34.626357142857152</v>
      </c>
      <c r="BP133">
        <v>34.304085714285712</v>
      </c>
      <c r="BQ133">
        <v>999.89999999999986</v>
      </c>
      <c r="BR133">
        <v>0</v>
      </c>
      <c r="BS133">
        <v>0</v>
      </c>
      <c r="BT133">
        <v>4498.5714285714284</v>
      </c>
      <c r="BU133">
        <v>0</v>
      </c>
      <c r="BV133">
        <v>121.2148571428571</v>
      </c>
      <c r="BW133">
        <v>-28.447942857142859</v>
      </c>
      <c r="BX133">
        <v>777.16371428571426</v>
      </c>
      <c r="BY133">
        <v>804.68299999999999</v>
      </c>
      <c r="BZ133">
        <v>2.4712171428571428</v>
      </c>
      <c r="CA133">
        <v>775.67514285714276</v>
      </c>
      <c r="CB133">
        <v>36.048971428571427</v>
      </c>
      <c r="CC133">
        <v>3.8880314285714279</v>
      </c>
      <c r="CD133">
        <v>3.6385999999999998</v>
      </c>
      <c r="CE133">
        <v>28.416785714285709</v>
      </c>
      <c r="CF133">
        <v>27.280742857142851</v>
      </c>
      <c r="CG133">
        <v>1199.991428571429</v>
      </c>
      <c r="CH133">
        <v>0.49998057142857139</v>
      </c>
      <c r="CI133">
        <v>0.50001942857142867</v>
      </c>
      <c r="CJ133">
        <v>0</v>
      </c>
      <c r="CK133">
        <v>1375.1357142857139</v>
      </c>
      <c r="CL133">
        <v>4.9990899999999998</v>
      </c>
      <c r="CM133">
        <v>15295.342857142859</v>
      </c>
      <c r="CN133">
        <v>9557.7285714285717</v>
      </c>
      <c r="CO133">
        <v>45.625</v>
      </c>
      <c r="CP133">
        <v>47.686999999999998</v>
      </c>
      <c r="CQ133">
        <v>46.436999999999998</v>
      </c>
      <c r="CR133">
        <v>46.936999999999998</v>
      </c>
      <c r="CS133">
        <v>47</v>
      </c>
      <c r="CT133">
        <v>597.47142857142842</v>
      </c>
      <c r="CU133">
        <v>597.5200000000001</v>
      </c>
      <c r="CV133">
        <v>0</v>
      </c>
      <c r="CW133">
        <v>1669315957.7</v>
      </c>
      <c r="CX133">
        <v>0</v>
      </c>
      <c r="CY133">
        <v>1669310771.5999999</v>
      </c>
      <c r="CZ133" t="s">
        <v>356</v>
      </c>
      <c r="DA133">
        <v>1669310771.5999999</v>
      </c>
      <c r="DB133">
        <v>1669310767.0999999</v>
      </c>
      <c r="DC133">
        <v>9</v>
      </c>
      <c r="DD133">
        <v>4.2999999999999997E-2</v>
      </c>
      <c r="DE133">
        <v>8.0000000000000002E-3</v>
      </c>
      <c r="DF133">
        <v>-4.9589999999999996</v>
      </c>
      <c r="DG133">
        <v>0.11799999999999999</v>
      </c>
      <c r="DH133">
        <v>1967</v>
      </c>
      <c r="DI133">
        <v>36</v>
      </c>
      <c r="DJ133">
        <v>0.53</v>
      </c>
      <c r="DK133">
        <v>0.27</v>
      </c>
      <c r="DL133">
        <v>-28.267354999999998</v>
      </c>
      <c r="DM133">
        <v>-1.5526221388367341</v>
      </c>
      <c r="DN133">
        <v>0.1650472386167067</v>
      </c>
      <c r="DO133">
        <v>0</v>
      </c>
      <c r="DP133">
        <v>2.4860440000000001</v>
      </c>
      <c r="DQ133">
        <v>-0.12961328330206809</v>
      </c>
      <c r="DR133">
        <v>1.286128119589958E-2</v>
      </c>
      <c r="DS133">
        <v>0</v>
      </c>
      <c r="DT133">
        <v>0</v>
      </c>
      <c r="DU133">
        <v>0</v>
      </c>
      <c r="DV133">
        <v>0</v>
      </c>
      <c r="DW133">
        <v>-1</v>
      </c>
      <c r="DX133">
        <v>0</v>
      </c>
      <c r="DY133">
        <v>2</v>
      </c>
      <c r="DZ133" t="s">
        <v>357</v>
      </c>
      <c r="EA133">
        <v>2.94482</v>
      </c>
      <c r="EB133">
        <v>2.5973799999999998</v>
      </c>
      <c r="EC133">
        <v>0.15376400000000001</v>
      </c>
      <c r="ED133">
        <v>0.155941</v>
      </c>
      <c r="EE133">
        <v>0.15048600000000001</v>
      </c>
      <c r="EF133">
        <v>0.14221600000000001</v>
      </c>
      <c r="EG133">
        <v>25513</v>
      </c>
      <c r="EH133">
        <v>25892</v>
      </c>
      <c r="EI133">
        <v>28063.5</v>
      </c>
      <c r="EJ133">
        <v>29545.8</v>
      </c>
      <c r="EK133">
        <v>32795.5</v>
      </c>
      <c r="EL133">
        <v>35186.6</v>
      </c>
      <c r="EM133">
        <v>39604.199999999997</v>
      </c>
      <c r="EN133">
        <v>42236.3</v>
      </c>
      <c r="EO133">
        <v>1.8562700000000001</v>
      </c>
      <c r="EP133">
        <v>1.8655299999999999</v>
      </c>
      <c r="EQ133">
        <v>0.10191600000000001</v>
      </c>
      <c r="ER133">
        <v>0</v>
      </c>
      <c r="ES133">
        <v>32.6496</v>
      </c>
      <c r="ET133">
        <v>999.9</v>
      </c>
      <c r="EU133">
        <v>71.400000000000006</v>
      </c>
      <c r="EV133">
        <v>36.1</v>
      </c>
      <c r="EW133">
        <v>42.451099999999997</v>
      </c>
      <c r="EX133">
        <v>29.048999999999999</v>
      </c>
      <c r="EY133">
        <v>1.38622</v>
      </c>
      <c r="EZ133">
        <v>1</v>
      </c>
      <c r="FA133">
        <v>0.71070599999999995</v>
      </c>
      <c r="FB133">
        <v>1.1838500000000001</v>
      </c>
      <c r="FC133">
        <v>20.2699</v>
      </c>
      <c r="FD133">
        <v>5.2181899999999999</v>
      </c>
      <c r="FE133">
        <v>12.0099</v>
      </c>
      <c r="FF133">
        <v>4.9866999999999999</v>
      </c>
      <c r="FG133">
        <v>3.2846500000000001</v>
      </c>
      <c r="FH133">
        <v>9999</v>
      </c>
      <c r="FI133">
        <v>9999</v>
      </c>
      <c r="FJ133">
        <v>9999</v>
      </c>
      <c r="FK133">
        <v>999.9</v>
      </c>
      <c r="FL133">
        <v>1.8658399999999999</v>
      </c>
      <c r="FM133">
        <v>1.8621799999999999</v>
      </c>
      <c r="FN133">
        <v>1.8642000000000001</v>
      </c>
      <c r="FO133">
        <v>1.8603499999999999</v>
      </c>
      <c r="FP133">
        <v>1.8610800000000001</v>
      </c>
      <c r="FQ133">
        <v>1.86016</v>
      </c>
      <c r="FR133">
        <v>1.86188</v>
      </c>
      <c r="FS133">
        <v>1.8583799999999999</v>
      </c>
      <c r="FT133">
        <v>0</v>
      </c>
      <c r="FU133">
        <v>0</v>
      </c>
      <c r="FV133">
        <v>0</v>
      </c>
      <c r="FW133">
        <v>0</v>
      </c>
      <c r="FX133" t="s">
        <v>358</v>
      </c>
      <c r="FY133" t="s">
        <v>359</v>
      </c>
      <c r="FZ133" t="s">
        <v>360</v>
      </c>
      <c r="GA133" t="s">
        <v>360</v>
      </c>
      <c r="GB133" t="s">
        <v>360</v>
      </c>
      <c r="GC133" t="s">
        <v>360</v>
      </c>
      <c r="GD133">
        <v>0</v>
      </c>
      <c r="GE133">
        <v>100</v>
      </c>
      <c r="GF133">
        <v>100</v>
      </c>
      <c r="GG133">
        <v>-3.8069999999999999</v>
      </c>
      <c r="GH133">
        <v>0.1179</v>
      </c>
      <c r="GI133">
        <v>-2.5125994610834521</v>
      </c>
      <c r="GJ133">
        <v>-2.6733286237328562E-3</v>
      </c>
      <c r="GK133">
        <v>1.605855145177713E-6</v>
      </c>
      <c r="GL133">
        <v>-4.4594414151306022E-10</v>
      </c>
      <c r="GM133">
        <v>0.1178428571428469</v>
      </c>
      <c r="GN133">
        <v>0</v>
      </c>
      <c r="GO133">
        <v>0</v>
      </c>
      <c r="GP133">
        <v>0</v>
      </c>
      <c r="GQ133">
        <v>4</v>
      </c>
      <c r="GR133">
        <v>2095</v>
      </c>
      <c r="GS133">
        <v>4</v>
      </c>
      <c r="GT133">
        <v>35</v>
      </c>
      <c r="GU133">
        <v>86.3</v>
      </c>
      <c r="GV133">
        <v>86.4</v>
      </c>
      <c r="GW133">
        <v>1.8298300000000001</v>
      </c>
      <c r="GX133">
        <v>2.5585900000000001</v>
      </c>
      <c r="GY133">
        <v>1.4489700000000001</v>
      </c>
      <c r="GZ133">
        <v>2.32666</v>
      </c>
      <c r="HA133">
        <v>1.5478499999999999</v>
      </c>
      <c r="HB133">
        <v>2.34497</v>
      </c>
      <c r="HC133">
        <v>40.912199999999999</v>
      </c>
      <c r="HD133">
        <v>13.151400000000001</v>
      </c>
      <c r="HE133">
        <v>18</v>
      </c>
      <c r="HF133">
        <v>464.55399999999997</v>
      </c>
      <c r="HG133">
        <v>509.27</v>
      </c>
      <c r="HH133">
        <v>30.9983</v>
      </c>
      <c r="HI133">
        <v>36.131100000000004</v>
      </c>
      <c r="HJ133">
        <v>29.999700000000001</v>
      </c>
      <c r="HK133">
        <v>36.0139</v>
      </c>
      <c r="HL133">
        <v>35.991300000000003</v>
      </c>
      <c r="HM133">
        <v>36.637</v>
      </c>
      <c r="HN133">
        <v>23.729800000000001</v>
      </c>
      <c r="HO133">
        <v>100</v>
      </c>
      <c r="HP133">
        <v>31</v>
      </c>
      <c r="HQ133">
        <v>789.22</v>
      </c>
      <c r="HR133">
        <v>35.817399999999999</v>
      </c>
      <c r="HS133">
        <v>98.875299999999996</v>
      </c>
      <c r="HT133">
        <v>97.937399999999997</v>
      </c>
    </row>
    <row r="134" spans="1:228" x14ac:dyDescent="0.2">
      <c r="A134">
        <v>119</v>
      </c>
      <c r="B134">
        <v>1669315953.5999999</v>
      </c>
      <c r="C134">
        <v>471</v>
      </c>
      <c r="D134" t="s">
        <v>596</v>
      </c>
      <c r="E134" t="s">
        <v>597</v>
      </c>
      <c r="F134">
        <v>4</v>
      </c>
      <c r="G134">
        <v>1669315951.2874999</v>
      </c>
      <c r="H134">
        <f t="shared" si="34"/>
        <v>4.7393414557955586E-3</v>
      </c>
      <c r="I134">
        <f t="shared" si="35"/>
        <v>4.7393414557955582</v>
      </c>
      <c r="J134">
        <f t="shared" si="36"/>
        <v>25.709588539047104</v>
      </c>
      <c r="K134">
        <f t="shared" si="37"/>
        <v>753.38537500000007</v>
      </c>
      <c r="L134">
        <f t="shared" si="38"/>
        <v>598.82925702493947</v>
      </c>
      <c r="M134">
        <f t="shared" si="39"/>
        <v>60.502359783494597</v>
      </c>
      <c r="N134">
        <f t="shared" si="40"/>
        <v>76.117845745093021</v>
      </c>
      <c r="O134">
        <f t="shared" si="41"/>
        <v>0.31941620685939504</v>
      </c>
      <c r="P134">
        <f t="shared" si="42"/>
        <v>2.2519038592507776</v>
      </c>
      <c r="Q134">
        <f t="shared" si="43"/>
        <v>0.29621262592698128</v>
      </c>
      <c r="R134">
        <f t="shared" si="44"/>
        <v>0.1870769811587612</v>
      </c>
      <c r="S134">
        <f t="shared" si="45"/>
        <v>226.11496161219179</v>
      </c>
      <c r="T134">
        <f t="shared" si="46"/>
        <v>34.748210376634894</v>
      </c>
      <c r="U134">
        <f t="shared" si="47"/>
        <v>34.298312500000002</v>
      </c>
      <c r="V134">
        <f t="shared" si="48"/>
        <v>5.4325632325047186</v>
      </c>
      <c r="W134">
        <f t="shared" si="49"/>
        <v>70.345350522348284</v>
      </c>
      <c r="X134">
        <f t="shared" si="50"/>
        <v>3.8906178478380729</v>
      </c>
      <c r="Y134">
        <f t="shared" si="51"/>
        <v>5.53073915894704</v>
      </c>
      <c r="Z134">
        <f t="shared" si="52"/>
        <v>1.5419453846666458</v>
      </c>
      <c r="AA134">
        <f t="shared" si="53"/>
        <v>-209.00495820058413</v>
      </c>
      <c r="AB134">
        <f t="shared" si="54"/>
        <v>39.112022611036224</v>
      </c>
      <c r="AC134">
        <f t="shared" si="55"/>
        <v>4.0349211913042016</v>
      </c>
      <c r="AD134">
        <f t="shared" si="56"/>
        <v>60.256947213948081</v>
      </c>
      <c r="AE134">
        <f t="shared" si="57"/>
        <v>49.347303984916181</v>
      </c>
      <c r="AF134">
        <f t="shared" si="58"/>
        <v>4.8404494297938463</v>
      </c>
      <c r="AG134">
        <f t="shared" si="59"/>
        <v>25.709588539047104</v>
      </c>
      <c r="AH134">
        <v>810.02958975625711</v>
      </c>
      <c r="AI134">
        <v>786.65714545454523</v>
      </c>
      <c r="AJ134">
        <v>1.7133340232428971</v>
      </c>
      <c r="AK134">
        <v>66.4183192119214</v>
      </c>
      <c r="AL134">
        <f t="shared" si="60"/>
        <v>4.7393414557955582</v>
      </c>
      <c r="AM134">
        <v>36.035937825713667</v>
      </c>
      <c r="AN134">
        <v>38.4978424242424</v>
      </c>
      <c r="AO134">
        <v>-2.997146327916147E-4</v>
      </c>
      <c r="AP134">
        <v>80.258073223686637</v>
      </c>
      <c r="AQ134">
        <v>39</v>
      </c>
      <c r="AR134">
        <v>8</v>
      </c>
      <c r="AS134">
        <f t="shared" si="61"/>
        <v>1</v>
      </c>
      <c r="AT134">
        <f t="shared" si="62"/>
        <v>0</v>
      </c>
      <c r="AU134">
        <f t="shared" si="63"/>
        <v>22236.221903053094</v>
      </c>
      <c r="AV134">
        <f t="shared" si="64"/>
        <v>1199.98125</v>
      </c>
      <c r="AW134">
        <f t="shared" si="65"/>
        <v>1025.9106510943998</v>
      </c>
      <c r="AX134">
        <f t="shared" si="66"/>
        <v>0.8549389009989945</v>
      </c>
      <c r="AY134">
        <f t="shared" si="67"/>
        <v>0.18843207892805974</v>
      </c>
      <c r="AZ134">
        <v>2.7</v>
      </c>
      <c r="BA134">
        <v>0.5</v>
      </c>
      <c r="BB134" t="s">
        <v>355</v>
      </c>
      <c r="BC134">
        <v>2</v>
      </c>
      <c r="BD134" t="b">
        <v>1</v>
      </c>
      <c r="BE134">
        <v>1669315951.2874999</v>
      </c>
      <c r="BF134">
        <v>753.38537500000007</v>
      </c>
      <c r="BG134">
        <v>781.993875</v>
      </c>
      <c r="BH134">
        <v>38.507849999999998</v>
      </c>
      <c r="BI134">
        <v>35.995387499999993</v>
      </c>
      <c r="BJ134">
        <v>757.19524999999999</v>
      </c>
      <c r="BK134">
        <v>38.390025000000001</v>
      </c>
      <c r="BL134">
        <v>500.14462500000002</v>
      </c>
      <c r="BM134">
        <v>100.934375</v>
      </c>
      <c r="BN134">
        <v>0.1000335125</v>
      </c>
      <c r="BO134">
        <v>34.620474999999999</v>
      </c>
      <c r="BP134">
        <v>34.298312500000002</v>
      </c>
      <c r="BQ134">
        <v>999.9</v>
      </c>
      <c r="BR134">
        <v>0</v>
      </c>
      <c r="BS134">
        <v>0</v>
      </c>
      <c r="BT134">
        <v>4506.875</v>
      </c>
      <c r="BU134">
        <v>0</v>
      </c>
      <c r="BV134">
        <v>120.9735</v>
      </c>
      <c r="BW134">
        <v>-28.608487499999999</v>
      </c>
      <c r="BX134">
        <v>783.55862500000001</v>
      </c>
      <c r="BY134">
        <v>811.19287499999996</v>
      </c>
      <c r="BZ134">
        <v>2.5124662500000001</v>
      </c>
      <c r="CA134">
        <v>781.993875</v>
      </c>
      <c r="CB134">
        <v>35.995387499999993</v>
      </c>
      <c r="CC134">
        <v>3.8867687499999999</v>
      </c>
      <c r="CD134">
        <v>3.6331737500000001</v>
      </c>
      <c r="CE134">
        <v>28.411225000000002</v>
      </c>
      <c r="CF134">
        <v>27.255275000000001</v>
      </c>
      <c r="CG134">
        <v>1199.98125</v>
      </c>
      <c r="CH134">
        <v>0.49995475</v>
      </c>
      <c r="CI134">
        <v>0.50004525000000011</v>
      </c>
      <c r="CJ134">
        <v>0</v>
      </c>
      <c r="CK134">
        <v>1375.51</v>
      </c>
      <c r="CL134">
        <v>4.9990899999999998</v>
      </c>
      <c r="CM134">
        <v>15299.15</v>
      </c>
      <c r="CN134">
        <v>9557.557499999999</v>
      </c>
      <c r="CO134">
        <v>45.625</v>
      </c>
      <c r="CP134">
        <v>47.686999999999998</v>
      </c>
      <c r="CQ134">
        <v>46.436999999999998</v>
      </c>
      <c r="CR134">
        <v>46.905999999999999</v>
      </c>
      <c r="CS134">
        <v>46.984250000000003</v>
      </c>
      <c r="CT134">
        <v>597.43499999999995</v>
      </c>
      <c r="CU134">
        <v>597.54624999999999</v>
      </c>
      <c r="CV134">
        <v>0</v>
      </c>
      <c r="CW134">
        <v>1669315961.9000001</v>
      </c>
      <c r="CX134">
        <v>0</v>
      </c>
      <c r="CY134">
        <v>1669310771.5999999</v>
      </c>
      <c r="CZ134" t="s">
        <v>356</v>
      </c>
      <c r="DA134">
        <v>1669310771.5999999</v>
      </c>
      <c r="DB134">
        <v>1669310767.0999999</v>
      </c>
      <c r="DC134">
        <v>9</v>
      </c>
      <c r="DD134">
        <v>4.2999999999999997E-2</v>
      </c>
      <c r="DE134">
        <v>8.0000000000000002E-3</v>
      </c>
      <c r="DF134">
        <v>-4.9589999999999996</v>
      </c>
      <c r="DG134">
        <v>0.11799999999999999</v>
      </c>
      <c r="DH134">
        <v>1967</v>
      </c>
      <c r="DI134">
        <v>36</v>
      </c>
      <c r="DJ134">
        <v>0.53</v>
      </c>
      <c r="DK134">
        <v>0.27</v>
      </c>
      <c r="DL134">
        <v>-28.373715000000001</v>
      </c>
      <c r="DM134">
        <v>-1.43029418386482</v>
      </c>
      <c r="DN134">
        <v>0.1538183174235116</v>
      </c>
      <c r="DO134">
        <v>0</v>
      </c>
      <c r="DP134">
        <v>2.48367475</v>
      </c>
      <c r="DQ134">
        <v>-7.3689681050753469E-3</v>
      </c>
      <c r="DR134">
        <v>1.2969044680989439E-2</v>
      </c>
      <c r="DS134">
        <v>1</v>
      </c>
      <c r="DT134">
        <v>0</v>
      </c>
      <c r="DU134">
        <v>0</v>
      </c>
      <c r="DV134">
        <v>0</v>
      </c>
      <c r="DW134">
        <v>-1</v>
      </c>
      <c r="DX134">
        <v>1</v>
      </c>
      <c r="DY134">
        <v>2</v>
      </c>
      <c r="DZ134" t="s">
        <v>367</v>
      </c>
      <c r="EA134">
        <v>2.94476</v>
      </c>
      <c r="EB134">
        <v>2.5975299999999999</v>
      </c>
      <c r="EC134">
        <v>0.15467800000000001</v>
      </c>
      <c r="ED134">
        <v>0.15683900000000001</v>
      </c>
      <c r="EE134">
        <v>0.15043000000000001</v>
      </c>
      <c r="EF134">
        <v>0.14194200000000001</v>
      </c>
      <c r="EG134">
        <v>25485.1</v>
      </c>
      <c r="EH134">
        <v>25865.5</v>
      </c>
      <c r="EI134">
        <v>28063.200000000001</v>
      </c>
      <c r="EJ134">
        <v>29547.1</v>
      </c>
      <c r="EK134">
        <v>32797.199999999997</v>
      </c>
      <c r="EL134">
        <v>35199.300000000003</v>
      </c>
      <c r="EM134">
        <v>39603.5</v>
      </c>
      <c r="EN134">
        <v>42237.9</v>
      </c>
      <c r="EO134">
        <v>1.8567199999999999</v>
      </c>
      <c r="EP134">
        <v>1.8654299999999999</v>
      </c>
      <c r="EQ134">
        <v>0.102729</v>
      </c>
      <c r="ER134">
        <v>0</v>
      </c>
      <c r="ES134">
        <v>32.631300000000003</v>
      </c>
      <c r="ET134">
        <v>999.9</v>
      </c>
      <c r="EU134">
        <v>71.400000000000006</v>
      </c>
      <c r="EV134">
        <v>36.1</v>
      </c>
      <c r="EW134">
        <v>42.457700000000003</v>
      </c>
      <c r="EX134">
        <v>28.928999999999998</v>
      </c>
      <c r="EY134">
        <v>1.6867000000000001</v>
      </c>
      <c r="EZ134">
        <v>1</v>
      </c>
      <c r="FA134">
        <v>0.71010399999999996</v>
      </c>
      <c r="FB134">
        <v>1.1764300000000001</v>
      </c>
      <c r="FC134">
        <v>20.2699</v>
      </c>
      <c r="FD134">
        <v>5.2174399999999999</v>
      </c>
      <c r="FE134">
        <v>12.0099</v>
      </c>
      <c r="FF134">
        <v>4.9859999999999998</v>
      </c>
      <c r="FG134">
        <v>3.2845499999999999</v>
      </c>
      <c r="FH134">
        <v>9999</v>
      </c>
      <c r="FI134">
        <v>9999</v>
      </c>
      <c r="FJ134">
        <v>9999</v>
      </c>
      <c r="FK134">
        <v>999.9</v>
      </c>
      <c r="FL134">
        <v>1.8658399999999999</v>
      </c>
      <c r="FM134">
        <v>1.8621799999999999</v>
      </c>
      <c r="FN134">
        <v>1.8642000000000001</v>
      </c>
      <c r="FO134">
        <v>1.8603499999999999</v>
      </c>
      <c r="FP134">
        <v>1.8610599999999999</v>
      </c>
      <c r="FQ134">
        <v>1.8601700000000001</v>
      </c>
      <c r="FR134">
        <v>1.8618699999999999</v>
      </c>
      <c r="FS134">
        <v>1.8583700000000001</v>
      </c>
      <c r="FT134">
        <v>0</v>
      </c>
      <c r="FU134">
        <v>0</v>
      </c>
      <c r="FV134">
        <v>0</v>
      </c>
      <c r="FW134">
        <v>0</v>
      </c>
      <c r="FX134" t="s">
        <v>358</v>
      </c>
      <c r="FY134" t="s">
        <v>359</v>
      </c>
      <c r="FZ134" t="s">
        <v>360</v>
      </c>
      <c r="GA134" t="s">
        <v>360</v>
      </c>
      <c r="GB134" t="s">
        <v>360</v>
      </c>
      <c r="GC134" t="s">
        <v>360</v>
      </c>
      <c r="GD134">
        <v>0</v>
      </c>
      <c r="GE134">
        <v>100</v>
      </c>
      <c r="GF134">
        <v>100</v>
      </c>
      <c r="GG134">
        <v>-3.8130000000000002</v>
      </c>
      <c r="GH134">
        <v>0.1178</v>
      </c>
      <c r="GI134">
        <v>-2.5125994610834521</v>
      </c>
      <c r="GJ134">
        <v>-2.6733286237328562E-3</v>
      </c>
      <c r="GK134">
        <v>1.605855145177713E-6</v>
      </c>
      <c r="GL134">
        <v>-4.4594414151306022E-10</v>
      </c>
      <c r="GM134">
        <v>0.1178428571428469</v>
      </c>
      <c r="GN134">
        <v>0</v>
      </c>
      <c r="GO134">
        <v>0</v>
      </c>
      <c r="GP134">
        <v>0</v>
      </c>
      <c r="GQ134">
        <v>4</v>
      </c>
      <c r="GR134">
        <v>2095</v>
      </c>
      <c r="GS134">
        <v>4</v>
      </c>
      <c r="GT134">
        <v>35</v>
      </c>
      <c r="GU134">
        <v>86.4</v>
      </c>
      <c r="GV134">
        <v>86.4</v>
      </c>
      <c r="GW134">
        <v>1.8432599999999999</v>
      </c>
      <c r="GX134">
        <v>2.5683600000000002</v>
      </c>
      <c r="GY134">
        <v>1.4489700000000001</v>
      </c>
      <c r="GZ134">
        <v>2.32666</v>
      </c>
      <c r="HA134">
        <v>1.5478499999999999</v>
      </c>
      <c r="HB134">
        <v>2.3584000000000001</v>
      </c>
      <c r="HC134">
        <v>40.912199999999999</v>
      </c>
      <c r="HD134">
        <v>13.1426</v>
      </c>
      <c r="HE134">
        <v>18</v>
      </c>
      <c r="HF134">
        <v>464.81</v>
      </c>
      <c r="HG134">
        <v>509.17200000000003</v>
      </c>
      <c r="HH134">
        <v>30.998100000000001</v>
      </c>
      <c r="HI134">
        <v>36.125700000000002</v>
      </c>
      <c r="HJ134">
        <v>29.999600000000001</v>
      </c>
      <c r="HK134">
        <v>36.0105</v>
      </c>
      <c r="HL134">
        <v>35.988</v>
      </c>
      <c r="HM134">
        <v>36.891399999999997</v>
      </c>
      <c r="HN134">
        <v>23.729800000000001</v>
      </c>
      <c r="HO134">
        <v>100</v>
      </c>
      <c r="HP134">
        <v>31</v>
      </c>
      <c r="HQ134">
        <v>795.899</v>
      </c>
      <c r="HR134">
        <v>35.803699999999999</v>
      </c>
      <c r="HS134">
        <v>98.873900000000006</v>
      </c>
      <c r="HT134">
        <v>97.941500000000005</v>
      </c>
    </row>
    <row r="135" spans="1:228" x14ac:dyDescent="0.2">
      <c r="A135">
        <v>120</v>
      </c>
      <c r="B135">
        <v>1669315957.5999999</v>
      </c>
      <c r="C135">
        <v>475</v>
      </c>
      <c r="D135" t="s">
        <v>598</v>
      </c>
      <c r="E135" t="s">
        <v>599</v>
      </c>
      <c r="F135">
        <v>4</v>
      </c>
      <c r="G135">
        <v>1669315955.5999999</v>
      </c>
      <c r="H135">
        <f t="shared" si="34"/>
        <v>4.7930556265903821E-3</v>
      </c>
      <c r="I135">
        <f t="shared" si="35"/>
        <v>4.7930556265903821</v>
      </c>
      <c r="J135">
        <f t="shared" si="36"/>
        <v>25.512192814570646</v>
      </c>
      <c r="K135">
        <f t="shared" si="37"/>
        <v>760.53271428571418</v>
      </c>
      <c r="L135">
        <f t="shared" si="38"/>
        <v>608.37558469953194</v>
      </c>
      <c r="M135">
        <f t="shared" si="39"/>
        <v>61.466195386434471</v>
      </c>
      <c r="N135">
        <f t="shared" si="40"/>
        <v>76.839132913508934</v>
      </c>
      <c r="O135">
        <f t="shared" si="41"/>
        <v>0.32335287757125974</v>
      </c>
      <c r="P135">
        <f t="shared" si="42"/>
        <v>2.2508121243697548</v>
      </c>
      <c r="Q135">
        <f t="shared" si="43"/>
        <v>0.29958599988212059</v>
      </c>
      <c r="R135">
        <f t="shared" si="44"/>
        <v>0.18923082806074537</v>
      </c>
      <c r="S135">
        <f t="shared" si="45"/>
        <v>226.11843952306825</v>
      </c>
      <c r="T135">
        <f t="shared" si="46"/>
        <v>34.718312353405707</v>
      </c>
      <c r="U135">
        <f t="shared" si="47"/>
        <v>34.288071428571428</v>
      </c>
      <c r="V135">
        <f t="shared" si="48"/>
        <v>5.429467376274685</v>
      </c>
      <c r="W135">
        <f t="shared" si="49"/>
        <v>70.338299399658993</v>
      </c>
      <c r="X135">
        <f t="shared" si="50"/>
        <v>3.8875739040914552</v>
      </c>
      <c r="Y135">
        <f t="shared" si="51"/>
        <v>5.5269660160568259</v>
      </c>
      <c r="Z135">
        <f t="shared" si="52"/>
        <v>1.5418934721832298</v>
      </c>
      <c r="AA135">
        <f t="shared" si="53"/>
        <v>-211.37375313263584</v>
      </c>
      <c r="AB135">
        <f t="shared" si="54"/>
        <v>38.844518729200921</v>
      </c>
      <c r="AC135">
        <f t="shared" si="55"/>
        <v>4.0088276595391905</v>
      </c>
      <c r="AD135">
        <f t="shared" si="56"/>
        <v>57.598032779172506</v>
      </c>
      <c r="AE135">
        <f t="shared" si="57"/>
        <v>49.286980091977533</v>
      </c>
      <c r="AF135">
        <f t="shared" si="58"/>
        <v>4.9211841297108379</v>
      </c>
      <c r="AG135">
        <f t="shared" si="59"/>
        <v>25.512192814570646</v>
      </c>
      <c r="AH135">
        <v>816.86594183585282</v>
      </c>
      <c r="AI135">
        <v>793.55765454545474</v>
      </c>
      <c r="AJ135">
        <v>1.722547856623438</v>
      </c>
      <c r="AK135">
        <v>66.4183192119214</v>
      </c>
      <c r="AL135">
        <f t="shared" si="60"/>
        <v>4.7930556265903821</v>
      </c>
      <c r="AM135">
        <v>35.936157712198089</v>
      </c>
      <c r="AN135">
        <v>38.462983636363653</v>
      </c>
      <c r="AO135">
        <v>-6.1555054727440058E-3</v>
      </c>
      <c r="AP135">
        <v>80.258073223686637</v>
      </c>
      <c r="AQ135">
        <v>39</v>
      </c>
      <c r="AR135">
        <v>8</v>
      </c>
      <c r="AS135">
        <f t="shared" si="61"/>
        <v>1</v>
      </c>
      <c r="AT135">
        <f t="shared" si="62"/>
        <v>0</v>
      </c>
      <c r="AU135">
        <f t="shared" si="63"/>
        <v>22218.430156342158</v>
      </c>
      <c r="AV135">
        <f t="shared" si="64"/>
        <v>1199.998571428571</v>
      </c>
      <c r="AW135">
        <f t="shared" si="65"/>
        <v>1025.9255707373406</v>
      </c>
      <c r="AX135">
        <f t="shared" si="66"/>
        <v>0.85493899339896684</v>
      </c>
      <c r="AY135">
        <f t="shared" si="67"/>
        <v>0.18843225726000606</v>
      </c>
      <c r="AZ135">
        <v>2.7</v>
      </c>
      <c r="BA135">
        <v>0.5</v>
      </c>
      <c r="BB135" t="s">
        <v>355</v>
      </c>
      <c r="BC135">
        <v>2</v>
      </c>
      <c r="BD135" t="b">
        <v>1</v>
      </c>
      <c r="BE135">
        <v>1669315955.5999999</v>
      </c>
      <c r="BF135">
        <v>760.53271428571418</v>
      </c>
      <c r="BG135">
        <v>789.1591428571428</v>
      </c>
      <c r="BH135">
        <v>38.478142857142863</v>
      </c>
      <c r="BI135">
        <v>35.923814285714279</v>
      </c>
      <c r="BJ135">
        <v>764.34985714285722</v>
      </c>
      <c r="BK135">
        <v>38.36027142857143</v>
      </c>
      <c r="BL135">
        <v>500.16785714285709</v>
      </c>
      <c r="BM135">
        <v>100.9332857142857</v>
      </c>
      <c r="BN135">
        <v>0.10001827142857141</v>
      </c>
      <c r="BO135">
        <v>34.60818571428571</v>
      </c>
      <c r="BP135">
        <v>34.288071428571428</v>
      </c>
      <c r="BQ135">
        <v>999.89999999999986</v>
      </c>
      <c r="BR135">
        <v>0</v>
      </c>
      <c r="BS135">
        <v>0</v>
      </c>
      <c r="BT135">
        <v>4503.75</v>
      </c>
      <c r="BU135">
        <v>0</v>
      </c>
      <c r="BV135">
        <v>120.7437142857143</v>
      </c>
      <c r="BW135">
        <v>-28.626242857142849</v>
      </c>
      <c r="BX135">
        <v>790.96785714285727</v>
      </c>
      <c r="BY135">
        <v>818.56499999999994</v>
      </c>
      <c r="BZ135">
        <v>2.554315714285714</v>
      </c>
      <c r="CA135">
        <v>789.1591428571428</v>
      </c>
      <c r="CB135">
        <v>35.923814285714279</v>
      </c>
      <c r="CC135">
        <v>3.8837228571428568</v>
      </c>
      <c r="CD135">
        <v>3.6259057142857141</v>
      </c>
      <c r="CE135">
        <v>28.39771428571429</v>
      </c>
      <c r="CF135">
        <v>27.22111428571429</v>
      </c>
      <c r="CG135">
        <v>1199.998571428571</v>
      </c>
      <c r="CH135">
        <v>0.49995299999999998</v>
      </c>
      <c r="CI135">
        <v>0.50004700000000002</v>
      </c>
      <c r="CJ135">
        <v>0</v>
      </c>
      <c r="CK135">
        <v>1376.0714285714289</v>
      </c>
      <c r="CL135">
        <v>4.9990899999999998</v>
      </c>
      <c r="CM135">
        <v>15303.98571428572</v>
      </c>
      <c r="CN135">
        <v>9557.6885714285709</v>
      </c>
      <c r="CO135">
        <v>45.625</v>
      </c>
      <c r="CP135">
        <v>47.686999999999998</v>
      </c>
      <c r="CQ135">
        <v>46.436999999999998</v>
      </c>
      <c r="CR135">
        <v>46.875</v>
      </c>
      <c r="CS135">
        <v>46.936999999999998</v>
      </c>
      <c r="CT135">
        <v>597.43999999999994</v>
      </c>
      <c r="CU135">
        <v>597.55857142857144</v>
      </c>
      <c r="CV135">
        <v>0</v>
      </c>
      <c r="CW135">
        <v>1669315965.5</v>
      </c>
      <c r="CX135">
        <v>0</v>
      </c>
      <c r="CY135">
        <v>1669310771.5999999</v>
      </c>
      <c r="CZ135" t="s">
        <v>356</v>
      </c>
      <c r="DA135">
        <v>1669310771.5999999</v>
      </c>
      <c r="DB135">
        <v>1669310767.0999999</v>
      </c>
      <c r="DC135">
        <v>9</v>
      </c>
      <c r="DD135">
        <v>4.2999999999999997E-2</v>
      </c>
      <c r="DE135">
        <v>8.0000000000000002E-3</v>
      </c>
      <c r="DF135">
        <v>-4.9589999999999996</v>
      </c>
      <c r="DG135">
        <v>0.11799999999999999</v>
      </c>
      <c r="DH135">
        <v>1967</v>
      </c>
      <c r="DI135">
        <v>36</v>
      </c>
      <c r="DJ135">
        <v>0.53</v>
      </c>
      <c r="DK135">
        <v>0.27</v>
      </c>
      <c r="DL135">
        <v>-28.4706425</v>
      </c>
      <c r="DM135">
        <v>-1.258274296435218</v>
      </c>
      <c r="DN135">
        <v>0.13859958673729891</v>
      </c>
      <c r="DO135">
        <v>0</v>
      </c>
      <c r="DP135">
        <v>2.4963915000000001</v>
      </c>
      <c r="DQ135">
        <v>0.2365001876172558</v>
      </c>
      <c r="DR135">
        <v>3.2056536271874408E-2</v>
      </c>
      <c r="DS135">
        <v>0</v>
      </c>
      <c r="DT135">
        <v>0</v>
      </c>
      <c r="DU135">
        <v>0</v>
      </c>
      <c r="DV135">
        <v>0</v>
      </c>
      <c r="DW135">
        <v>-1</v>
      </c>
      <c r="DX135">
        <v>0</v>
      </c>
      <c r="DY135">
        <v>2</v>
      </c>
      <c r="DZ135" t="s">
        <v>357</v>
      </c>
      <c r="EA135">
        <v>2.9445800000000002</v>
      </c>
      <c r="EB135">
        <v>2.5974400000000002</v>
      </c>
      <c r="EC135">
        <v>0.155585</v>
      </c>
      <c r="ED135">
        <v>0.15772800000000001</v>
      </c>
      <c r="EE135">
        <v>0.15033199999999999</v>
      </c>
      <c r="EF135">
        <v>0.141899</v>
      </c>
      <c r="EG135">
        <v>25458</v>
      </c>
      <c r="EH135">
        <v>25838.3</v>
      </c>
      <c r="EI135">
        <v>28063.599999999999</v>
      </c>
      <c r="EJ135">
        <v>29547.200000000001</v>
      </c>
      <c r="EK135">
        <v>32801.5</v>
      </c>
      <c r="EL135">
        <v>35201.599999999999</v>
      </c>
      <c r="EM135">
        <v>39604</v>
      </c>
      <c r="EN135">
        <v>42238.5</v>
      </c>
      <c r="EO135">
        <v>1.8567</v>
      </c>
      <c r="EP135">
        <v>1.8655999999999999</v>
      </c>
      <c r="EQ135">
        <v>0.102952</v>
      </c>
      <c r="ER135">
        <v>0</v>
      </c>
      <c r="ES135">
        <v>32.612499999999997</v>
      </c>
      <c r="ET135">
        <v>999.9</v>
      </c>
      <c r="EU135">
        <v>71.400000000000006</v>
      </c>
      <c r="EV135">
        <v>36.1</v>
      </c>
      <c r="EW135">
        <v>42.453400000000002</v>
      </c>
      <c r="EX135">
        <v>28.869</v>
      </c>
      <c r="EY135">
        <v>2.1394199999999999</v>
      </c>
      <c r="EZ135">
        <v>1</v>
      </c>
      <c r="FA135">
        <v>0.70964400000000005</v>
      </c>
      <c r="FB135">
        <v>1.1682399999999999</v>
      </c>
      <c r="FC135">
        <v>20.27</v>
      </c>
      <c r="FD135">
        <v>5.2175900000000004</v>
      </c>
      <c r="FE135">
        <v>12.0099</v>
      </c>
      <c r="FF135">
        <v>4.9861000000000004</v>
      </c>
      <c r="FG135">
        <v>3.2845</v>
      </c>
      <c r="FH135">
        <v>9999</v>
      </c>
      <c r="FI135">
        <v>9999</v>
      </c>
      <c r="FJ135">
        <v>9999</v>
      </c>
      <c r="FK135">
        <v>999.9</v>
      </c>
      <c r="FL135">
        <v>1.86585</v>
      </c>
      <c r="FM135">
        <v>1.8621799999999999</v>
      </c>
      <c r="FN135">
        <v>1.8642300000000001</v>
      </c>
      <c r="FO135">
        <v>1.8603499999999999</v>
      </c>
      <c r="FP135">
        <v>1.8611</v>
      </c>
      <c r="FQ135">
        <v>1.86019</v>
      </c>
      <c r="FR135">
        <v>1.8618699999999999</v>
      </c>
      <c r="FS135">
        <v>1.8583700000000001</v>
      </c>
      <c r="FT135">
        <v>0</v>
      </c>
      <c r="FU135">
        <v>0</v>
      </c>
      <c r="FV135">
        <v>0</v>
      </c>
      <c r="FW135">
        <v>0</v>
      </c>
      <c r="FX135" t="s">
        <v>358</v>
      </c>
      <c r="FY135" t="s">
        <v>359</v>
      </c>
      <c r="FZ135" t="s">
        <v>360</v>
      </c>
      <c r="GA135" t="s">
        <v>360</v>
      </c>
      <c r="GB135" t="s">
        <v>360</v>
      </c>
      <c r="GC135" t="s">
        <v>360</v>
      </c>
      <c r="GD135">
        <v>0</v>
      </c>
      <c r="GE135">
        <v>100</v>
      </c>
      <c r="GF135">
        <v>100</v>
      </c>
      <c r="GG135">
        <v>-3.82</v>
      </c>
      <c r="GH135">
        <v>0.1178</v>
      </c>
      <c r="GI135">
        <v>-2.5125994610834521</v>
      </c>
      <c r="GJ135">
        <v>-2.6733286237328562E-3</v>
      </c>
      <c r="GK135">
        <v>1.605855145177713E-6</v>
      </c>
      <c r="GL135">
        <v>-4.4594414151306022E-10</v>
      </c>
      <c r="GM135">
        <v>0.1178428571428469</v>
      </c>
      <c r="GN135">
        <v>0</v>
      </c>
      <c r="GO135">
        <v>0</v>
      </c>
      <c r="GP135">
        <v>0</v>
      </c>
      <c r="GQ135">
        <v>4</v>
      </c>
      <c r="GR135">
        <v>2095</v>
      </c>
      <c r="GS135">
        <v>4</v>
      </c>
      <c r="GT135">
        <v>35</v>
      </c>
      <c r="GU135">
        <v>86.4</v>
      </c>
      <c r="GV135">
        <v>86.5</v>
      </c>
      <c r="GW135">
        <v>1.85547</v>
      </c>
      <c r="GX135">
        <v>2.5781200000000002</v>
      </c>
      <c r="GY135">
        <v>1.4489700000000001</v>
      </c>
      <c r="GZ135">
        <v>2.32666</v>
      </c>
      <c r="HA135">
        <v>1.5478499999999999</v>
      </c>
      <c r="HB135">
        <v>2.2277800000000001</v>
      </c>
      <c r="HC135">
        <v>40.938000000000002</v>
      </c>
      <c r="HD135">
        <v>13.133900000000001</v>
      </c>
      <c r="HE135">
        <v>18</v>
      </c>
      <c r="HF135">
        <v>464.77199999999999</v>
      </c>
      <c r="HG135">
        <v>509.27199999999999</v>
      </c>
      <c r="HH135">
        <v>30.997900000000001</v>
      </c>
      <c r="HI135">
        <v>36.121000000000002</v>
      </c>
      <c r="HJ135">
        <v>29.999500000000001</v>
      </c>
      <c r="HK135">
        <v>36.007199999999997</v>
      </c>
      <c r="HL135">
        <v>35.984699999999997</v>
      </c>
      <c r="HM135">
        <v>37.143500000000003</v>
      </c>
      <c r="HN135">
        <v>24.0047</v>
      </c>
      <c r="HO135">
        <v>100</v>
      </c>
      <c r="HP135">
        <v>31</v>
      </c>
      <c r="HQ135">
        <v>802.57799999999997</v>
      </c>
      <c r="HR135">
        <v>35.817599999999999</v>
      </c>
      <c r="HS135">
        <v>98.875200000000007</v>
      </c>
      <c r="HT135">
        <v>97.942400000000006</v>
      </c>
    </row>
    <row r="136" spans="1:228" x14ac:dyDescent="0.2">
      <c r="A136">
        <v>121</v>
      </c>
      <c r="B136">
        <v>1669315961.5999999</v>
      </c>
      <c r="C136">
        <v>479</v>
      </c>
      <c r="D136" t="s">
        <v>600</v>
      </c>
      <c r="E136" t="s">
        <v>601</v>
      </c>
      <c r="F136">
        <v>4</v>
      </c>
      <c r="G136">
        <v>1669315959.2874999</v>
      </c>
      <c r="H136">
        <f t="shared" si="34"/>
        <v>4.6868256150434072E-3</v>
      </c>
      <c r="I136">
        <f t="shared" si="35"/>
        <v>4.6868256150434071</v>
      </c>
      <c r="J136">
        <f t="shared" si="36"/>
        <v>25.727834110316905</v>
      </c>
      <c r="K136">
        <f t="shared" si="37"/>
        <v>766.65525000000002</v>
      </c>
      <c r="L136">
        <f t="shared" si="38"/>
        <v>610.02522605202148</v>
      </c>
      <c r="M136">
        <f t="shared" si="39"/>
        <v>61.633218581790835</v>
      </c>
      <c r="N136">
        <f t="shared" si="40"/>
        <v>77.458158420645404</v>
      </c>
      <c r="O136">
        <f t="shared" si="41"/>
        <v>0.31541799334114856</v>
      </c>
      <c r="P136">
        <f t="shared" si="42"/>
        <v>2.2471123362325018</v>
      </c>
      <c r="Q136">
        <f t="shared" si="43"/>
        <v>0.29272502696094138</v>
      </c>
      <c r="R136">
        <f t="shared" si="44"/>
        <v>0.18485577694464739</v>
      </c>
      <c r="S136">
        <f t="shared" si="45"/>
        <v>226.12049098727672</v>
      </c>
      <c r="T136">
        <f t="shared" si="46"/>
        <v>34.74111254607606</v>
      </c>
      <c r="U136">
        <f t="shared" si="47"/>
        <v>34.279625000000003</v>
      </c>
      <c r="V136">
        <f t="shared" si="48"/>
        <v>5.4269151915348903</v>
      </c>
      <c r="W136">
        <f t="shared" si="49"/>
        <v>70.318459855554707</v>
      </c>
      <c r="X136">
        <f t="shared" si="50"/>
        <v>3.8837968479962277</v>
      </c>
      <c r="Y136">
        <f t="shared" si="51"/>
        <v>5.5231540280804836</v>
      </c>
      <c r="Z136">
        <f t="shared" si="52"/>
        <v>1.5431183435386626</v>
      </c>
      <c r="AA136">
        <f t="shared" si="53"/>
        <v>-206.68900962341425</v>
      </c>
      <c r="AB136">
        <f t="shared" si="54"/>
        <v>38.298894824662284</v>
      </c>
      <c r="AC136">
        <f t="shared" si="55"/>
        <v>3.9586227971092862</v>
      </c>
      <c r="AD136">
        <f t="shared" si="56"/>
        <v>61.688998985634043</v>
      </c>
      <c r="AE136">
        <f t="shared" si="57"/>
        <v>49.321828613553002</v>
      </c>
      <c r="AF136">
        <f t="shared" si="58"/>
        <v>4.889308214110029</v>
      </c>
      <c r="AG136">
        <f t="shared" si="59"/>
        <v>25.727834110316905</v>
      </c>
      <c r="AH136">
        <v>823.75777279135525</v>
      </c>
      <c r="AI136">
        <v>800.39649696969707</v>
      </c>
      <c r="AJ136">
        <v>1.7092350838154271</v>
      </c>
      <c r="AK136">
        <v>66.4183192119214</v>
      </c>
      <c r="AL136">
        <f t="shared" si="60"/>
        <v>4.6868256150434071</v>
      </c>
      <c r="AM136">
        <v>35.917990754201213</v>
      </c>
      <c r="AN136">
        <v>38.424146060606063</v>
      </c>
      <c r="AO136">
        <v>-1.155299078003573E-2</v>
      </c>
      <c r="AP136">
        <v>80.258073223686637</v>
      </c>
      <c r="AQ136">
        <v>39</v>
      </c>
      <c r="AR136">
        <v>8</v>
      </c>
      <c r="AS136">
        <f t="shared" si="61"/>
        <v>1</v>
      </c>
      <c r="AT136">
        <f t="shared" si="62"/>
        <v>0</v>
      </c>
      <c r="AU136">
        <f t="shared" si="63"/>
        <v>22155.836586310546</v>
      </c>
      <c r="AV136">
        <f t="shared" si="64"/>
        <v>1200.01</v>
      </c>
      <c r="AW136">
        <f t="shared" si="65"/>
        <v>1025.9352885944438</v>
      </c>
      <c r="AX136">
        <f t="shared" si="66"/>
        <v>0.85493894933745873</v>
      </c>
      <c r="AY136">
        <f t="shared" si="67"/>
        <v>0.18843217222129544</v>
      </c>
      <c r="AZ136">
        <v>2.7</v>
      </c>
      <c r="BA136">
        <v>0.5</v>
      </c>
      <c r="BB136" t="s">
        <v>355</v>
      </c>
      <c r="BC136">
        <v>2</v>
      </c>
      <c r="BD136" t="b">
        <v>1</v>
      </c>
      <c r="BE136">
        <v>1669315959.2874999</v>
      </c>
      <c r="BF136">
        <v>766.65525000000002</v>
      </c>
      <c r="BG136">
        <v>795.30587500000001</v>
      </c>
      <c r="BH136">
        <v>38.440537499999998</v>
      </c>
      <c r="BI136">
        <v>35.902450000000002</v>
      </c>
      <c r="BJ136">
        <v>770.47800000000007</v>
      </c>
      <c r="BK136">
        <v>38.322674999999997</v>
      </c>
      <c r="BL136">
        <v>500.1275</v>
      </c>
      <c r="BM136">
        <v>100.933875</v>
      </c>
      <c r="BN136">
        <v>0.100010075</v>
      </c>
      <c r="BO136">
        <v>34.595762499999999</v>
      </c>
      <c r="BP136">
        <v>34.279625000000003</v>
      </c>
      <c r="BQ136">
        <v>999.9</v>
      </c>
      <c r="BR136">
        <v>0</v>
      </c>
      <c r="BS136">
        <v>0</v>
      </c>
      <c r="BT136">
        <v>4492.9712500000014</v>
      </c>
      <c r="BU136">
        <v>0</v>
      </c>
      <c r="BV136">
        <v>120.60925</v>
      </c>
      <c r="BW136">
        <v>-28.650612500000001</v>
      </c>
      <c r="BX136">
        <v>797.30387499999995</v>
      </c>
      <c r="BY136">
        <v>824.92250000000001</v>
      </c>
      <c r="BZ136">
        <v>2.5380824999999998</v>
      </c>
      <c r="CA136">
        <v>795.30587500000001</v>
      </c>
      <c r="CB136">
        <v>35.902450000000002</v>
      </c>
      <c r="CC136">
        <v>3.87995</v>
      </c>
      <c r="CD136">
        <v>3.6237699999999999</v>
      </c>
      <c r="CE136">
        <v>28.3809875</v>
      </c>
      <c r="CF136">
        <v>27.211075000000001</v>
      </c>
      <c r="CG136">
        <v>1200.01</v>
      </c>
      <c r="CH136">
        <v>0.49995299999999998</v>
      </c>
      <c r="CI136">
        <v>0.50004700000000002</v>
      </c>
      <c r="CJ136">
        <v>0</v>
      </c>
      <c r="CK136">
        <v>1376.2874999999999</v>
      </c>
      <c r="CL136">
        <v>4.9990899999999998</v>
      </c>
      <c r="CM136">
        <v>15308.0875</v>
      </c>
      <c r="CN136">
        <v>9557.7775000000001</v>
      </c>
      <c r="CO136">
        <v>45.593499999999999</v>
      </c>
      <c r="CP136">
        <v>47.671499999999988</v>
      </c>
      <c r="CQ136">
        <v>46.436999999999998</v>
      </c>
      <c r="CR136">
        <v>46.875</v>
      </c>
      <c r="CS136">
        <v>46.952749999999988</v>
      </c>
      <c r="CT136">
        <v>597.44749999999999</v>
      </c>
      <c r="CU136">
        <v>597.5625</v>
      </c>
      <c r="CV136">
        <v>0</v>
      </c>
      <c r="CW136">
        <v>1669315969.7</v>
      </c>
      <c r="CX136">
        <v>0</v>
      </c>
      <c r="CY136">
        <v>1669310771.5999999</v>
      </c>
      <c r="CZ136" t="s">
        <v>356</v>
      </c>
      <c r="DA136">
        <v>1669310771.5999999</v>
      </c>
      <c r="DB136">
        <v>1669310767.0999999</v>
      </c>
      <c r="DC136">
        <v>9</v>
      </c>
      <c r="DD136">
        <v>4.2999999999999997E-2</v>
      </c>
      <c r="DE136">
        <v>8.0000000000000002E-3</v>
      </c>
      <c r="DF136">
        <v>-4.9589999999999996</v>
      </c>
      <c r="DG136">
        <v>0.11799999999999999</v>
      </c>
      <c r="DH136">
        <v>1967</v>
      </c>
      <c r="DI136">
        <v>36</v>
      </c>
      <c r="DJ136">
        <v>0.53</v>
      </c>
      <c r="DK136">
        <v>0.27</v>
      </c>
      <c r="DL136">
        <v>-28.542565</v>
      </c>
      <c r="DM136">
        <v>-0.88299287054397846</v>
      </c>
      <c r="DN136">
        <v>0.10254487444528861</v>
      </c>
      <c r="DO136">
        <v>0</v>
      </c>
      <c r="DP136">
        <v>2.5070252499999999</v>
      </c>
      <c r="DQ136">
        <v>0.30814682926828307</v>
      </c>
      <c r="DR136">
        <v>3.5262192713124071E-2</v>
      </c>
      <c r="DS136">
        <v>0</v>
      </c>
      <c r="DT136">
        <v>0</v>
      </c>
      <c r="DU136">
        <v>0</v>
      </c>
      <c r="DV136">
        <v>0</v>
      </c>
      <c r="DW136">
        <v>-1</v>
      </c>
      <c r="DX136">
        <v>0</v>
      </c>
      <c r="DY136">
        <v>2</v>
      </c>
      <c r="DZ136" t="s">
        <v>357</v>
      </c>
      <c r="EA136">
        <v>2.9447800000000002</v>
      </c>
      <c r="EB136">
        <v>2.5973799999999998</v>
      </c>
      <c r="EC136">
        <v>0.15648799999999999</v>
      </c>
      <c r="ED136">
        <v>0.15861900000000001</v>
      </c>
      <c r="EE136">
        <v>0.15023900000000001</v>
      </c>
      <c r="EF136">
        <v>0.14178499999999999</v>
      </c>
      <c r="EG136">
        <v>25431</v>
      </c>
      <c r="EH136">
        <v>25811.4</v>
      </c>
      <c r="EI136">
        <v>28063.9</v>
      </c>
      <c r="EJ136">
        <v>29547.7</v>
      </c>
      <c r="EK136">
        <v>32805.4</v>
      </c>
      <c r="EL136">
        <v>35206.800000000003</v>
      </c>
      <c r="EM136">
        <v>39604.400000000001</v>
      </c>
      <c r="EN136">
        <v>42239.1</v>
      </c>
      <c r="EO136">
        <v>1.85667</v>
      </c>
      <c r="EP136">
        <v>1.8658300000000001</v>
      </c>
      <c r="EQ136">
        <v>0.104383</v>
      </c>
      <c r="ER136">
        <v>0</v>
      </c>
      <c r="ES136">
        <v>32.592199999999998</v>
      </c>
      <c r="ET136">
        <v>999.9</v>
      </c>
      <c r="EU136">
        <v>71.400000000000006</v>
      </c>
      <c r="EV136">
        <v>36.1</v>
      </c>
      <c r="EW136">
        <v>42.459200000000003</v>
      </c>
      <c r="EX136">
        <v>29.079000000000001</v>
      </c>
      <c r="EY136">
        <v>1.40625</v>
      </c>
      <c r="EZ136">
        <v>1</v>
      </c>
      <c r="FA136">
        <v>0.70916699999999999</v>
      </c>
      <c r="FB136">
        <v>1.1579900000000001</v>
      </c>
      <c r="FC136">
        <v>20.2699</v>
      </c>
      <c r="FD136">
        <v>5.2171399999999997</v>
      </c>
      <c r="FE136">
        <v>12.0099</v>
      </c>
      <c r="FF136">
        <v>4.9862500000000001</v>
      </c>
      <c r="FG136">
        <v>3.2845</v>
      </c>
      <c r="FH136">
        <v>9999</v>
      </c>
      <c r="FI136">
        <v>9999</v>
      </c>
      <c r="FJ136">
        <v>9999</v>
      </c>
      <c r="FK136">
        <v>999.9</v>
      </c>
      <c r="FL136">
        <v>1.86585</v>
      </c>
      <c r="FM136">
        <v>1.8621799999999999</v>
      </c>
      <c r="FN136">
        <v>1.86419</v>
      </c>
      <c r="FO136">
        <v>1.8603499999999999</v>
      </c>
      <c r="FP136">
        <v>1.8610599999999999</v>
      </c>
      <c r="FQ136">
        <v>1.86019</v>
      </c>
      <c r="FR136">
        <v>1.8618699999999999</v>
      </c>
      <c r="FS136">
        <v>1.8583700000000001</v>
      </c>
      <c r="FT136">
        <v>0</v>
      </c>
      <c r="FU136">
        <v>0</v>
      </c>
      <c r="FV136">
        <v>0</v>
      </c>
      <c r="FW136">
        <v>0</v>
      </c>
      <c r="FX136" t="s">
        <v>358</v>
      </c>
      <c r="FY136" t="s">
        <v>359</v>
      </c>
      <c r="FZ136" t="s">
        <v>360</v>
      </c>
      <c r="GA136" t="s">
        <v>360</v>
      </c>
      <c r="GB136" t="s">
        <v>360</v>
      </c>
      <c r="GC136" t="s">
        <v>360</v>
      </c>
      <c r="GD136">
        <v>0</v>
      </c>
      <c r="GE136">
        <v>100</v>
      </c>
      <c r="GF136">
        <v>100</v>
      </c>
      <c r="GG136">
        <v>-3.827</v>
      </c>
      <c r="GH136">
        <v>0.1179</v>
      </c>
      <c r="GI136">
        <v>-2.5125994610834521</v>
      </c>
      <c r="GJ136">
        <v>-2.6733286237328562E-3</v>
      </c>
      <c r="GK136">
        <v>1.605855145177713E-6</v>
      </c>
      <c r="GL136">
        <v>-4.4594414151306022E-10</v>
      </c>
      <c r="GM136">
        <v>0.1178428571428469</v>
      </c>
      <c r="GN136">
        <v>0</v>
      </c>
      <c r="GO136">
        <v>0</v>
      </c>
      <c r="GP136">
        <v>0</v>
      </c>
      <c r="GQ136">
        <v>4</v>
      </c>
      <c r="GR136">
        <v>2095</v>
      </c>
      <c r="GS136">
        <v>4</v>
      </c>
      <c r="GT136">
        <v>35</v>
      </c>
      <c r="GU136">
        <v>86.5</v>
      </c>
      <c r="GV136">
        <v>86.6</v>
      </c>
      <c r="GW136">
        <v>1.8689</v>
      </c>
      <c r="GX136">
        <v>2.5573700000000001</v>
      </c>
      <c r="GY136">
        <v>1.4489700000000001</v>
      </c>
      <c r="GZ136">
        <v>2.32666</v>
      </c>
      <c r="HA136">
        <v>1.5478499999999999</v>
      </c>
      <c r="HB136">
        <v>2.34497</v>
      </c>
      <c r="HC136">
        <v>40.938000000000002</v>
      </c>
      <c r="HD136">
        <v>13.151400000000001</v>
      </c>
      <c r="HE136">
        <v>18</v>
      </c>
      <c r="HF136">
        <v>464.72800000000001</v>
      </c>
      <c r="HG136">
        <v>509.40899999999999</v>
      </c>
      <c r="HH136">
        <v>30.997499999999999</v>
      </c>
      <c r="HI136">
        <v>36.116399999999999</v>
      </c>
      <c r="HJ136">
        <v>29.999500000000001</v>
      </c>
      <c r="HK136">
        <v>36.003100000000003</v>
      </c>
      <c r="HL136">
        <v>35.981299999999997</v>
      </c>
      <c r="HM136">
        <v>37.397399999999998</v>
      </c>
      <c r="HN136">
        <v>24.0047</v>
      </c>
      <c r="HO136">
        <v>100</v>
      </c>
      <c r="HP136">
        <v>31</v>
      </c>
      <c r="HQ136">
        <v>809.25699999999995</v>
      </c>
      <c r="HR136">
        <v>35.823099999999997</v>
      </c>
      <c r="HS136">
        <v>98.876199999999997</v>
      </c>
      <c r="HT136">
        <v>97.943899999999999</v>
      </c>
    </row>
    <row r="137" spans="1:228" x14ac:dyDescent="0.2">
      <c r="A137">
        <v>122</v>
      </c>
      <c r="B137">
        <v>1669315965.5999999</v>
      </c>
      <c r="C137">
        <v>483</v>
      </c>
      <c r="D137" t="s">
        <v>602</v>
      </c>
      <c r="E137" t="s">
        <v>603</v>
      </c>
      <c r="F137">
        <v>4</v>
      </c>
      <c r="G137">
        <v>1669315963.5999999</v>
      </c>
      <c r="H137">
        <f t="shared" si="34"/>
        <v>4.737251013110377E-3</v>
      </c>
      <c r="I137">
        <f t="shared" si="35"/>
        <v>4.7372510131103773</v>
      </c>
      <c r="J137">
        <f t="shared" si="36"/>
        <v>25.738097752373243</v>
      </c>
      <c r="K137">
        <f t="shared" si="37"/>
        <v>773.76171428571422</v>
      </c>
      <c r="L137">
        <f t="shared" si="38"/>
        <v>618.42288539330491</v>
      </c>
      <c r="M137">
        <f t="shared" si="39"/>
        <v>62.481424659981819</v>
      </c>
      <c r="N137">
        <f t="shared" si="40"/>
        <v>78.175849241371921</v>
      </c>
      <c r="O137">
        <f t="shared" si="41"/>
        <v>0.31913564447071985</v>
      </c>
      <c r="P137">
        <f t="shared" si="42"/>
        <v>2.2510008055210204</v>
      </c>
      <c r="Q137">
        <f t="shared" si="43"/>
        <v>0.29596265393113486</v>
      </c>
      <c r="R137">
        <f t="shared" si="44"/>
        <v>0.18691824775579441</v>
      </c>
      <c r="S137">
        <f t="shared" si="45"/>
        <v>226.12156895135925</v>
      </c>
      <c r="T137">
        <f t="shared" si="46"/>
        <v>34.717480496368282</v>
      </c>
      <c r="U137">
        <f t="shared" si="47"/>
        <v>34.265300000000003</v>
      </c>
      <c r="V137">
        <f t="shared" si="48"/>
        <v>5.4225891140232019</v>
      </c>
      <c r="W137">
        <f t="shared" si="49"/>
        <v>70.273934968182729</v>
      </c>
      <c r="X137">
        <f t="shared" si="50"/>
        <v>3.8798709028455165</v>
      </c>
      <c r="Y137">
        <f t="shared" si="51"/>
        <v>5.5210668146051152</v>
      </c>
      <c r="Z137">
        <f t="shared" si="52"/>
        <v>1.5427182111776854</v>
      </c>
      <c r="AA137">
        <f t="shared" si="53"/>
        <v>-208.91276967816762</v>
      </c>
      <c r="AB137">
        <f t="shared" si="54"/>
        <v>39.277721802280659</v>
      </c>
      <c r="AC137">
        <f t="shared" si="55"/>
        <v>4.0523647935402423</v>
      </c>
      <c r="AD137">
        <f t="shared" si="56"/>
        <v>60.538885869012539</v>
      </c>
      <c r="AE137">
        <f t="shared" si="57"/>
        <v>49.515854296512749</v>
      </c>
      <c r="AF137">
        <f t="shared" si="58"/>
        <v>4.8853442461612762</v>
      </c>
      <c r="AG137">
        <f t="shared" si="59"/>
        <v>25.738097752373243</v>
      </c>
      <c r="AH137">
        <v>830.6452537121196</v>
      </c>
      <c r="AI137">
        <v>807.24379999999962</v>
      </c>
      <c r="AJ137">
        <v>1.7157091902938471</v>
      </c>
      <c r="AK137">
        <v>66.4183192119214</v>
      </c>
      <c r="AL137">
        <f t="shared" si="60"/>
        <v>4.7372510131103773</v>
      </c>
      <c r="AM137">
        <v>35.874936994540853</v>
      </c>
      <c r="AN137">
        <v>38.387563030303021</v>
      </c>
      <c r="AO137">
        <v>-8.4100791312858719E-3</v>
      </c>
      <c r="AP137">
        <v>80.258073223686637</v>
      </c>
      <c r="AQ137">
        <v>39</v>
      </c>
      <c r="AR137">
        <v>8</v>
      </c>
      <c r="AS137">
        <f t="shared" si="61"/>
        <v>1</v>
      </c>
      <c r="AT137">
        <f t="shared" si="62"/>
        <v>0</v>
      </c>
      <c r="AU137">
        <f t="shared" si="63"/>
        <v>22223.04351497336</v>
      </c>
      <c r="AV137">
        <f t="shared" si="64"/>
        <v>1200.017142857143</v>
      </c>
      <c r="AW137">
        <f t="shared" si="65"/>
        <v>1025.9412564514816</v>
      </c>
      <c r="AX137">
        <f t="shared" si="66"/>
        <v>0.85493883363099221</v>
      </c>
      <c r="AY137">
        <f t="shared" si="67"/>
        <v>0.18843194890781495</v>
      </c>
      <c r="AZ137">
        <v>2.7</v>
      </c>
      <c r="BA137">
        <v>0.5</v>
      </c>
      <c r="BB137" t="s">
        <v>355</v>
      </c>
      <c r="BC137">
        <v>2</v>
      </c>
      <c r="BD137" t="b">
        <v>1</v>
      </c>
      <c r="BE137">
        <v>1669315963.5999999</v>
      </c>
      <c r="BF137">
        <v>773.76171428571422</v>
      </c>
      <c r="BG137">
        <v>802.53528571428558</v>
      </c>
      <c r="BH137">
        <v>38.401828571428567</v>
      </c>
      <c r="BI137">
        <v>35.865600000000001</v>
      </c>
      <c r="BJ137">
        <v>777.59157142857146</v>
      </c>
      <c r="BK137">
        <v>38.283971428571427</v>
      </c>
      <c r="BL137">
        <v>500.10842857142859</v>
      </c>
      <c r="BM137">
        <v>100.9335714285714</v>
      </c>
      <c r="BN137">
        <v>9.9922214285714267E-2</v>
      </c>
      <c r="BO137">
        <v>34.588957142857133</v>
      </c>
      <c r="BP137">
        <v>34.265300000000003</v>
      </c>
      <c r="BQ137">
        <v>999.89999999999986</v>
      </c>
      <c r="BR137">
        <v>0</v>
      </c>
      <c r="BS137">
        <v>0</v>
      </c>
      <c r="BT137">
        <v>4504.2857142857147</v>
      </c>
      <c r="BU137">
        <v>0</v>
      </c>
      <c r="BV137">
        <v>120.4918571428572</v>
      </c>
      <c r="BW137">
        <v>-28.77364285714286</v>
      </c>
      <c r="BX137">
        <v>804.66214285714284</v>
      </c>
      <c r="BY137">
        <v>832.38928571428573</v>
      </c>
      <c r="BZ137">
        <v>2.5362285714285719</v>
      </c>
      <c r="CA137">
        <v>802.53528571428558</v>
      </c>
      <c r="CB137">
        <v>35.865600000000001</v>
      </c>
      <c r="CC137">
        <v>3.8760300000000001</v>
      </c>
      <c r="CD137">
        <v>3.620039999999999</v>
      </c>
      <c r="CE137">
        <v>28.363628571428571</v>
      </c>
      <c r="CF137">
        <v>27.1935</v>
      </c>
      <c r="CG137">
        <v>1200.017142857143</v>
      </c>
      <c r="CH137">
        <v>0.49995699999999998</v>
      </c>
      <c r="CI137">
        <v>0.50004300000000002</v>
      </c>
      <c r="CJ137">
        <v>0</v>
      </c>
      <c r="CK137">
        <v>1377</v>
      </c>
      <c r="CL137">
        <v>4.9990899999999998</v>
      </c>
      <c r="CM137">
        <v>15312.7</v>
      </c>
      <c r="CN137">
        <v>9557.83</v>
      </c>
      <c r="CO137">
        <v>45.571000000000012</v>
      </c>
      <c r="CP137">
        <v>47.625</v>
      </c>
      <c r="CQ137">
        <v>46.436999999999998</v>
      </c>
      <c r="CR137">
        <v>46.839000000000013</v>
      </c>
      <c r="CS137">
        <v>46.936999999999998</v>
      </c>
      <c r="CT137">
        <v>597.45571428571441</v>
      </c>
      <c r="CU137">
        <v>597.56142857142845</v>
      </c>
      <c r="CV137">
        <v>0</v>
      </c>
      <c r="CW137">
        <v>1669315973.9000001</v>
      </c>
      <c r="CX137">
        <v>0</v>
      </c>
      <c r="CY137">
        <v>1669310771.5999999</v>
      </c>
      <c r="CZ137" t="s">
        <v>356</v>
      </c>
      <c r="DA137">
        <v>1669310771.5999999</v>
      </c>
      <c r="DB137">
        <v>1669310767.0999999</v>
      </c>
      <c r="DC137">
        <v>9</v>
      </c>
      <c r="DD137">
        <v>4.2999999999999997E-2</v>
      </c>
      <c r="DE137">
        <v>8.0000000000000002E-3</v>
      </c>
      <c r="DF137">
        <v>-4.9589999999999996</v>
      </c>
      <c r="DG137">
        <v>0.11799999999999999</v>
      </c>
      <c r="DH137">
        <v>1967</v>
      </c>
      <c r="DI137">
        <v>36</v>
      </c>
      <c r="DJ137">
        <v>0.53</v>
      </c>
      <c r="DK137">
        <v>0.27</v>
      </c>
      <c r="DL137">
        <v>-28.595780000000001</v>
      </c>
      <c r="DM137">
        <v>-1.0903834896809701</v>
      </c>
      <c r="DN137">
        <v>0.1156406507245613</v>
      </c>
      <c r="DO137">
        <v>0</v>
      </c>
      <c r="DP137">
        <v>2.5200187500000002</v>
      </c>
      <c r="DQ137">
        <v>0.27152431519699871</v>
      </c>
      <c r="DR137">
        <v>3.3343637862979211E-2</v>
      </c>
      <c r="DS137">
        <v>0</v>
      </c>
      <c r="DT137">
        <v>0</v>
      </c>
      <c r="DU137">
        <v>0</v>
      </c>
      <c r="DV137">
        <v>0</v>
      </c>
      <c r="DW137">
        <v>-1</v>
      </c>
      <c r="DX137">
        <v>0</v>
      </c>
      <c r="DY137">
        <v>2</v>
      </c>
      <c r="DZ137" t="s">
        <v>357</v>
      </c>
      <c r="EA137">
        <v>2.9445800000000002</v>
      </c>
      <c r="EB137">
        <v>2.5973199999999999</v>
      </c>
      <c r="EC137">
        <v>0.157386</v>
      </c>
      <c r="ED137">
        <v>0.15950900000000001</v>
      </c>
      <c r="EE137">
        <v>0.150143</v>
      </c>
      <c r="EF137">
        <v>0.14174999999999999</v>
      </c>
      <c r="EG137">
        <v>25403.8</v>
      </c>
      <c r="EH137">
        <v>25784.799999999999</v>
      </c>
      <c r="EI137">
        <v>28063.8</v>
      </c>
      <c r="EJ137">
        <v>29548.7</v>
      </c>
      <c r="EK137">
        <v>32809.5</v>
      </c>
      <c r="EL137">
        <v>35209.199999999997</v>
      </c>
      <c r="EM137">
        <v>39604.800000000003</v>
      </c>
      <c r="EN137">
        <v>42240.2</v>
      </c>
      <c r="EO137">
        <v>1.8565799999999999</v>
      </c>
      <c r="EP137">
        <v>1.8660000000000001</v>
      </c>
      <c r="EQ137">
        <v>0.103965</v>
      </c>
      <c r="ER137">
        <v>0</v>
      </c>
      <c r="ES137">
        <v>32.572099999999999</v>
      </c>
      <c r="ET137">
        <v>999.9</v>
      </c>
      <c r="EU137">
        <v>71.3</v>
      </c>
      <c r="EV137">
        <v>36.1</v>
      </c>
      <c r="EW137">
        <v>42.396599999999999</v>
      </c>
      <c r="EX137">
        <v>28.928999999999998</v>
      </c>
      <c r="EY137">
        <v>1.64263</v>
      </c>
      <c r="EZ137">
        <v>1</v>
      </c>
      <c r="FA137">
        <v>0.70871399999999996</v>
      </c>
      <c r="FB137">
        <v>1.14832</v>
      </c>
      <c r="FC137">
        <v>20.270099999999999</v>
      </c>
      <c r="FD137">
        <v>5.2175900000000004</v>
      </c>
      <c r="FE137">
        <v>12.0099</v>
      </c>
      <c r="FF137">
        <v>4.9866000000000001</v>
      </c>
      <c r="FG137">
        <v>3.2845800000000001</v>
      </c>
      <c r="FH137">
        <v>9999</v>
      </c>
      <c r="FI137">
        <v>9999</v>
      </c>
      <c r="FJ137">
        <v>9999</v>
      </c>
      <c r="FK137">
        <v>999.9</v>
      </c>
      <c r="FL137">
        <v>1.8658399999999999</v>
      </c>
      <c r="FM137">
        <v>1.8621799999999999</v>
      </c>
      <c r="FN137">
        <v>1.8641799999999999</v>
      </c>
      <c r="FO137">
        <v>1.8603499999999999</v>
      </c>
      <c r="FP137">
        <v>1.8610899999999999</v>
      </c>
      <c r="FQ137">
        <v>1.86019</v>
      </c>
      <c r="FR137">
        <v>1.86188</v>
      </c>
      <c r="FS137">
        <v>1.8583799999999999</v>
      </c>
      <c r="FT137">
        <v>0</v>
      </c>
      <c r="FU137">
        <v>0</v>
      </c>
      <c r="FV137">
        <v>0</v>
      </c>
      <c r="FW137">
        <v>0</v>
      </c>
      <c r="FX137" t="s">
        <v>358</v>
      </c>
      <c r="FY137" t="s">
        <v>359</v>
      </c>
      <c r="FZ137" t="s">
        <v>360</v>
      </c>
      <c r="GA137" t="s">
        <v>360</v>
      </c>
      <c r="GB137" t="s">
        <v>360</v>
      </c>
      <c r="GC137" t="s">
        <v>360</v>
      </c>
      <c r="GD137">
        <v>0</v>
      </c>
      <c r="GE137">
        <v>100</v>
      </c>
      <c r="GF137">
        <v>100</v>
      </c>
      <c r="GG137">
        <v>-3.8330000000000002</v>
      </c>
      <c r="GH137">
        <v>0.1179</v>
      </c>
      <c r="GI137">
        <v>-2.5125994610834521</v>
      </c>
      <c r="GJ137">
        <v>-2.6733286237328562E-3</v>
      </c>
      <c r="GK137">
        <v>1.605855145177713E-6</v>
      </c>
      <c r="GL137">
        <v>-4.4594414151306022E-10</v>
      </c>
      <c r="GM137">
        <v>0.1178428571428469</v>
      </c>
      <c r="GN137">
        <v>0</v>
      </c>
      <c r="GO137">
        <v>0</v>
      </c>
      <c r="GP137">
        <v>0</v>
      </c>
      <c r="GQ137">
        <v>4</v>
      </c>
      <c r="GR137">
        <v>2095</v>
      </c>
      <c r="GS137">
        <v>4</v>
      </c>
      <c r="GT137">
        <v>35</v>
      </c>
      <c r="GU137">
        <v>86.6</v>
      </c>
      <c r="GV137">
        <v>86.6</v>
      </c>
      <c r="GW137">
        <v>1.88232</v>
      </c>
      <c r="GX137">
        <v>2.5647000000000002</v>
      </c>
      <c r="GY137">
        <v>1.4489700000000001</v>
      </c>
      <c r="GZ137">
        <v>2.3278799999999999</v>
      </c>
      <c r="HA137">
        <v>1.5478499999999999</v>
      </c>
      <c r="HB137">
        <v>2.3596200000000001</v>
      </c>
      <c r="HC137">
        <v>40.938000000000002</v>
      </c>
      <c r="HD137">
        <v>13.1426</v>
      </c>
      <c r="HE137">
        <v>18</v>
      </c>
      <c r="HF137">
        <v>464.64400000000001</v>
      </c>
      <c r="HG137">
        <v>509.50900000000001</v>
      </c>
      <c r="HH137">
        <v>30.997399999999999</v>
      </c>
      <c r="HI137">
        <v>36.110900000000001</v>
      </c>
      <c r="HJ137">
        <v>29.999500000000001</v>
      </c>
      <c r="HK137">
        <v>35.999699999999997</v>
      </c>
      <c r="HL137">
        <v>35.978000000000002</v>
      </c>
      <c r="HM137">
        <v>37.649099999999997</v>
      </c>
      <c r="HN137">
        <v>24.0047</v>
      </c>
      <c r="HO137">
        <v>100</v>
      </c>
      <c r="HP137">
        <v>31</v>
      </c>
      <c r="HQ137">
        <v>815.93600000000004</v>
      </c>
      <c r="HR137">
        <v>35.8371</v>
      </c>
      <c r="HS137">
        <v>98.876599999999996</v>
      </c>
      <c r="HT137">
        <v>97.946700000000007</v>
      </c>
    </row>
    <row r="138" spans="1:228" x14ac:dyDescent="0.2">
      <c r="A138">
        <v>123</v>
      </c>
      <c r="B138">
        <v>1669315969.5999999</v>
      </c>
      <c r="C138">
        <v>487</v>
      </c>
      <c r="D138" t="s">
        <v>604</v>
      </c>
      <c r="E138" t="s">
        <v>605</v>
      </c>
      <c r="F138">
        <v>4</v>
      </c>
      <c r="G138">
        <v>1669315967.2874999</v>
      </c>
      <c r="H138">
        <f t="shared" si="34"/>
        <v>4.712531925174724E-3</v>
      </c>
      <c r="I138">
        <f t="shared" si="35"/>
        <v>4.7125319251747237</v>
      </c>
      <c r="J138">
        <f t="shared" si="36"/>
        <v>25.939343921204689</v>
      </c>
      <c r="K138">
        <f t="shared" si="37"/>
        <v>779.87625000000003</v>
      </c>
      <c r="L138">
        <f t="shared" si="38"/>
        <v>622.5906731408885</v>
      </c>
      <c r="M138">
        <f t="shared" si="39"/>
        <v>62.902263053588428</v>
      </c>
      <c r="N138">
        <f t="shared" si="40"/>
        <v>78.793311790658692</v>
      </c>
      <c r="O138">
        <f t="shared" si="41"/>
        <v>0.31732603594617426</v>
      </c>
      <c r="P138">
        <f t="shared" si="42"/>
        <v>2.2518846598864508</v>
      </c>
      <c r="Q138">
        <f t="shared" si="43"/>
        <v>0.2944132844839869</v>
      </c>
      <c r="R138">
        <f t="shared" si="44"/>
        <v>0.18592886633242553</v>
      </c>
      <c r="S138">
        <f t="shared" si="45"/>
        <v>226.11793648658988</v>
      </c>
      <c r="T138">
        <f t="shared" si="46"/>
        <v>34.719177374445884</v>
      </c>
      <c r="U138">
        <f t="shared" si="47"/>
        <v>34.255650000000003</v>
      </c>
      <c r="V138">
        <f t="shared" si="48"/>
        <v>5.4196765534262088</v>
      </c>
      <c r="W138">
        <f t="shared" si="49"/>
        <v>70.244812882141801</v>
      </c>
      <c r="X138">
        <f t="shared" si="50"/>
        <v>3.8768912013548977</v>
      </c>
      <c r="Y138">
        <f t="shared" si="51"/>
        <v>5.5191138566482136</v>
      </c>
      <c r="Z138">
        <f t="shared" si="52"/>
        <v>1.5427853520713111</v>
      </c>
      <c r="AA138">
        <f t="shared" si="53"/>
        <v>-207.82265790020531</v>
      </c>
      <c r="AB138">
        <f t="shared" si="54"/>
        <v>39.691391365940525</v>
      </c>
      <c r="AC138">
        <f t="shared" si="55"/>
        <v>4.0931167383264668</v>
      </c>
      <c r="AD138">
        <f t="shared" si="56"/>
        <v>62.079786690651567</v>
      </c>
      <c r="AE138">
        <f t="shared" si="57"/>
        <v>49.627071172932737</v>
      </c>
      <c r="AF138">
        <f t="shared" si="58"/>
        <v>4.8379801914590388</v>
      </c>
      <c r="AG138">
        <f t="shared" si="59"/>
        <v>25.939343921204689</v>
      </c>
      <c r="AH138">
        <v>837.62708277226466</v>
      </c>
      <c r="AI138">
        <v>814.11119393939362</v>
      </c>
      <c r="AJ138">
        <v>1.716346754538284</v>
      </c>
      <c r="AK138">
        <v>66.4183192119214</v>
      </c>
      <c r="AL138">
        <f t="shared" si="60"/>
        <v>4.7125319251747237</v>
      </c>
      <c r="AM138">
        <v>35.861998214173482</v>
      </c>
      <c r="AN138">
        <v>38.361814545454543</v>
      </c>
      <c r="AO138">
        <v>-8.4313774331133962E-3</v>
      </c>
      <c r="AP138">
        <v>80.258073223686637</v>
      </c>
      <c r="AQ138">
        <v>39</v>
      </c>
      <c r="AR138">
        <v>8</v>
      </c>
      <c r="AS138">
        <f t="shared" si="61"/>
        <v>1</v>
      </c>
      <c r="AT138">
        <f t="shared" si="62"/>
        <v>0</v>
      </c>
      <c r="AU138">
        <f t="shared" si="63"/>
        <v>22238.685509432769</v>
      </c>
      <c r="AV138">
        <f t="shared" si="64"/>
        <v>1200.00125</v>
      </c>
      <c r="AW138">
        <f t="shared" si="65"/>
        <v>1025.927338594088</v>
      </c>
      <c r="AX138">
        <f t="shared" si="66"/>
        <v>0.8549385582674085</v>
      </c>
      <c r="AY138">
        <f t="shared" si="67"/>
        <v>0.18843141745609837</v>
      </c>
      <c r="AZ138">
        <v>2.7</v>
      </c>
      <c r="BA138">
        <v>0.5</v>
      </c>
      <c r="BB138" t="s">
        <v>355</v>
      </c>
      <c r="BC138">
        <v>2</v>
      </c>
      <c r="BD138" t="b">
        <v>1</v>
      </c>
      <c r="BE138">
        <v>1669315967.2874999</v>
      </c>
      <c r="BF138">
        <v>779.87625000000003</v>
      </c>
      <c r="BG138">
        <v>808.70400000000006</v>
      </c>
      <c r="BH138">
        <v>38.372487499999998</v>
      </c>
      <c r="BI138">
        <v>35.860950000000003</v>
      </c>
      <c r="BJ138">
        <v>783.71237500000007</v>
      </c>
      <c r="BK138">
        <v>38.254662500000002</v>
      </c>
      <c r="BL138">
        <v>500.14400000000001</v>
      </c>
      <c r="BM138">
        <v>100.933125</v>
      </c>
      <c r="BN138">
        <v>9.9970687499999988E-2</v>
      </c>
      <c r="BO138">
        <v>34.582587500000002</v>
      </c>
      <c r="BP138">
        <v>34.255650000000003</v>
      </c>
      <c r="BQ138">
        <v>999.9</v>
      </c>
      <c r="BR138">
        <v>0</v>
      </c>
      <c r="BS138">
        <v>0</v>
      </c>
      <c r="BT138">
        <v>4506.875</v>
      </c>
      <c r="BU138">
        <v>0</v>
      </c>
      <c r="BV138">
        <v>120.35175</v>
      </c>
      <c r="BW138">
        <v>-28.827837500000001</v>
      </c>
      <c r="BX138">
        <v>810.99637499999994</v>
      </c>
      <c r="BY138">
        <v>838.78362500000003</v>
      </c>
      <c r="BZ138">
        <v>2.51153125</v>
      </c>
      <c r="CA138">
        <v>808.70400000000006</v>
      </c>
      <c r="CB138">
        <v>35.860950000000003</v>
      </c>
      <c r="CC138">
        <v>3.87305375</v>
      </c>
      <c r="CD138">
        <v>3.6195575</v>
      </c>
      <c r="CE138">
        <v>28.350412500000001</v>
      </c>
      <c r="CF138">
        <v>27.19125</v>
      </c>
      <c r="CG138">
        <v>1200.00125</v>
      </c>
      <c r="CH138">
        <v>0.49996350000000001</v>
      </c>
      <c r="CI138">
        <v>0.50003649999999999</v>
      </c>
      <c r="CJ138">
        <v>0</v>
      </c>
      <c r="CK138">
        <v>1377.2862500000001</v>
      </c>
      <c r="CL138">
        <v>4.9990899999999998</v>
      </c>
      <c r="CM138">
        <v>15316.05</v>
      </c>
      <c r="CN138">
        <v>9557.7312500000007</v>
      </c>
      <c r="CO138">
        <v>45.561999999999998</v>
      </c>
      <c r="CP138">
        <v>47.625</v>
      </c>
      <c r="CQ138">
        <v>46.436999999999998</v>
      </c>
      <c r="CR138">
        <v>46.811999999999998</v>
      </c>
      <c r="CS138">
        <v>46.936999999999998</v>
      </c>
      <c r="CT138">
        <v>597.45875000000001</v>
      </c>
      <c r="CU138">
        <v>597.54250000000002</v>
      </c>
      <c r="CV138">
        <v>0</v>
      </c>
      <c r="CW138">
        <v>1669315977.5</v>
      </c>
      <c r="CX138">
        <v>0</v>
      </c>
      <c r="CY138">
        <v>1669310771.5999999</v>
      </c>
      <c r="CZ138" t="s">
        <v>356</v>
      </c>
      <c r="DA138">
        <v>1669310771.5999999</v>
      </c>
      <c r="DB138">
        <v>1669310767.0999999</v>
      </c>
      <c r="DC138">
        <v>9</v>
      </c>
      <c r="DD138">
        <v>4.2999999999999997E-2</v>
      </c>
      <c r="DE138">
        <v>8.0000000000000002E-3</v>
      </c>
      <c r="DF138">
        <v>-4.9589999999999996</v>
      </c>
      <c r="DG138">
        <v>0.11799999999999999</v>
      </c>
      <c r="DH138">
        <v>1967</v>
      </c>
      <c r="DI138">
        <v>36</v>
      </c>
      <c r="DJ138">
        <v>0.53</v>
      </c>
      <c r="DK138">
        <v>0.27</v>
      </c>
      <c r="DL138">
        <v>-28.680895</v>
      </c>
      <c r="DM138">
        <v>-0.90914296435260655</v>
      </c>
      <c r="DN138">
        <v>9.5429984674629084E-2</v>
      </c>
      <c r="DO138">
        <v>0</v>
      </c>
      <c r="DP138">
        <v>2.5292595000000002</v>
      </c>
      <c r="DQ138">
        <v>4.9239849906184317E-2</v>
      </c>
      <c r="DR138">
        <v>2.3662420623216031E-2</v>
      </c>
      <c r="DS138">
        <v>1</v>
      </c>
      <c r="DT138">
        <v>0</v>
      </c>
      <c r="DU138">
        <v>0</v>
      </c>
      <c r="DV138">
        <v>0</v>
      </c>
      <c r="DW138">
        <v>-1</v>
      </c>
      <c r="DX138">
        <v>1</v>
      </c>
      <c r="DY138">
        <v>2</v>
      </c>
      <c r="DZ138" t="s">
        <v>367</v>
      </c>
      <c r="EA138">
        <v>2.9445700000000001</v>
      </c>
      <c r="EB138">
        <v>2.59748</v>
      </c>
      <c r="EC138">
        <v>0.158275</v>
      </c>
      <c r="ED138">
        <v>0.16037999999999999</v>
      </c>
      <c r="EE138">
        <v>0.15007499999999999</v>
      </c>
      <c r="EF138">
        <v>0.14174200000000001</v>
      </c>
      <c r="EG138">
        <v>25377.599999999999</v>
      </c>
      <c r="EH138">
        <v>25757.8</v>
      </c>
      <c r="EI138">
        <v>28064.5</v>
      </c>
      <c r="EJ138">
        <v>29548.400000000001</v>
      </c>
      <c r="EK138">
        <v>32813.1</v>
      </c>
      <c r="EL138">
        <v>35209.4</v>
      </c>
      <c r="EM138">
        <v>39605.800000000003</v>
      </c>
      <c r="EN138">
        <v>42239.9</v>
      </c>
      <c r="EO138">
        <v>1.8566199999999999</v>
      </c>
      <c r="EP138">
        <v>1.86595</v>
      </c>
      <c r="EQ138">
        <v>0.10497099999999999</v>
      </c>
      <c r="ER138">
        <v>0</v>
      </c>
      <c r="ES138">
        <v>32.553199999999997</v>
      </c>
      <c r="ET138">
        <v>999.9</v>
      </c>
      <c r="EU138">
        <v>71.3</v>
      </c>
      <c r="EV138">
        <v>36.1</v>
      </c>
      <c r="EW138">
        <v>42.395200000000003</v>
      </c>
      <c r="EX138">
        <v>28.928999999999998</v>
      </c>
      <c r="EY138">
        <v>2.2115399999999998</v>
      </c>
      <c r="EZ138">
        <v>1</v>
      </c>
      <c r="FA138">
        <v>0.70814999999999995</v>
      </c>
      <c r="FB138">
        <v>1.1384700000000001</v>
      </c>
      <c r="FC138">
        <v>20.270099999999999</v>
      </c>
      <c r="FD138">
        <v>5.2174399999999999</v>
      </c>
      <c r="FE138">
        <v>12.0099</v>
      </c>
      <c r="FF138">
        <v>4.9862500000000001</v>
      </c>
      <c r="FG138">
        <v>3.2845</v>
      </c>
      <c r="FH138">
        <v>9999</v>
      </c>
      <c r="FI138">
        <v>9999</v>
      </c>
      <c r="FJ138">
        <v>9999</v>
      </c>
      <c r="FK138">
        <v>999.9</v>
      </c>
      <c r="FL138">
        <v>1.8658399999999999</v>
      </c>
      <c r="FM138">
        <v>1.8621799999999999</v>
      </c>
      <c r="FN138">
        <v>1.8641799999999999</v>
      </c>
      <c r="FO138">
        <v>1.8603499999999999</v>
      </c>
      <c r="FP138">
        <v>1.86107</v>
      </c>
      <c r="FQ138">
        <v>1.86019</v>
      </c>
      <c r="FR138">
        <v>1.86188</v>
      </c>
      <c r="FS138">
        <v>1.8583700000000001</v>
      </c>
      <c r="FT138">
        <v>0</v>
      </c>
      <c r="FU138">
        <v>0</v>
      </c>
      <c r="FV138">
        <v>0</v>
      </c>
      <c r="FW138">
        <v>0</v>
      </c>
      <c r="FX138" t="s">
        <v>358</v>
      </c>
      <c r="FY138" t="s">
        <v>359</v>
      </c>
      <c r="FZ138" t="s">
        <v>360</v>
      </c>
      <c r="GA138" t="s">
        <v>360</v>
      </c>
      <c r="GB138" t="s">
        <v>360</v>
      </c>
      <c r="GC138" t="s">
        <v>360</v>
      </c>
      <c r="GD138">
        <v>0</v>
      </c>
      <c r="GE138">
        <v>100</v>
      </c>
      <c r="GF138">
        <v>100</v>
      </c>
      <c r="GG138">
        <v>-3.84</v>
      </c>
      <c r="GH138">
        <v>0.1179</v>
      </c>
      <c r="GI138">
        <v>-2.5125994610834521</v>
      </c>
      <c r="GJ138">
        <v>-2.6733286237328562E-3</v>
      </c>
      <c r="GK138">
        <v>1.605855145177713E-6</v>
      </c>
      <c r="GL138">
        <v>-4.4594414151306022E-10</v>
      </c>
      <c r="GM138">
        <v>0.1178428571428469</v>
      </c>
      <c r="GN138">
        <v>0</v>
      </c>
      <c r="GO138">
        <v>0</v>
      </c>
      <c r="GP138">
        <v>0</v>
      </c>
      <c r="GQ138">
        <v>4</v>
      </c>
      <c r="GR138">
        <v>2095</v>
      </c>
      <c r="GS138">
        <v>4</v>
      </c>
      <c r="GT138">
        <v>35</v>
      </c>
      <c r="GU138">
        <v>86.6</v>
      </c>
      <c r="GV138">
        <v>86.7</v>
      </c>
      <c r="GW138">
        <v>1.89453</v>
      </c>
      <c r="GX138">
        <v>2.5720200000000002</v>
      </c>
      <c r="GY138">
        <v>1.4489700000000001</v>
      </c>
      <c r="GZ138">
        <v>2.3278799999999999</v>
      </c>
      <c r="HA138">
        <v>1.5478499999999999</v>
      </c>
      <c r="HB138">
        <v>2.20703</v>
      </c>
      <c r="HC138">
        <v>40.938000000000002</v>
      </c>
      <c r="HD138">
        <v>13.1251</v>
      </c>
      <c r="HE138">
        <v>18</v>
      </c>
      <c r="HF138">
        <v>464.65199999999999</v>
      </c>
      <c r="HG138">
        <v>509.44600000000003</v>
      </c>
      <c r="HH138">
        <v>30.997399999999999</v>
      </c>
      <c r="HI138">
        <v>36.105600000000003</v>
      </c>
      <c r="HJ138">
        <v>29.999500000000001</v>
      </c>
      <c r="HK138">
        <v>35.996400000000001</v>
      </c>
      <c r="HL138">
        <v>35.974699999999999</v>
      </c>
      <c r="HM138">
        <v>37.902500000000003</v>
      </c>
      <c r="HN138">
        <v>24.0047</v>
      </c>
      <c r="HO138">
        <v>100</v>
      </c>
      <c r="HP138">
        <v>31</v>
      </c>
      <c r="HQ138">
        <v>822.61400000000003</v>
      </c>
      <c r="HR138">
        <v>35.8429</v>
      </c>
      <c r="HS138">
        <v>98.879099999999994</v>
      </c>
      <c r="HT138">
        <v>97.945999999999998</v>
      </c>
    </row>
    <row r="139" spans="1:228" x14ac:dyDescent="0.2">
      <c r="A139">
        <v>124</v>
      </c>
      <c r="B139">
        <v>1669315973.5999999</v>
      </c>
      <c r="C139">
        <v>491</v>
      </c>
      <c r="D139" t="s">
        <v>606</v>
      </c>
      <c r="E139" t="s">
        <v>607</v>
      </c>
      <c r="F139">
        <v>4</v>
      </c>
      <c r="G139">
        <v>1669315971.5999999</v>
      </c>
      <c r="H139">
        <f t="shared" si="34"/>
        <v>4.706460084832346E-3</v>
      </c>
      <c r="I139">
        <f t="shared" si="35"/>
        <v>4.7064600848323463</v>
      </c>
      <c r="J139">
        <f t="shared" si="36"/>
        <v>25.395581331267444</v>
      </c>
      <c r="K139">
        <f t="shared" si="37"/>
        <v>787.10914285714284</v>
      </c>
      <c r="L139">
        <f t="shared" si="38"/>
        <v>632.45152373496126</v>
      </c>
      <c r="M139">
        <f t="shared" si="39"/>
        <v>63.898381321179116</v>
      </c>
      <c r="N139">
        <f t="shared" si="40"/>
        <v>79.52388169555438</v>
      </c>
      <c r="O139">
        <f t="shared" si="41"/>
        <v>0.31710810850895632</v>
      </c>
      <c r="P139">
        <f t="shared" si="42"/>
        <v>2.2510512703636683</v>
      </c>
      <c r="Q139">
        <f t="shared" si="43"/>
        <v>0.29421778514640645</v>
      </c>
      <c r="R139">
        <f t="shared" si="44"/>
        <v>0.18580483976170856</v>
      </c>
      <c r="S139">
        <f t="shared" si="45"/>
        <v>226.11854452253559</v>
      </c>
      <c r="T139">
        <f t="shared" si="46"/>
        <v>34.718954610664852</v>
      </c>
      <c r="U139">
        <f t="shared" si="47"/>
        <v>34.244257142857137</v>
      </c>
      <c r="V139">
        <f t="shared" si="48"/>
        <v>5.4162397150839032</v>
      </c>
      <c r="W139">
        <f t="shared" si="49"/>
        <v>70.208079631621672</v>
      </c>
      <c r="X139">
        <f t="shared" si="50"/>
        <v>3.8743746196570172</v>
      </c>
      <c r="Y139">
        <f t="shared" si="51"/>
        <v>5.5184170254843448</v>
      </c>
      <c r="Z139">
        <f t="shared" si="52"/>
        <v>1.541865095426886</v>
      </c>
      <c r="AA139">
        <f t="shared" si="53"/>
        <v>-207.55488974110645</v>
      </c>
      <c r="AB139">
        <f t="shared" si="54"/>
        <v>40.783449947007931</v>
      </c>
      <c r="AC139">
        <f t="shared" si="55"/>
        <v>4.2070102664258906</v>
      </c>
      <c r="AD139">
        <f t="shared" si="56"/>
        <v>63.554114994862964</v>
      </c>
      <c r="AE139">
        <f t="shared" si="57"/>
        <v>49.551077973490678</v>
      </c>
      <c r="AF139">
        <f t="shared" si="58"/>
        <v>4.7924711423720225</v>
      </c>
      <c r="AG139">
        <f t="shared" si="59"/>
        <v>25.395581331267444</v>
      </c>
      <c r="AH139">
        <v>844.50395790951018</v>
      </c>
      <c r="AI139">
        <v>821.11221818181764</v>
      </c>
      <c r="AJ139">
        <v>1.750693069718094</v>
      </c>
      <c r="AK139">
        <v>66.4183192119214</v>
      </c>
      <c r="AL139">
        <f t="shared" si="60"/>
        <v>4.7064600848323463</v>
      </c>
      <c r="AM139">
        <v>35.860402985327852</v>
      </c>
      <c r="AN139">
        <v>38.339238181818168</v>
      </c>
      <c r="AO139">
        <v>-5.6000304684112844E-3</v>
      </c>
      <c r="AP139">
        <v>80.258073223686637</v>
      </c>
      <c r="AQ139">
        <v>39</v>
      </c>
      <c r="AR139">
        <v>8</v>
      </c>
      <c r="AS139">
        <f t="shared" si="61"/>
        <v>1</v>
      </c>
      <c r="AT139">
        <f t="shared" si="62"/>
        <v>0</v>
      </c>
      <c r="AU139">
        <f t="shared" si="63"/>
        <v>22224.564543231674</v>
      </c>
      <c r="AV139">
        <f t="shared" si="64"/>
        <v>1200.002857142857</v>
      </c>
      <c r="AW139">
        <f t="shared" si="65"/>
        <v>1025.9288707370649</v>
      </c>
      <c r="AX139">
        <f t="shared" si="66"/>
        <v>0.85493869004591128</v>
      </c>
      <c r="AY139">
        <f t="shared" si="67"/>
        <v>0.18843167178860876</v>
      </c>
      <c r="AZ139">
        <v>2.7</v>
      </c>
      <c r="BA139">
        <v>0.5</v>
      </c>
      <c r="BB139" t="s">
        <v>355</v>
      </c>
      <c r="BC139">
        <v>2</v>
      </c>
      <c r="BD139" t="b">
        <v>1</v>
      </c>
      <c r="BE139">
        <v>1669315971.5999999</v>
      </c>
      <c r="BF139">
        <v>787.10914285714284</v>
      </c>
      <c r="BG139">
        <v>815.89585714285715</v>
      </c>
      <c r="BH139">
        <v>38.347671428571417</v>
      </c>
      <c r="BI139">
        <v>35.859657142857152</v>
      </c>
      <c r="BJ139">
        <v>790.95228571428561</v>
      </c>
      <c r="BK139">
        <v>38.229857142857142</v>
      </c>
      <c r="BL139">
        <v>500.13642857142861</v>
      </c>
      <c r="BM139">
        <v>100.9328571428571</v>
      </c>
      <c r="BN139">
        <v>9.9995057142857141E-2</v>
      </c>
      <c r="BO139">
        <v>34.580314285714287</v>
      </c>
      <c r="BP139">
        <v>34.244257142857137</v>
      </c>
      <c r="BQ139">
        <v>999.89999999999986</v>
      </c>
      <c r="BR139">
        <v>0</v>
      </c>
      <c r="BS139">
        <v>0</v>
      </c>
      <c r="BT139">
        <v>4504.4642857142853</v>
      </c>
      <c r="BU139">
        <v>0</v>
      </c>
      <c r="BV139">
        <v>120.0758571428571</v>
      </c>
      <c r="BW139">
        <v>-28.78651428571429</v>
      </c>
      <c r="BX139">
        <v>818.49671428571435</v>
      </c>
      <c r="BY139">
        <v>846.24157142857155</v>
      </c>
      <c r="BZ139">
        <v>2.488018571428571</v>
      </c>
      <c r="CA139">
        <v>815.89585714285715</v>
      </c>
      <c r="CB139">
        <v>35.859657142857152</v>
      </c>
      <c r="CC139">
        <v>3.8705500000000002</v>
      </c>
      <c r="CD139">
        <v>3.619427142857143</v>
      </c>
      <c r="CE139">
        <v>28.339271428571429</v>
      </c>
      <c r="CF139">
        <v>27.190614285714279</v>
      </c>
      <c r="CG139">
        <v>1200.002857142857</v>
      </c>
      <c r="CH139">
        <v>0.49996099999999999</v>
      </c>
      <c r="CI139">
        <v>0.50003900000000001</v>
      </c>
      <c r="CJ139">
        <v>0</v>
      </c>
      <c r="CK139">
        <v>1377.54</v>
      </c>
      <c r="CL139">
        <v>4.9990899999999998</v>
      </c>
      <c r="CM139">
        <v>15319.82857142857</v>
      </c>
      <c r="CN139">
        <v>9557.7185714285715</v>
      </c>
      <c r="CO139">
        <v>45.561999999999998</v>
      </c>
      <c r="CP139">
        <v>47.625</v>
      </c>
      <c r="CQ139">
        <v>46.401571428571422</v>
      </c>
      <c r="CR139">
        <v>46.811999999999998</v>
      </c>
      <c r="CS139">
        <v>46.936999999999998</v>
      </c>
      <c r="CT139">
        <v>597.45428571428567</v>
      </c>
      <c r="CU139">
        <v>597.54857142857145</v>
      </c>
      <c r="CV139">
        <v>0</v>
      </c>
      <c r="CW139">
        <v>1669315981.7</v>
      </c>
      <c r="CX139">
        <v>0</v>
      </c>
      <c r="CY139">
        <v>1669310771.5999999</v>
      </c>
      <c r="CZ139" t="s">
        <v>356</v>
      </c>
      <c r="DA139">
        <v>1669310771.5999999</v>
      </c>
      <c r="DB139">
        <v>1669310767.0999999</v>
      </c>
      <c r="DC139">
        <v>9</v>
      </c>
      <c r="DD139">
        <v>4.2999999999999997E-2</v>
      </c>
      <c r="DE139">
        <v>8.0000000000000002E-3</v>
      </c>
      <c r="DF139">
        <v>-4.9589999999999996</v>
      </c>
      <c r="DG139">
        <v>0.11799999999999999</v>
      </c>
      <c r="DH139">
        <v>1967</v>
      </c>
      <c r="DI139">
        <v>36</v>
      </c>
      <c r="DJ139">
        <v>0.53</v>
      </c>
      <c r="DK139">
        <v>0.27</v>
      </c>
      <c r="DL139">
        <v>-28.725909999999999</v>
      </c>
      <c r="DM139">
        <v>-0.72974634146331296</v>
      </c>
      <c r="DN139">
        <v>8.2490938290214616E-2</v>
      </c>
      <c r="DO139">
        <v>0</v>
      </c>
      <c r="DP139">
        <v>2.5292672500000002</v>
      </c>
      <c r="DQ139">
        <v>-0.21247733583489919</v>
      </c>
      <c r="DR139">
        <v>2.1973454665516281E-2</v>
      </c>
      <c r="DS139">
        <v>0</v>
      </c>
      <c r="DT139">
        <v>0</v>
      </c>
      <c r="DU139">
        <v>0</v>
      </c>
      <c r="DV139">
        <v>0</v>
      </c>
      <c r="DW139">
        <v>-1</v>
      </c>
      <c r="DX139">
        <v>0</v>
      </c>
      <c r="DY139">
        <v>2</v>
      </c>
      <c r="DZ139" t="s">
        <v>357</v>
      </c>
      <c r="EA139">
        <v>2.9449100000000001</v>
      </c>
      <c r="EB139">
        <v>2.5974300000000001</v>
      </c>
      <c r="EC139">
        <v>0.15918499999999999</v>
      </c>
      <c r="ED139">
        <v>0.161269</v>
      </c>
      <c r="EE139">
        <v>0.15001800000000001</v>
      </c>
      <c r="EF139">
        <v>0.14174</v>
      </c>
      <c r="EG139">
        <v>25351</v>
      </c>
      <c r="EH139">
        <v>25730.9</v>
      </c>
      <c r="EI139">
        <v>28065.5</v>
      </c>
      <c r="EJ139">
        <v>29548.799999999999</v>
      </c>
      <c r="EK139">
        <v>32816.1</v>
      </c>
      <c r="EL139">
        <v>35209.9</v>
      </c>
      <c r="EM139">
        <v>39606.699999999997</v>
      </c>
      <c r="EN139">
        <v>42240.3</v>
      </c>
      <c r="EO139">
        <v>1.8566499999999999</v>
      </c>
      <c r="EP139">
        <v>1.8660000000000001</v>
      </c>
      <c r="EQ139">
        <v>0.105113</v>
      </c>
      <c r="ER139">
        <v>0</v>
      </c>
      <c r="ES139">
        <v>32.537399999999998</v>
      </c>
      <c r="ET139">
        <v>999.9</v>
      </c>
      <c r="EU139">
        <v>71.3</v>
      </c>
      <c r="EV139">
        <v>36.1</v>
      </c>
      <c r="EW139">
        <v>42.397799999999997</v>
      </c>
      <c r="EX139">
        <v>28.899000000000001</v>
      </c>
      <c r="EY139">
        <v>1.39022</v>
      </c>
      <c r="EZ139">
        <v>1</v>
      </c>
      <c r="FA139">
        <v>0.70763699999999996</v>
      </c>
      <c r="FB139">
        <v>1.13127</v>
      </c>
      <c r="FC139">
        <v>20.270199999999999</v>
      </c>
      <c r="FD139">
        <v>5.21774</v>
      </c>
      <c r="FE139">
        <v>12.0099</v>
      </c>
      <c r="FF139">
        <v>4.9863999999999997</v>
      </c>
      <c r="FG139">
        <v>3.2845</v>
      </c>
      <c r="FH139">
        <v>9999</v>
      </c>
      <c r="FI139">
        <v>9999</v>
      </c>
      <c r="FJ139">
        <v>9999</v>
      </c>
      <c r="FK139">
        <v>999.9</v>
      </c>
      <c r="FL139">
        <v>1.8658399999999999</v>
      </c>
      <c r="FM139">
        <v>1.8621799999999999</v>
      </c>
      <c r="FN139">
        <v>1.8641799999999999</v>
      </c>
      <c r="FO139">
        <v>1.8603499999999999</v>
      </c>
      <c r="FP139">
        <v>1.8611</v>
      </c>
      <c r="FQ139">
        <v>1.8602000000000001</v>
      </c>
      <c r="FR139">
        <v>1.86188</v>
      </c>
      <c r="FS139">
        <v>1.85839</v>
      </c>
      <c r="FT139">
        <v>0</v>
      </c>
      <c r="FU139">
        <v>0</v>
      </c>
      <c r="FV139">
        <v>0</v>
      </c>
      <c r="FW139">
        <v>0</v>
      </c>
      <c r="FX139" t="s">
        <v>358</v>
      </c>
      <c r="FY139" t="s">
        <v>359</v>
      </c>
      <c r="FZ139" t="s">
        <v>360</v>
      </c>
      <c r="GA139" t="s">
        <v>360</v>
      </c>
      <c r="GB139" t="s">
        <v>360</v>
      </c>
      <c r="GC139" t="s">
        <v>360</v>
      </c>
      <c r="GD139">
        <v>0</v>
      </c>
      <c r="GE139">
        <v>100</v>
      </c>
      <c r="GF139">
        <v>100</v>
      </c>
      <c r="GG139">
        <v>-3.847</v>
      </c>
      <c r="GH139">
        <v>0.1179</v>
      </c>
      <c r="GI139">
        <v>-2.5125994610834521</v>
      </c>
      <c r="GJ139">
        <v>-2.6733286237328562E-3</v>
      </c>
      <c r="GK139">
        <v>1.605855145177713E-6</v>
      </c>
      <c r="GL139">
        <v>-4.4594414151306022E-10</v>
      </c>
      <c r="GM139">
        <v>0.1178428571428469</v>
      </c>
      <c r="GN139">
        <v>0</v>
      </c>
      <c r="GO139">
        <v>0</v>
      </c>
      <c r="GP139">
        <v>0</v>
      </c>
      <c r="GQ139">
        <v>4</v>
      </c>
      <c r="GR139">
        <v>2095</v>
      </c>
      <c r="GS139">
        <v>4</v>
      </c>
      <c r="GT139">
        <v>35</v>
      </c>
      <c r="GU139">
        <v>86.7</v>
      </c>
      <c r="GV139">
        <v>86.8</v>
      </c>
      <c r="GW139">
        <v>1.9067400000000001</v>
      </c>
      <c r="GX139">
        <v>2.5585900000000001</v>
      </c>
      <c r="GY139">
        <v>1.4489700000000001</v>
      </c>
      <c r="GZ139">
        <v>2.3278799999999999</v>
      </c>
      <c r="HA139">
        <v>1.5478499999999999</v>
      </c>
      <c r="HB139">
        <v>2.36694</v>
      </c>
      <c r="HC139">
        <v>40.938000000000002</v>
      </c>
      <c r="HD139">
        <v>13.1426</v>
      </c>
      <c r="HE139">
        <v>18</v>
      </c>
      <c r="HF139">
        <v>464.64499999999998</v>
      </c>
      <c r="HG139">
        <v>509.45600000000002</v>
      </c>
      <c r="HH139">
        <v>30.997699999999998</v>
      </c>
      <c r="HI139">
        <v>36.100499999999997</v>
      </c>
      <c r="HJ139">
        <v>29.999500000000001</v>
      </c>
      <c r="HK139">
        <v>35.993099999999998</v>
      </c>
      <c r="HL139">
        <v>35.971400000000003</v>
      </c>
      <c r="HM139">
        <v>38.152500000000003</v>
      </c>
      <c r="HN139">
        <v>24.0047</v>
      </c>
      <c r="HO139">
        <v>100</v>
      </c>
      <c r="HP139">
        <v>31</v>
      </c>
      <c r="HQ139">
        <v>829.29200000000003</v>
      </c>
      <c r="HR139">
        <v>35.8429</v>
      </c>
      <c r="HS139">
        <v>98.881900000000002</v>
      </c>
      <c r="HT139">
        <v>97.947100000000006</v>
      </c>
    </row>
    <row r="140" spans="1:228" x14ac:dyDescent="0.2">
      <c r="A140">
        <v>125</v>
      </c>
      <c r="B140">
        <v>1669315977.5999999</v>
      </c>
      <c r="C140">
        <v>495</v>
      </c>
      <c r="D140" t="s">
        <v>608</v>
      </c>
      <c r="E140" t="s">
        <v>609</v>
      </c>
      <c r="F140">
        <v>4</v>
      </c>
      <c r="G140">
        <v>1669315975.2874999</v>
      </c>
      <c r="H140">
        <f t="shared" si="34"/>
        <v>4.7468435273257644E-3</v>
      </c>
      <c r="I140">
        <f t="shared" si="35"/>
        <v>4.7468435273257645</v>
      </c>
      <c r="J140">
        <f t="shared" si="36"/>
        <v>25.943372548688973</v>
      </c>
      <c r="K140">
        <f t="shared" si="37"/>
        <v>793.22849999999994</v>
      </c>
      <c r="L140">
        <f t="shared" si="38"/>
        <v>636.70593670885978</v>
      </c>
      <c r="M140">
        <f t="shared" si="39"/>
        <v>64.328706130757624</v>
      </c>
      <c r="N140">
        <f t="shared" si="40"/>
        <v>80.142747427176019</v>
      </c>
      <c r="O140">
        <f t="shared" si="41"/>
        <v>0.32008048308491183</v>
      </c>
      <c r="P140">
        <f t="shared" si="42"/>
        <v>2.2499043432877026</v>
      </c>
      <c r="Q140">
        <f t="shared" si="43"/>
        <v>0.29676497473381425</v>
      </c>
      <c r="R140">
        <f t="shared" si="44"/>
        <v>0.18743118847866053</v>
      </c>
      <c r="S140">
        <f t="shared" si="45"/>
        <v>226.11789936191897</v>
      </c>
      <c r="T140">
        <f t="shared" si="46"/>
        <v>34.701580883745962</v>
      </c>
      <c r="U140">
        <f t="shared" si="47"/>
        <v>34.239337499999998</v>
      </c>
      <c r="V140">
        <f t="shared" si="48"/>
        <v>5.4147562117236836</v>
      </c>
      <c r="W140">
        <f t="shared" si="49"/>
        <v>70.19878056488416</v>
      </c>
      <c r="X140">
        <f t="shared" si="50"/>
        <v>3.872973563461215</v>
      </c>
      <c r="Y140">
        <f t="shared" si="51"/>
        <v>5.5171521959437131</v>
      </c>
      <c r="Z140">
        <f t="shared" si="52"/>
        <v>1.5417826482624686</v>
      </c>
      <c r="AA140">
        <f t="shared" si="53"/>
        <v>-209.33579955506622</v>
      </c>
      <c r="AB140">
        <f t="shared" si="54"/>
        <v>40.858841549502436</v>
      </c>
      <c r="AC140">
        <f t="shared" si="55"/>
        <v>4.2167497015802864</v>
      </c>
      <c r="AD140">
        <f t="shared" si="56"/>
        <v>61.857691057935476</v>
      </c>
      <c r="AE140">
        <f t="shared" si="57"/>
        <v>49.614731332344014</v>
      </c>
      <c r="AF140">
        <f t="shared" si="58"/>
        <v>4.7683463804219768</v>
      </c>
      <c r="AG140">
        <f t="shared" si="59"/>
        <v>25.943372548688973</v>
      </c>
      <c r="AH140">
        <v>851.45345836829586</v>
      </c>
      <c r="AI140">
        <v>827.95603636363614</v>
      </c>
      <c r="AJ140">
        <v>1.712222405411054</v>
      </c>
      <c r="AK140">
        <v>66.4183192119214</v>
      </c>
      <c r="AL140">
        <f t="shared" si="60"/>
        <v>4.7468435273257645</v>
      </c>
      <c r="AM140">
        <v>35.85790836075487</v>
      </c>
      <c r="AN140">
        <v>38.328007272727291</v>
      </c>
      <c r="AO140">
        <v>-8.9810573460610257E-4</v>
      </c>
      <c r="AP140">
        <v>80.258073223686637</v>
      </c>
      <c r="AQ140">
        <v>39</v>
      </c>
      <c r="AR140">
        <v>8</v>
      </c>
      <c r="AS140">
        <f t="shared" si="61"/>
        <v>1</v>
      </c>
      <c r="AT140">
        <f t="shared" si="62"/>
        <v>0</v>
      </c>
      <c r="AU140">
        <f t="shared" si="63"/>
        <v>22205.153839115552</v>
      </c>
      <c r="AV140">
        <f t="shared" si="64"/>
        <v>1199.99875</v>
      </c>
      <c r="AW140">
        <f t="shared" si="65"/>
        <v>1025.9254260942585</v>
      </c>
      <c r="AX140">
        <f t="shared" si="66"/>
        <v>0.85493874563974215</v>
      </c>
      <c r="AY140">
        <f t="shared" si="67"/>
        <v>0.18843177908470235</v>
      </c>
      <c r="AZ140">
        <v>2.7</v>
      </c>
      <c r="BA140">
        <v>0.5</v>
      </c>
      <c r="BB140" t="s">
        <v>355</v>
      </c>
      <c r="BC140">
        <v>2</v>
      </c>
      <c r="BD140" t="b">
        <v>1</v>
      </c>
      <c r="BE140">
        <v>1669315975.2874999</v>
      </c>
      <c r="BF140">
        <v>793.22849999999994</v>
      </c>
      <c r="BG140">
        <v>822.05549999999994</v>
      </c>
      <c r="BH140">
        <v>38.333512499999998</v>
      </c>
      <c r="BI140">
        <v>35.857950000000002</v>
      </c>
      <c r="BJ140">
        <v>797.0775000000001</v>
      </c>
      <c r="BK140">
        <v>38.215687500000001</v>
      </c>
      <c r="BL140">
        <v>500.12912499999999</v>
      </c>
      <c r="BM140">
        <v>100.93362500000001</v>
      </c>
      <c r="BN140">
        <v>9.9995737500000001E-2</v>
      </c>
      <c r="BO140">
        <v>34.576187500000003</v>
      </c>
      <c r="BP140">
        <v>34.239337499999998</v>
      </c>
      <c r="BQ140">
        <v>999.9</v>
      </c>
      <c r="BR140">
        <v>0</v>
      </c>
      <c r="BS140">
        <v>0</v>
      </c>
      <c r="BT140">
        <v>4501.0962500000014</v>
      </c>
      <c r="BU140">
        <v>0</v>
      </c>
      <c r="BV140">
        <v>119.66800000000001</v>
      </c>
      <c r="BW140">
        <v>-28.826975000000001</v>
      </c>
      <c r="BX140">
        <v>824.84787499999993</v>
      </c>
      <c r="BY140">
        <v>852.62900000000002</v>
      </c>
      <c r="BZ140">
        <v>2.47555375</v>
      </c>
      <c r="CA140">
        <v>822.05549999999994</v>
      </c>
      <c r="CB140">
        <v>35.857950000000002</v>
      </c>
      <c r="CC140">
        <v>3.8691425000000002</v>
      </c>
      <c r="CD140">
        <v>3.6192774999999999</v>
      </c>
      <c r="CE140">
        <v>28.333024999999999</v>
      </c>
      <c r="CF140">
        <v>27.189912499999998</v>
      </c>
      <c r="CG140">
        <v>1199.99875</v>
      </c>
      <c r="CH140">
        <v>0.49996000000000002</v>
      </c>
      <c r="CI140">
        <v>0.50004000000000004</v>
      </c>
      <c r="CJ140">
        <v>0</v>
      </c>
      <c r="CK140">
        <v>1377.8525</v>
      </c>
      <c r="CL140">
        <v>4.9990899999999998</v>
      </c>
      <c r="CM140">
        <v>15322.762500000001</v>
      </c>
      <c r="CN140">
        <v>9557.7125000000015</v>
      </c>
      <c r="CO140">
        <v>45.561999999999998</v>
      </c>
      <c r="CP140">
        <v>47.585624999999993</v>
      </c>
      <c r="CQ140">
        <v>46.375</v>
      </c>
      <c r="CR140">
        <v>46.796499999999988</v>
      </c>
      <c r="CS140">
        <v>46.898249999999997</v>
      </c>
      <c r="CT140">
        <v>597.45000000000005</v>
      </c>
      <c r="CU140">
        <v>597.54874999999993</v>
      </c>
      <c r="CV140">
        <v>0</v>
      </c>
      <c r="CW140">
        <v>1669315985.9000001</v>
      </c>
      <c r="CX140">
        <v>0</v>
      </c>
      <c r="CY140">
        <v>1669310771.5999999</v>
      </c>
      <c r="CZ140" t="s">
        <v>356</v>
      </c>
      <c r="DA140">
        <v>1669310771.5999999</v>
      </c>
      <c r="DB140">
        <v>1669310767.0999999</v>
      </c>
      <c r="DC140">
        <v>9</v>
      </c>
      <c r="DD140">
        <v>4.2999999999999997E-2</v>
      </c>
      <c r="DE140">
        <v>8.0000000000000002E-3</v>
      </c>
      <c r="DF140">
        <v>-4.9589999999999996</v>
      </c>
      <c r="DG140">
        <v>0.11799999999999999</v>
      </c>
      <c r="DH140">
        <v>1967</v>
      </c>
      <c r="DI140">
        <v>36</v>
      </c>
      <c r="DJ140">
        <v>0.53</v>
      </c>
      <c r="DK140">
        <v>0.27</v>
      </c>
      <c r="DL140">
        <v>-28.7610925</v>
      </c>
      <c r="DM140">
        <v>-0.63050769230762593</v>
      </c>
      <c r="DN140">
        <v>7.5220191396658781E-2</v>
      </c>
      <c r="DO140">
        <v>0</v>
      </c>
      <c r="DP140">
        <v>2.51378375</v>
      </c>
      <c r="DQ140">
        <v>-0.2497365478424069</v>
      </c>
      <c r="DR140">
        <v>2.5047451136542821E-2</v>
      </c>
      <c r="DS140">
        <v>0</v>
      </c>
      <c r="DT140">
        <v>0</v>
      </c>
      <c r="DU140">
        <v>0</v>
      </c>
      <c r="DV140">
        <v>0</v>
      </c>
      <c r="DW140">
        <v>-1</v>
      </c>
      <c r="DX140">
        <v>0</v>
      </c>
      <c r="DY140">
        <v>2</v>
      </c>
      <c r="DZ140" t="s">
        <v>357</v>
      </c>
      <c r="EA140">
        <v>2.94469</v>
      </c>
      <c r="EB140">
        <v>2.5974499999999998</v>
      </c>
      <c r="EC140">
        <v>0.16006600000000001</v>
      </c>
      <c r="ED140">
        <v>0.162137</v>
      </c>
      <c r="EE140">
        <v>0.14999299999999999</v>
      </c>
      <c r="EF140">
        <v>0.141738</v>
      </c>
      <c r="EG140">
        <v>25324.6</v>
      </c>
      <c r="EH140">
        <v>25704.2</v>
      </c>
      <c r="EI140">
        <v>28065.8</v>
      </c>
      <c r="EJ140">
        <v>29548.799999999999</v>
      </c>
      <c r="EK140">
        <v>32817.599999999999</v>
      </c>
      <c r="EL140">
        <v>35210.1</v>
      </c>
      <c r="EM140">
        <v>39607.300000000003</v>
      </c>
      <c r="EN140">
        <v>42240.4</v>
      </c>
      <c r="EO140">
        <v>1.85653</v>
      </c>
      <c r="EP140">
        <v>1.8662799999999999</v>
      </c>
      <c r="EQ140">
        <v>0.106268</v>
      </c>
      <c r="ER140">
        <v>0</v>
      </c>
      <c r="ES140">
        <v>32.522500000000001</v>
      </c>
      <c r="ET140">
        <v>999.9</v>
      </c>
      <c r="EU140">
        <v>71.3</v>
      </c>
      <c r="EV140">
        <v>36.1</v>
      </c>
      <c r="EW140">
        <v>42.400199999999998</v>
      </c>
      <c r="EX140">
        <v>28.989000000000001</v>
      </c>
      <c r="EY140">
        <v>1.81891</v>
      </c>
      <c r="EZ140">
        <v>1</v>
      </c>
      <c r="FA140">
        <v>0.707121</v>
      </c>
      <c r="FB140">
        <v>1.12513</v>
      </c>
      <c r="FC140">
        <v>20.270299999999999</v>
      </c>
      <c r="FD140">
        <v>5.2171399999999997</v>
      </c>
      <c r="FE140">
        <v>12.0099</v>
      </c>
      <c r="FF140">
        <v>4.9863999999999997</v>
      </c>
      <c r="FG140">
        <v>3.2844799999999998</v>
      </c>
      <c r="FH140">
        <v>9999</v>
      </c>
      <c r="FI140">
        <v>9999</v>
      </c>
      <c r="FJ140">
        <v>9999</v>
      </c>
      <c r="FK140">
        <v>999.9</v>
      </c>
      <c r="FL140">
        <v>1.8658399999999999</v>
      </c>
      <c r="FM140">
        <v>1.8621799999999999</v>
      </c>
      <c r="FN140">
        <v>1.8641799999999999</v>
      </c>
      <c r="FO140">
        <v>1.8603499999999999</v>
      </c>
      <c r="FP140">
        <v>1.8610899999999999</v>
      </c>
      <c r="FQ140">
        <v>1.8601799999999999</v>
      </c>
      <c r="FR140">
        <v>1.86188</v>
      </c>
      <c r="FS140">
        <v>1.8583700000000001</v>
      </c>
      <c r="FT140">
        <v>0</v>
      </c>
      <c r="FU140">
        <v>0</v>
      </c>
      <c r="FV140">
        <v>0</v>
      </c>
      <c r="FW140">
        <v>0</v>
      </c>
      <c r="FX140" t="s">
        <v>358</v>
      </c>
      <c r="FY140" t="s">
        <v>359</v>
      </c>
      <c r="FZ140" t="s">
        <v>360</v>
      </c>
      <c r="GA140" t="s">
        <v>360</v>
      </c>
      <c r="GB140" t="s">
        <v>360</v>
      </c>
      <c r="GC140" t="s">
        <v>360</v>
      </c>
      <c r="GD140">
        <v>0</v>
      </c>
      <c r="GE140">
        <v>100</v>
      </c>
      <c r="GF140">
        <v>100</v>
      </c>
      <c r="GG140">
        <v>-3.8530000000000002</v>
      </c>
      <c r="GH140">
        <v>0.1179</v>
      </c>
      <c r="GI140">
        <v>-2.5125994610834521</v>
      </c>
      <c r="GJ140">
        <v>-2.6733286237328562E-3</v>
      </c>
      <c r="GK140">
        <v>1.605855145177713E-6</v>
      </c>
      <c r="GL140">
        <v>-4.4594414151306022E-10</v>
      </c>
      <c r="GM140">
        <v>0.1178428571428469</v>
      </c>
      <c r="GN140">
        <v>0</v>
      </c>
      <c r="GO140">
        <v>0</v>
      </c>
      <c r="GP140">
        <v>0</v>
      </c>
      <c r="GQ140">
        <v>4</v>
      </c>
      <c r="GR140">
        <v>2095</v>
      </c>
      <c r="GS140">
        <v>4</v>
      </c>
      <c r="GT140">
        <v>35</v>
      </c>
      <c r="GU140">
        <v>86.8</v>
      </c>
      <c r="GV140">
        <v>86.8</v>
      </c>
      <c r="GW140">
        <v>1.9201699999999999</v>
      </c>
      <c r="GX140">
        <v>2.5695800000000002</v>
      </c>
      <c r="GY140">
        <v>1.4489700000000001</v>
      </c>
      <c r="GZ140">
        <v>2.3278799999999999</v>
      </c>
      <c r="HA140">
        <v>1.5478499999999999</v>
      </c>
      <c r="HB140">
        <v>2.33765</v>
      </c>
      <c r="HC140">
        <v>40.938000000000002</v>
      </c>
      <c r="HD140">
        <v>13.133900000000001</v>
      </c>
      <c r="HE140">
        <v>18</v>
      </c>
      <c r="HF140">
        <v>464.54</v>
      </c>
      <c r="HG140">
        <v>509.62900000000002</v>
      </c>
      <c r="HH140">
        <v>30.998100000000001</v>
      </c>
      <c r="HI140">
        <v>36.094200000000001</v>
      </c>
      <c r="HJ140">
        <v>29.999500000000001</v>
      </c>
      <c r="HK140">
        <v>35.988900000000001</v>
      </c>
      <c r="HL140">
        <v>35.9681</v>
      </c>
      <c r="HM140">
        <v>38.4056</v>
      </c>
      <c r="HN140">
        <v>24.0047</v>
      </c>
      <c r="HO140">
        <v>100</v>
      </c>
      <c r="HP140">
        <v>31</v>
      </c>
      <c r="HQ140">
        <v>835.97</v>
      </c>
      <c r="HR140">
        <v>35.8429</v>
      </c>
      <c r="HS140">
        <v>98.883200000000002</v>
      </c>
      <c r="HT140">
        <v>97.947199999999995</v>
      </c>
    </row>
    <row r="141" spans="1:228" x14ac:dyDescent="0.2">
      <c r="A141">
        <v>126</v>
      </c>
      <c r="B141">
        <v>1669315981.5999999</v>
      </c>
      <c r="C141">
        <v>499</v>
      </c>
      <c r="D141" t="s">
        <v>610</v>
      </c>
      <c r="E141" t="s">
        <v>611</v>
      </c>
      <c r="F141">
        <v>4</v>
      </c>
      <c r="G141">
        <v>1669315979.5999999</v>
      </c>
      <c r="H141">
        <f t="shared" si="34"/>
        <v>4.6242861278639183E-3</v>
      </c>
      <c r="I141">
        <f t="shared" si="35"/>
        <v>4.6242861278639182</v>
      </c>
      <c r="J141">
        <f t="shared" si="36"/>
        <v>26.312385725050657</v>
      </c>
      <c r="K141">
        <f t="shared" si="37"/>
        <v>800.32728571428561</v>
      </c>
      <c r="L141">
        <f t="shared" si="38"/>
        <v>637.67124442983356</v>
      </c>
      <c r="M141">
        <f t="shared" si="39"/>
        <v>64.427037478227092</v>
      </c>
      <c r="N141">
        <f t="shared" si="40"/>
        <v>80.860971044203581</v>
      </c>
      <c r="O141">
        <f t="shared" si="41"/>
        <v>0.3105843210157011</v>
      </c>
      <c r="P141">
        <f t="shared" si="42"/>
        <v>2.2495460680504156</v>
      </c>
      <c r="Q141">
        <f t="shared" si="43"/>
        <v>0.2885775405407397</v>
      </c>
      <c r="R141">
        <f t="shared" si="44"/>
        <v>0.18220807428012017</v>
      </c>
      <c r="S141">
        <f t="shared" si="45"/>
        <v>226.11839923691537</v>
      </c>
      <c r="T141">
        <f t="shared" si="46"/>
        <v>34.734663033347275</v>
      </c>
      <c r="U141">
        <f t="shared" si="47"/>
        <v>34.242328571428573</v>
      </c>
      <c r="V141">
        <f t="shared" si="48"/>
        <v>5.4156581181189791</v>
      </c>
      <c r="W141">
        <f t="shared" si="49"/>
        <v>70.19231508186941</v>
      </c>
      <c r="X141">
        <f t="shared" si="50"/>
        <v>3.8710402778851694</v>
      </c>
      <c r="Y141">
        <f t="shared" si="51"/>
        <v>5.5149061166740951</v>
      </c>
      <c r="Z141">
        <f t="shared" si="52"/>
        <v>1.5446178402338098</v>
      </c>
      <c r="AA141">
        <f t="shared" si="53"/>
        <v>-203.9310182387988</v>
      </c>
      <c r="AB141">
        <f t="shared" si="54"/>
        <v>39.60057784038699</v>
      </c>
      <c r="AC141">
        <f t="shared" si="55"/>
        <v>4.0874575558831108</v>
      </c>
      <c r="AD141">
        <f t="shared" si="56"/>
        <v>65.875416394386662</v>
      </c>
      <c r="AE141">
        <f t="shared" si="57"/>
        <v>49.80686405752995</v>
      </c>
      <c r="AF141">
        <f t="shared" si="58"/>
        <v>4.7382333673262336</v>
      </c>
      <c r="AG141">
        <f t="shared" si="59"/>
        <v>26.312385725050657</v>
      </c>
      <c r="AH141">
        <v>858.40367762284279</v>
      </c>
      <c r="AI141">
        <v>834.7619212121208</v>
      </c>
      <c r="AJ141">
        <v>1.700637701636148</v>
      </c>
      <c r="AK141">
        <v>66.4183192119214</v>
      </c>
      <c r="AL141">
        <f t="shared" si="60"/>
        <v>4.6242861278639182</v>
      </c>
      <c r="AM141">
        <v>35.856981467056563</v>
      </c>
      <c r="AN141">
        <v>38.308210909090903</v>
      </c>
      <c r="AO141">
        <v>-7.9902471408417851E-3</v>
      </c>
      <c r="AP141">
        <v>80.258073223686637</v>
      </c>
      <c r="AQ141">
        <v>39</v>
      </c>
      <c r="AR141">
        <v>8</v>
      </c>
      <c r="AS141">
        <f t="shared" si="61"/>
        <v>1</v>
      </c>
      <c r="AT141">
        <f t="shared" si="62"/>
        <v>0</v>
      </c>
      <c r="AU141">
        <f t="shared" si="63"/>
        <v>22199.483432341607</v>
      </c>
      <c r="AV141">
        <f t="shared" si="64"/>
        <v>1200.001428571429</v>
      </c>
      <c r="AW141">
        <f t="shared" si="65"/>
        <v>1025.9277135942571</v>
      </c>
      <c r="AX141">
        <f t="shared" si="66"/>
        <v>0.85493874354432875</v>
      </c>
      <c r="AY141">
        <f t="shared" si="67"/>
        <v>0.18843177504055436</v>
      </c>
      <c r="AZ141">
        <v>2.7</v>
      </c>
      <c r="BA141">
        <v>0.5</v>
      </c>
      <c r="BB141" t="s">
        <v>355</v>
      </c>
      <c r="BC141">
        <v>2</v>
      </c>
      <c r="BD141" t="b">
        <v>1</v>
      </c>
      <c r="BE141">
        <v>1669315979.5999999</v>
      </c>
      <c r="BF141">
        <v>800.32728571428561</v>
      </c>
      <c r="BG141">
        <v>829.26099999999985</v>
      </c>
      <c r="BH141">
        <v>38.313899999999997</v>
      </c>
      <c r="BI141">
        <v>35.854114285714282</v>
      </c>
      <c r="BJ141">
        <v>804.18299999999999</v>
      </c>
      <c r="BK141">
        <v>38.196071428571429</v>
      </c>
      <c r="BL141">
        <v>500.16842857142848</v>
      </c>
      <c r="BM141">
        <v>100.9348571428571</v>
      </c>
      <c r="BN141">
        <v>0.10002257142857141</v>
      </c>
      <c r="BO141">
        <v>34.568857142857141</v>
      </c>
      <c r="BP141">
        <v>34.242328571428573</v>
      </c>
      <c r="BQ141">
        <v>999.89999999999986</v>
      </c>
      <c r="BR141">
        <v>0</v>
      </c>
      <c r="BS141">
        <v>0</v>
      </c>
      <c r="BT141">
        <v>4500</v>
      </c>
      <c r="BU141">
        <v>0</v>
      </c>
      <c r="BV141">
        <v>119.10514285714289</v>
      </c>
      <c r="BW141">
        <v>-28.933599999999998</v>
      </c>
      <c r="BX141">
        <v>832.21271428571424</v>
      </c>
      <c r="BY141">
        <v>860.09885714285713</v>
      </c>
      <c r="BZ141">
        <v>2.4597985714285722</v>
      </c>
      <c r="CA141">
        <v>829.26099999999985</v>
      </c>
      <c r="CB141">
        <v>35.854114285714282</v>
      </c>
      <c r="CC141">
        <v>3.8672142857142862</v>
      </c>
      <c r="CD141">
        <v>3.618934285714285</v>
      </c>
      <c r="CE141">
        <v>28.324457142857138</v>
      </c>
      <c r="CF141">
        <v>27.188285714285719</v>
      </c>
      <c r="CG141">
        <v>1200.001428571429</v>
      </c>
      <c r="CH141">
        <v>0.49995899999999999</v>
      </c>
      <c r="CI141">
        <v>0.50004099999999996</v>
      </c>
      <c r="CJ141">
        <v>0</v>
      </c>
      <c r="CK141">
        <v>1378.1657142857141</v>
      </c>
      <c r="CL141">
        <v>4.9990899999999998</v>
      </c>
      <c r="CM141">
        <v>15326.314285714279</v>
      </c>
      <c r="CN141">
        <v>9557.7128571428566</v>
      </c>
      <c r="CO141">
        <v>45.561999999999998</v>
      </c>
      <c r="CP141">
        <v>47.561999999999998</v>
      </c>
      <c r="CQ141">
        <v>46.375</v>
      </c>
      <c r="CR141">
        <v>46.75</v>
      </c>
      <c r="CS141">
        <v>46.875</v>
      </c>
      <c r="CT141">
        <v>597.45142857142855</v>
      </c>
      <c r="CU141">
        <v>597.55000000000007</v>
      </c>
      <c r="CV141">
        <v>0</v>
      </c>
      <c r="CW141">
        <v>1669315989.5</v>
      </c>
      <c r="CX141">
        <v>0</v>
      </c>
      <c r="CY141">
        <v>1669310771.5999999</v>
      </c>
      <c r="CZ141" t="s">
        <v>356</v>
      </c>
      <c r="DA141">
        <v>1669310771.5999999</v>
      </c>
      <c r="DB141">
        <v>1669310767.0999999</v>
      </c>
      <c r="DC141">
        <v>9</v>
      </c>
      <c r="DD141">
        <v>4.2999999999999997E-2</v>
      </c>
      <c r="DE141">
        <v>8.0000000000000002E-3</v>
      </c>
      <c r="DF141">
        <v>-4.9589999999999996</v>
      </c>
      <c r="DG141">
        <v>0.11799999999999999</v>
      </c>
      <c r="DH141">
        <v>1967</v>
      </c>
      <c r="DI141">
        <v>36</v>
      </c>
      <c r="DJ141">
        <v>0.53</v>
      </c>
      <c r="DK141">
        <v>0.27</v>
      </c>
      <c r="DL141">
        <v>-28.814125000000001</v>
      </c>
      <c r="DM141">
        <v>-0.52505966228891199</v>
      </c>
      <c r="DN141">
        <v>6.5659274858926184E-2</v>
      </c>
      <c r="DO141">
        <v>0</v>
      </c>
      <c r="DP141">
        <v>2.4990252499999999</v>
      </c>
      <c r="DQ141">
        <v>-0.28657159474672372</v>
      </c>
      <c r="DR141">
        <v>2.7868787378310861E-2</v>
      </c>
      <c r="DS141">
        <v>0</v>
      </c>
      <c r="DT141">
        <v>0</v>
      </c>
      <c r="DU141">
        <v>0</v>
      </c>
      <c r="DV141">
        <v>0</v>
      </c>
      <c r="DW141">
        <v>-1</v>
      </c>
      <c r="DX141">
        <v>0</v>
      </c>
      <c r="DY141">
        <v>2</v>
      </c>
      <c r="DZ141" t="s">
        <v>357</v>
      </c>
      <c r="EA141">
        <v>2.9446599999999998</v>
      </c>
      <c r="EB141">
        <v>2.5974300000000001</v>
      </c>
      <c r="EC141">
        <v>0.160944</v>
      </c>
      <c r="ED141">
        <v>0.16300799999999999</v>
      </c>
      <c r="EE141">
        <v>0.14994499999999999</v>
      </c>
      <c r="EF141">
        <v>0.14172799999999999</v>
      </c>
      <c r="EG141">
        <v>25297.9</v>
      </c>
      <c r="EH141">
        <v>25678.2</v>
      </c>
      <c r="EI141">
        <v>28065.599999999999</v>
      </c>
      <c r="EJ141">
        <v>29549.7</v>
      </c>
      <c r="EK141">
        <v>32819.5</v>
      </c>
      <c r="EL141">
        <v>35211.4</v>
      </c>
      <c r="EM141">
        <v>39607.300000000003</v>
      </c>
      <c r="EN141">
        <v>42241.3</v>
      </c>
      <c r="EO141">
        <v>1.8564499999999999</v>
      </c>
      <c r="EP141">
        <v>1.8663700000000001</v>
      </c>
      <c r="EQ141">
        <v>0.106908</v>
      </c>
      <c r="ER141">
        <v>0</v>
      </c>
      <c r="ES141">
        <v>32.511000000000003</v>
      </c>
      <c r="ET141">
        <v>999.9</v>
      </c>
      <c r="EU141">
        <v>71.3</v>
      </c>
      <c r="EV141">
        <v>36.1</v>
      </c>
      <c r="EW141">
        <v>42.394500000000001</v>
      </c>
      <c r="EX141">
        <v>28.928999999999998</v>
      </c>
      <c r="EY141">
        <v>2.10737</v>
      </c>
      <c r="EZ141">
        <v>1</v>
      </c>
      <c r="FA141">
        <v>0.706646</v>
      </c>
      <c r="FB141">
        <v>1.12124</v>
      </c>
      <c r="FC141">
        <v>20.270499999999998</v>
      </c>
      <c r="FD141">
        <v>5.2172900000000002</v>
      </c>
      <c r="FE141">
        <v>12.0099</v>
      </c>
      <c r="FF141">
        <v>4.9863999999999997</v>
      </c>
      <c r="FG141">
        <v>3.2844500000000001</v>
      </c>
      <c r="FH141">
        <v>9999</v>
      </c>
      <c r="FI141">
        <v>9999</v>
      </c>
      <c r="FJ141">
        <v>9999</v>
      </c>
      <c r="FK141">
        <v>999.9</v>
      </c>
      <c r="FL141">
        <v>1.8658399999999999</v>
      </c>
      <c r="FM141">
        <v>1.8621799999999999</v>
      </c>
      <c r="FN141">
        <v>1.8642000000000001</v>
      </c>
      <c r="FO141">
        <v>1.8603499999999999</v>
      </c>
      <c r="FP141">
        <v>1.8610899999999999</v>
      </c>
      <c r="FQ141">
        <v>1.86019</v>
      </c>
      <c r="FR141">
        <v>1.86188</v>
      </c>
      <c r="FS141">
        <v>1.8583700000000001</v>
      </c>
      <c r="FT141">
        <v>0</v>
      </c>
      <c r="FU141">
        <v>0</v>
      </c>
      <c r="FV141">
        <v>0</v>
      </c>
      <c r="FW141">
        <v>0</v>
      </c>
      <c r="FX141" t="s">
        <v>358</v>
      </c>
      <c r="FY141" t="s">
        <v>359</v>
      </c>
      <c r="FZ141" t="s">
        <v>360</v>
      </c>
      <c r="GA141" t="s">
        <v>360</v>
      </c>
      <c r="GB141" t="s">
        <v>360</v>
      </c>
      <c r="GC141" t="s">
        <v>360</v>
      </c>
      <c r="GD141">
        <v>0</v>
      </c>
      <c r="GE141">
        <v>100</v>
      </c>
      <c r="GF141">
        <v>100</v>
      </c>
      <c r="GG141">
        <v>-3.859</v>
      </c>
      <c r="GH141">
        <v>0.1178</v>
      </c>
      <c r="GI141">
        <v>-2.5125994610834521</v>
      </c>
      <c r="GJ141">
        <v>-2.6733286237328562E-3</v>
      </c>
      <c r="GK141">
        <v>1.605855145177713E-6</v>
      </c>
      <c r="GL141">
        <v>-4.4594414151306022E-10</v>
      </c>
      <c r="GM141">
        <v>0.1178428571428469</v>
      </c>
      <c r="GN141">
        <v>0</v>
      </c>
      <c r="GO141">
        <v>0</v>
      </c>
      <c r="GP141">
        <v>0</v>
      </c>
      <c r="GQ141">
        <v>4</v>
      </c>
      <c r="GR141">
        <v>2095</v>
      </c>
      <c r="GS141">
        <v>4</v>
      </c>
      <c r="GT141">
        <v>35</v>
      </c>
      <c r="GU141">
        <v>86.8</v>
      </c>
      <c r="GV141">
        <v>86.9</v>
      </c>
      <c r="GW141">
        <v>1.9323699999999999</v>
      </c>
      <c r="GX141">
        <v>2.5744600000000002</v>
      </c>
      <c r="GY141">
        <v>1.4489700000000001</v>
      </c>
      <c r="GZ141">
        <v>2.3278799999999999</v>
      </c>
      <c r="HA141">
        <v>1.5478499999999999</v>
      </c>
      <c r="HB141">
        <v>2.2204600000000001</v>
      </c>
      <c r="HC141">
        <v>40.963799999999999</v>
      </c>
      <c r="HD141">
        <v>13.1251</v>
      </c>
      <c r="HE141">
        <v>18</v>
      </c>
      <c r="HF141">
        <v>464.471</v>
      </c>
      <c r="HG141">
        <v>509.67500000000001</v>
      </c>
      <c r="HH141">
        <v>30.9986</v>
      </c>
      <c r="HI141">
        <v>36.088799999999999</v>
      </c>
      <c r="HJ141">
        <v>29.999500000000001</v>
      </c>
      <c r="HK141">
        <v>35.985599999999998</v>
      </c>
      <c r="HL141">
        <v>35.964799999999997</v>
      </c>
      <c r="HM141">
        <v>38.659599999999998</v>
      </c>
      <c r="HN141">
        <v>24.0047</v>
      </c>
      <c r="HO141">
        <v>100</v>
      </c>
      <c r="HP141">
        <v>31</v>
      </c>
      <c r="HQ141">
        <v>842.65200000000004</v>
      </c>
      <c r="HR141">
        <v>35.8431</v>
      </c>
      <c r="HS141">
        <v>98.882900000000006</v>
      </c>
      <c r="HT141">
        <v>97.949600000000004</v>
      </c>
    </row>
    <row r="142" spans="1:228" x14ac:dyDescent="0.2">
      <c r="A142">
        <v>127</v>
      </c>
      <c r="B142">
        <v>1669315985.5999999</v>
      </c>
      <c r="C142">
        <v>503</v>
      </c>
      <c r="D142" t="s">
        <v>612</v>
      </c>
      <c r="E142" t="s">
        <v>613</v>
      </c>
      <c r="F142">
        <v>4</v>
      </c>
      <c r="G142">
        <v>1669315983.2874999</v>
      </c>
      <c r="H142">
        <f t="shared" si="34"/>
        <v>4.6938882083303385E-3</v>
      </c>
      <c r="I142">
        <f t="shared" si="35"/>
        <v>4.6938882083303382</v>
      </c>
      <c r="J142">
        <f t="shared" si="36"/>
        <v>25.917328079610677</v>
      </c>
      <c r="K142">
        <f t="shared" si="37"/>
        <v>806.43849999999998</v>
      </c>
      <c r="L142">
        <f t="shared" si="38"/>
        <v>648.19113498208208</v>
      </c>
      <c r="M142">
        <f t="shared" si="39"/>
        <v>65.489573563728172</v>
      </c>
      <c r="N142">
        <f t="shared" si="40"/>
        <v>81.47799409788675</v>
      </c>
      <c r="O142">
        <f t="shared" si="41"/>
        <v>0.31626090645865135</v>
      </c>
      <c r="P142">
        <f t="shared" si="42"/>
        <v>2.2533011994530781</v>
      </c>
      <c r="Q142">
        <f t="shared" si="43"/>
        <v>0.2935090085492939</v>
      </c>
      <c r="R142">
        <f t="shared" si="44"/>
        <v>0.18535071672033665</v>
      </c>
      <c r="S142">
        <f t="shared" si="45"/>
        <v>226.11992961202961</v>
      </c>
      <c r="T142">
        <f t="shared" si="46"/>
        <v>34.706926635757526</v>
      </c>
      <c r="U142">
        <f t="shared" si="47"/>
        <v>34.228350000000013</v>
      </c>
      <c r="V142">
        <f t="shared" si="48"/>
        <v>5.4114442400826128</v>
      </c>
      <c r="W142">
        <f t="shared" si="49"/>
        <v>70.189299066348426</v>
      </c>
      <c r="X142">
        <f t="shared" si="50"/>
        <v>3.8698860825509613</v>
      </c>
      <c r="Y142">
        <f t="shared" si="51"/>
        <v>5.5134986871614746</v>
      </c>
      <c r="Z142">
        <f t="shared" si="52"/>
        <v>1.5415581575316515</v>
      </c>
      <c r="AA142">
        <f t="shared" si="53"/>
        <v>-207.00046998736792</v>
      </c>
      <c r="AB142">
        <f t="shared" si="54"/>
        <v>40.806641855261212</v>
      </c>
      <c r="AC142">
        <f t="shared" si="55"/>
        <v>4.2045437880440417</v>
      </c>
      <c r="AD142">
        <f t="shared" si="56"/>
        <v>64.130645267966941</v>
      </c>
      <c r="AE142">
        <f t="shared" si="57"/>
        <v>49.819769896748092</v>
      </c>
      <c r="AF142">
        <f t="shared" si="58"/>
        <v>4.7211386966363982</v>
      </c>
      <c r="AG142">
        <f t="shared" si="59"/>
        <v>25.917328079610677</v>
      </c>
      <c r="AH142">
        <v>865.27308177750012</v>
      </c>
      <c r="AI142">
        <v>841.6920545454542</v>
      </c>
      <c r="AJ142">
        <v>1.730846879076106</v>
      </c>
      <c r="AK142">
        <v>66.4183192119214</v>
      </c>
      <c r="AL142">
        <f t="shared" si="60"/>
        <v>4.6938882083303382</v>
      </c>
      <c r="AM142">
        <v>35.85199443649195</v>
      </c>
      <c r="AN142">
        <v>38.297763636363626</v>
      </c>
      <c r="AO142">
        <v>-1.3808213320792679E-3</v>
      </c>
      <c r="AP142">
        <v>80.258073223686637</v>
      </c>
      <c r="AQ142">
        <v>39</v>
      </c>
      <c r="AR142">
        <v>8</v>
      </c>
      <c r="AS142">
        <f t="shared" si="61"/>
        <v>1</v>
      </c>
      <c r="AT142">
        <f t="shared" si="62"/>
        <v>0</v>
      </c>
      <c r="AU142">
        <f t="shared" si="63"/>
        <v>22264.259053928949</v>
      </c>
      <c r="AV142">
        <f t="shared" si="64"/>
        <v>1200.00875</v>
      </c>
      <c r="AW142">
        <f t="shared" si="65"/>
        <v>1025.9340510943159</v>
      </c>
      <c r="AX142">
        <f t="shared" si="66"/>
        <v>0.85493880864978355</v>
      </c>
      <c r="AY142">
        <f t="shared" si="67"/>
        <v>0.18843190069408211</v>
      </c>
      <c r="AZ142">
        <v>2.7</v>
      </c>
      <c r="BA142">
        <v>0.5</v>
      </c>
      <c r="BB142" t="s">
        <v>355</v>
      </c>
      <c r="BC142">
        <v>2</v>
      </c>
      <c r="BD142" t="b">
        <v>1</v>
      </c>
      <c r="BE142">
        <v>1669315983.2874999</v>
      </c>
      <c r="BF142">
        <v>806.43849999999998</v>
      </c>
      <c r="BG142">
        <v>835.39</v>
      </c>
      <c r="BH142">
        <v>38.302674999999986</v>
      </c>
      <c r="BI142">
        <v>35.851512500000013</v>
      </c>
      <c r="BJ142">
        <v>810.3</v>
      </c>
      <c r="BK142">
        <v>38.184800000000003</v>
      </c>
      <c r="BL142">
        <v>500.12299999999999</v>
      </c>
      <c r="BM142">
        <v>100.934375</v>
      </c>
      <c r="BN142">
        <v>9.99805E-2</v>
      </c>
      <c r="BO142">
        <v>34.564262499999998</v>
      </c>
      <c r="BP142">
        <v>34.228350000000013</v>
      </c>
      <c r="BQ142">
        <v>999.9</v>
      </c>
      <c r="BR142">
        <v>0</v>
      </c>
      <c r="BS142">
        <v>0</v>
      </c>
      <c r="BT142">
        <v>4510.9375</v>
      </c>
      <c r="BU142">
        <v>0</v>
      </c>
      <c r="BV142">
        <v>118.66775</v>
      </c>
      <c r="BW142">
        <v>-28.951474999999999</v>
      </c>
      <c r="BX142">
        <v>838.55737499999998</v>
      </c>
      <c r="BY142">
        <v>866.4536250000001</v>
      </c>
      <c r="BZ142">
        <v>2.45114125</v>
      </c>
      <c r="CA142">
        <v>835.39</v>
      </c>
      <c r="CB142">
        <v>35.851512500000013</v>
      </c>
      <c r="CC142">
        <v>3.8660512499999999</v>
      </c>
      <c r="CD142">
        <v>3.6186474999999998</v>
      </c>
      <c r="CE142">
        <v>28.319299999999998</v>
      </c>
      <c r="CF142">
        <v>27.186937499999999</v>
      </c>
      <c r="CG142">
        <v>1200.00875</v>
      </c>
      <c r="CH142">
        <v>0.49995650000000003</v>
      </c>
      <c r="CI142">
        <v>0.50004350000000009</v>
      </c>
      <c r="CJ142">
        <v>0</v>
      </c>
      <c r="CK142">
        <v>1378.61</v>
      </c>
      <c r="CL142">
        <v>4.9990899999999998</v>
      </c>
      <c r="CM142">
        <v>15329.3375</v>
      </c>
      <c r="CN142">
        <v>9557.77</v>
      </c>
      <c r="CO142">
        <v>45.561999999999998</v>
      </c>
      <c r="CP142">
        <v>47.561999999999998</v>
      </c>
      <c r="CQ142">
        <v>46.375</v>
      </c>
      <c r="CR142">
        <v>46.75</v>
      </c>
      <c r="CS142">
        <v>46.875</v>
      </c>
      <c r="CT142">
        <v>597.4525000000001</v>
      </c>
      <c r="CU142">
        <v>597.55625000000009</v>
      </c>
      <c r="CV142">
        <v>0</v>
      </c>
      <c r="CW142">
        <v>1669315993.7</v>
      </c>
      <c r="CX142">
        <v>0</v>
      </c>
      <c r="CY142">
        <v>1669310771.5999999</v>
      </c>
      <c r="CZ142" t="s">
        <v>356</v>
      </c>
      <c r="DA142">
        <v>1669310771.5999999</v>
      </c>
      <c r="DB142">
        <v>1669310767.0999999</v>
      </c>
      <c r="DC142">
        <v>9</v>
      </c>
      <c r="DD142">
        <v>4.2999999999999997E-2</v>
      </c>
      <c r="DE142">
        <v>8.0000000000000002E-3</v>
      </c>
      <c r="DF142">
        <v>-4.9589999999999996</v>
      </c>
      <c r="DG142">
        <v>0.11799999999999999</v>
      </c>
      <c r="DH142">
        <v>1967</v>
      </c>
      <c r="DI142">
        <v>36</v>
      </c>
      <c r="DJ142">
        <v>0.53</v>
      </c>
      <c r="DK142">
        <v>0.27</v>
      </c>
      <c r="DL142">
        <v>-28.857665000000001</v>
      </c>
      <c r="DM142">
        <v>-0.51237298311437551</v>
      </c>
      <c r="DN142">
        <v>6.3845225154274585E-2</v>
      </c>
      <c r="DO142">
        <v>0</v>
      </c>
      <c r="DP142">
        <v>2.48148875</v>
      </c>
      <c r="DQ142">
        <v>-0.23767958724202279</v>
      </c>
      <c r="DR142">
        <v>2.3169308922311439E-2</v>
      </c>
      <c r="DS142">
        <v>0</v>
      </c>
      <c r="DT142">
        <v>0</v>
      </c>
      <c r="DU142">
        <v>0</v>
      </c>
      <c r="DV142">
        <v>0</v>
      </c>
      <c r="DW142">
        <v>-1</v>
      </c>
      <c r="DX142">
        <v>0</v>
      </c>
      <c r="DY142">
        <v>2</v>
      </c>
      <c r="DZ142" t="s">
        <v>357</v>
      </c>
      <c r="EA142">
        <v>2.9448400000000001</v>
      </c>
      <c r="EB142">
        <v>2.5974599999999999</v>
      </c>
      <c r="EC142">
        <v>0.161831</v>
      </c>
      <c r="ED142">
        <v>0.16387199999999999</v>
      </c>
      <c r="EE142">
        <v>0.14991199999999999</v>
      </c>
      <c r="EF142">
        <v>0.14172199999999999</v>
      </c>
      <c r="EG142">
        <v>25271.5</v>
      </c>
      <c r="EH142">
        <v>25651.3</v>
      </c>
      <c r="EI142">
        <v>28066</v>
      </c>
      <c r="EJ142">
        <v>29549.3</v>
      </c>
      <c r="EK142">
        <v>32821</v>
      </c>
      <c r="EL142">
        <v>35211.599999999999</v>
      </c>
      <c r="EM142">
        <v>39607.4</v>
      </c>
      <c r="EN142">
        <v>42241.2</v>
      </c>
      <c r="EO142">
        <v>1.85653</v>
      </c>
      <c r="EP142">
        <v>1.8664499999999999</v>
      </c>
      <c r="EQ142">
        <v>0.106007</v>
      </c>
      <c r="ER142">
        <v>0</v>
      </c>
      <c r="ES142">
        <v>32.499400000000001</v>
      </c>
      <c r="ET142">
        <v>999.9</v>
      </c>
      <c r="EU142">
        <v>71.3</v>
      </c>
      <c r="EV142">
        <v>36.1</v>
      </c>
      <c r="EW142">
        <v>42.391800000000003</v>
      </c>
      <c r="EX142">
        <v>29.048999999999999</v>
      </c>
      <c r="EY142">
        <v>1.33013</v>
      </c>
      <c r="EZ142">
        <v>1</v>
      </c>
      <c r="FA142">
        <v>0.70621400000000001</v>
      </c>
      <c r="FB142">
        <v>1.11737</v>
      </c>
      <c r="FC142">
        <v>20.270399999999999</v>
      </c>
      <c r="FD142">
        <v>5.2174399999999999</v>
      </c>
      <c r="FE142">
        <v>12.0099</v>
      </c>
      <c r="FF142">
        <v>4.98665</v>
      </c>
      <c r="FG142">
        <v>3.2844500000000001</v>
      </c>
      <c r="FH142">
        <v>9999</v>
      </c>
      <c r="FI142">
        <v>9999</v>
      </c>
      <c r="FJ142">
        <v>9999</v>
      </c>
      <c r="FK142">
        <v>999.9</v>
      </c>
      <c r="FL142">
        <v>1.8658399999999999</v>
      </c>
      <c r="FM142">
        <v>1.8621799999999999</v>
      </c>
      <c r="FN142">
        <v>1.8642399999999999</v>
      </c>
      <c r="FO142">
        <v>1.8603499999999999</v>
      </c>
      <c r="FP142">
        <v>1.86111</v>
      </c>
      <c r="FQ142">
        <v>1.86019</v>
      </c>
      <c r="FR142">
        <v>1.86188</v>
      </c>
      <c r="FS142">
        <v>1.8584099999999999</v>
      </c>
      <c r="FT142">
        <v>0</v>
      </c>
      <c r="FU142">
        <v>0</v>
      </c>
      <c r="FV142">
        <v>0</v>
      </c>
      <c r="FW142">
        <v>0</v>
      </c>
      <c r="FX142" t="s">
        <v>358</v>
      </c>
      <c r="FY142" t="s">
        <v>359</v>
      </c>
      <c r="FZ142" t="s">
        <v>360</v>
      </c>
      <c r="GA142" t="s">
        <v>360</v>
      </c>
      <c r="GB142" t="s">
        <v>360</v>
      </c>
      <c r="GC142" t="s">
        <v>360</v>
      </c>
      <c r="GD142">
        <v>0</v>
      </c>
      <c r="GE142">
        <v>100</v>
      </c>
      <c r="GF142">
        <v>100</v>
      </c>
      <c r="GG142">
        <v>-3.8650000000000002</v>
      </c>
      <c r="GH142">
        <v>0.1178</v>
      </c>
      <c r="GI142">
        <v>-2.5125994610834521</v>
      </c>
      <c r="GJ142">
        <v>-2.6733286237328562E-3</v>
      </c>
      <c r="GK142">
        <v>1.605855145177713E-6</v>
      </c>
      <c r="GL142">
        <v>-4.4594414151306022E-10</v>
      </c>
      <c r="GM142">
        <v>0.1178428571428469</v>
      </c>
      <c r="GN142">
        <v>0</v>
      </c>
      <c r="GO142">
        <v>0</v>
      </c>
      <c r="GP142">
        <v>0</v>
      </c>
      <c r="GQ142">
        <v>4</v>
      </c>
      <c r="GR142">
        <v>2095</v>
      </c>
      <c r="GS142">
        <v>4</v>
      </c>
      <c r="GT142">
        <v>35</v>
      </c>
      <c r="GU142">
        <v>86.9</v>
      </c>
      <c r="GV142">
        <v>87</v>
      </c>
      <c r="GW142">
        <v>1.94458</v>
      </c>
      <c r="GX142">
        <v>2.5573700000000001</v>
      </c>
      <c r="GY142">
        <v>1.4489700000000001</v>
      </c>
      <c r="GZ142">
        <v>2.3278799999999999</v>
      </c>
      <c r="HA142">
        <v>1.5478499999999999</v>
      </c>
      <c r="HB142">
        <v>2.3718300000000001</v>
      </c>
      <c r="HC142">
        <v>40.938000000000002</v>
      </c>
      <c r="HD142">
        <v>13.1426</v>
      </c>
      <c r="HE142">
        <v>18</v>
      </c>
      <c r="HF142">
        <v>464.48899999999998</v>
      </c>
      <c r="HG142">
        <v>509.702</v>
      </c>
      <c r="HH142">
        <v>30.998799999999999</v>
      </c>
      <c r="HI142">
        <v>36.083799999999997</v>
      </c>
      <c r="HJ142">
        <v>29.999500000000001</v>
      </c>
      <c r="HK142">
        <v>35.981400000000001</v>
      </c>
      <c r="HL142">
        <v>35.961399999999998</v>
      </c>
      <c r="HM142">
        <v>38.910800000000002</v>
      </c>
      <c r="HN142">
        <v>24.0047</v>
      </c>
      <c r="HO142">
        <v>100</v>
      </c>
      <c r="HP142">
        <v>31</v>
      </c>
      <c r="HQ142">
        <v>849.33299999999997</v>
      </c>
      <c r="HR142">
        <v>35.854900000000001</v>
      </c>
      <c r="HS142">
        <v>98.883700000000005</v>
      </c>
      <c r="HT142">
        <v>97.948999999999998</v>
      </c>
    </row>
    <row r="143" spans="1:228" x14ac:dyDescent="0.2">
      <c r="A143">
        <v>128</v>
      </c>
      <c r="B143">
        <v>1669315989.5999999</v>
      </c>
      <c r="C143">
        <v>507</v>
      </c>
      <c r="D143" t="s">
        <v>614</v>
      </c>
      <c r="E143" t="s">
        <v>615</v>
      </c>
      <c r="F143">
        <v>4</v>
      </c>
      <c r="G143">
        <v>1669315987.5999999</v>
      </c>
      <c r="H143">
        <f t="shared" si="34"/>
        <v>4.6686463589872716E-3</v>
      </c>
      <c r="I143">
        <f t="shared" si="35"/>
        <v>4.6686463589872718</v>
      </c>
      <c r="J143">
        <f t="shared" si="36"/>
        <v>25.891231812604595</v>
      </c>
      <c r="K143">
        <f t="shared" si="37"/>
        <v>813.66928571428582</v>
      </c>
      <c r="L143">
        <f t="shared" si="38"/>
        <v>654.87281183614118</v>
      </c>
      <c r="M143">
        <f t="shared" si="39"/>
        <v>66.163961260084392</v>
      </c>
      <c r="N143">
        <f t="shared" si="40"/>
        <v>82.207693044357129</v>
      </c>
      <c r="O143">
        <f t="shared" si="41"/>
        <v>0.3149773808405279</v>
      </c>
      <c r="P143">
        <f t="shared" si="42"/>
        <v>2.251211179728315</v>
      </c>
      <c r="Q143">
        <f t="shared" si="43"/>
        <v>0.29238337171513912</v>
      </c>
      <c r="R143">
        <f t="shared" si="44"/>
        <v>0.1846343495856051</v>
      </c>
      <c r="S143">
        <f t="shared" si="45"/>
        <v>226.11767495085587</v>
      </c>
      <c r="T143">
        <f t="shared" si="46"/>
        <v>34.711452435262508</v>
      </c>
      <c r="U143">
        <f t="shared" si="47"/>
        <v>34.215057142857141</v>
      </c>
      <c r="V143">
        <f t="shared" si="48"/>
        <v>5.4074397173026734</v>
      </c>
      <c r="W143">
        <f t="shared" si="49"/>
        <v>70.174616423542744</v>
      </c>
      <c r="X143">
        <f t="shared" si="50"/>
        <v>3.8682403071071421</v>
      </c>
      <c r="Y143">
        <f t="shared" si="51"/>
        <v>5.5123070196211197</v>
      </c>
      <c r="Z143">
        <f t="shared" si="52"/>
        <v>1.5391994101955313</v>
      </c>
      <c r="AA143">
        <f t="shared" si="53"/>
        <v>-205.88730443133866</v>
      </c>
      <c r="AB143">
        <f t="shared" si="54"/>
        <v>41.909861514588989</v>
      </c>
      <c r="AC143">
        <f t="shared" si="55"/>
        <v>4.3218615523111961</v>
      </c>
      <c r="AD143">
        <f t="shared" si="56"/>
        <v>66.462093586417382</v>
      </c>
      <c r="AE143">
        <f t="shared" si="57"/>
        <v>49.875364980979853</v>
      </c>
      <c r="AF143">
        <f t="shared" si="58"/>
        <v>4.6951356353880893</v>
      </c>
      <c r="AG143">
        <f t="shared" si="59"/>
        <v>25.891231812604595</v>
      </c>
      <c r="AH143">
        <v>872.2420554343513</v>
      </c>
      <c r="AI143">
        <v>848.65651515151478</v>
      </c>
      <c r="AJ143">
        <v>1.7348474859606089</v>
      </c>
      <c r="AK143">
        <v>66.4183192119214</v>
      </c>
      <c r="AL143">
        <f t="shared" si="60"/>
        <v>4.6686463589872718</v>
      </c>
      <c r="AM143">
        <v>35.850881070800867</v>
      </c>
      <c r="AN143">
        <v>38.277612727272732</v>
      </c>
      <c r="AO143">
        <v>-4.6539799233129059E-4</v>
      </c>
      <c r="AP143">
        <v>80.258073223686637</v>
      </c>
      <c r="AQ143">
        <v>39</v>
      </c>
      <c r="AR143">
        <v>8</v>
      </c>
      <c r="AS143">
        <f t="shared" si="61"/>
        <v>1</v>
      </c>
      <c r="AT143">
        <f t="shared" si="62"/>
        <v>0</v>
      </c>
      <c r="AU143">
        <f t="shared" si="63"/>
        <v>22228.73055413584</v>
      </c>
      <c r="AV143">
        <f t="shared" si="64"/>
        <v>1200</v>
      </c>
      <c r="AW143">
        <f t="shared" si="65"/>
        <v>1025.9262564512205</v>
      </c>
      <c r="AX143">
        <f t="shared" si="66"/>
        <v>0.85493854704268379</v>
      </c>
      <c r="AY143">
        <f t="shared" si="67"/>
        <v>0.18843139579237989</v>
      </c>
      <c r="AZ143">
        <v>2.7</v>
      </c>
      <c r="BA143">
        <v>0.5</v>
      </c>
      <c r="BB143" t="s">
        <v>355</v>
      </c>
      <c r="BC143">
        <v>2</v>
      </c>
      <c r="BD143" t="b">
        <v>1</v>
      </c>
      <c r="BE143">
        <v>1669315987.5999999</v>
      </c>
      <c r="BF143">
        <v>813.66928571428582</v>
      </c>
      <c r="BG143">
        <v>842.65557142857142</v>
      </c>
      <c r="BH143">
        <v>38.286785714285713</v>
      </c>
      <c r="BI143">
        <v>35.849271428571427</v>
      </c>
      <c r="BJ143">
        <v>817.5377142857144</v>
      </c>
      <c r="BK143">
        <v>38.168942857142852</v>
      </c>
      <c r="BL143">
        <v>500.16157142857139</v>
      </c>
      <c r="BM143">
        <v>100.9332857142857</v>
      </c>
      <c r="BN143">
        <v>0.10001428571428569</v>
      </c>
      <c r="BO143">
        <v>34.560371428571429</v>
      </c>
      <c r="BP143">
        <v>34.215057142857141</v>
      </c>
      <c r="BQ143">
        <v>999.89999999999986</v>
      </c>
      <c r="BR143">
        <v>0</v>
      </c>
      <c r="BS143">
        <v>0</v>
      </c>
      <c r="BT143">
        <v>4504.91</v>
      </c>
      <c r="BU143">
        <v>0</v>
      </c>
      <c r="BV143">
        <v>118.1321428571429</v>
      </c>
      <c r="BW143">
        <v>-28.986242857142859</v>
      </c>
      <c r="BX143">
        <v>846.06257142857146</v>
      </c>
      <c r="BY143">
        <v>873.98742857142861</v>
      </c>
      <c r="BZ143">
        <v>2.4375342857142859</v>
      </c>
      <c r="CA143">
        <v>842.65557142857142</v>
      </c>
      <c r="CB143">
        <v>35.849271428571427</v>
      </c>
      <c r="CC143">
        <v>3.8644099999999999</v>
      </c>
      <c r="CD143">
        <v>3.6183828571428571</v>
      </c>
      <c r="CE143">
        <v>28.312000000000001</v>
      </c>
      <c r="CF143">
        <v>27.185700000000001</v>
      </c>
      <c r="CG143">
        <v>1200</v>
      </c>
      <c r="CH143">
        <v>0.49996299999999988</v>
      </c>
      <c r="CI143">
        <v>0.50003699999999995</v>
      </c>
      <c r="CJ143">
        <v>0</v>
      </c>
      <c r="CK143">
        <v>1378.8242857142859</v>
      </c>
      <c r="CL143">
        <v>4.9990899999999998</v>
      </c>
      <c r="CM143">
        <v>15332.214285714281</v>
      </c>
      <c r="CN143">
        <v>9557.7028571428564</v>
      </c>
      <c r="CO143">
        <v>45.561999999999998</v>
      </c>
      <c r="CP143">
        <v>47.561999999999998</v>
      </c>
      <c r="CQ143">
        <v>46.375</v>
      </c>
      <c r="CR143">
        <v>46.75</v>
      </c>
      <c r="CS143">
        <v>46.875</v>
      </c>
      <c r="CT143">
        <v>597.45857142857142</v>
      </c>
      <c r="CU143">
        <v>597.54142857142858</v>
      </c>
      <c r="CV143">
        <v>0</v>
      </c>
      <c r="CW143">
        <v>1669315997.9000001</v>
      </c>
      <c r="CX143">
        <v>0</v>
      </c>
      <c r="CY143">
        <v>1669310771.5999999</v>
      </c>
      <c r="CZ143" t="s">
        <v>356</v>
      </c>
      <c r="DA143">
        <v>1669310771.5999999</v>
      </c>
      <c r="DB143">
        <v>1669310767.0999999</v>
      </c>
      <c r="DC143">
        <v>9</v>
      </c>
      <c r="DD143">
        <v>4.2999999999999997E-2</v>
      </c>
      <c r="DE143">
        <v>8.0000000000000002E-3</v>
      </c>
      <c r="DF143">
        <v>-4.9589999999999996</v>
      </c>
      <c r="DG143">
        <v>0.11799999999999999</v>
      </c>
      <c r="DH143">
        <v>1967</v>
      </c>
      <c r="DI143">
        <v>36</v>
      </c>
      <c r="DJ143">
        <v>0.53</v>
      </c>
      <c r="DK143">
        <v>0.27</v>
      </c>
      <c r="DL143">
        <v>-28.886127500000001</v>
      </c>
      <c r="DM143">
        <v>-0.70958611632263768</v>
      </c>
      <c r="DN143">
        <v>7.5093371836334577E-2</v>
      </c>
      <c r="DO143">
        <v>0</v>
      </c>
      <c r="DP143">
        <v>2.4665217500000001</v>
      </c>
      <c r="DQ143">
        <v>-0.1937390994371477</v>
      </c>
      <c r="DR143">
        <v>1.877506736173002E-2</v>
      </c>
      <c r="DS143">
        <v>0</v>
      </c>
      <c r="DT143">
        <v>0</v>
      </c>
      <c r="DU143">
        <v>0</v>
      </c>
      <c r="DV143">
        <v>0</v>
      </c>
      <c r="DW143">
        <v>-1</v>
      </c>
      <c r="DX143">
        <v>0</v>
      </c>
      <c r="DY143">
        <v>2</v>
      </c>
      <c r="DZ143" t="s">
        <v>357</v>
      </c>
      <c r="EA143">
        <v>2.9446099999999999</v>
      </c>
      <c r="EB143">
        <v>2.59735</v>
      </c>
      <c r="EC143">
        <v>0.162716</v>
      </c>
      <c r="ED143">
        <v>0.16475300000000001</v>
      </c>
      <c r="EE143">
        <v>0.149864</v>
      </c>
      <c r="EF143">
        <v>0.14171700000000001</v>
      </c>
      <c r="EG143">
        <v>25245.599999999999</v>
      </c>
      <c r="EH143">
        <v>25624.5</v>
      </c>
      <c r="EI143">
        <v>28067</v>
      </c>
      <c r="EJ143">
        <v>29549.7</v>
      </c>
      <c r="EK143">
        <v>32824.1</v>
      </c>
      <c r="EL143">
        <v>35212</v>
      </c>
      <c r="EM143">
        <v>39608.800000000003</v>
      </c>
      <c r="EN143">
        <v>42241.3</v>
      </c>
      <c r="EO143">
        <v>1.85667</v>
      </c>
      <c r="EP143">
        <v>1.86653</v>
      </c>
      <c r="EQ143">
        <v>0.106879</v>
      </c>
      <c r="ER143">
        <v>0</v>
      </c>
      <c r="ES143">
        <v>32.487000000000002</v>
      </c>
      <c r="ET143">
        <v>999.9</v>
      </c>
      <c r="EU143">
        <v>71.3</v>
      </c>
      <c r="EV143">
        <v>36.1</v>
      </c>
      <c r="EW143">
        <v>42.399900000000002</v>
      </c>
      <c r="EX143">
        <v>28.809000000000001</v>
      </c>
      <c r="EY143">
        <v>2.0432700000000001</v>
      </c>
      <c r="EZ143">
        <v>1</v>
      </c>
      <c r="FA143">
        <v>0.70565500000000003</v>
      </c>
      <c r="FB143">
        <v>1.1145400000000001</v>
      </c>
      <c r="FC143">
        <v>20.270399999999999</v>
      </c>
      <c r="FD143">
        <v>5.2180400000000002</v>
      </c>
      <c r="FE143">
        <v>12.0099</v>
      </c>
      <c r="FF143">
        <v>4.9865500000000003</v>
      </c>
      <c r="FG143">
        <v>3.2845800000000001</v>
      </c>
      <c r="FH143">
        <v>9999</v>
      </c>
      <c r="FI143">
        <v>9999</v>
      </c>
      <c r="FJ143">
        <v>9999</v>
      </c>
      <c r="FK143">
        <v>999.9</v>
      </c>
      <c r="FL143">
        <v>1.8658399999999999</v>
      </c>
      <c r="FM143">
        <v>1.8621799999999999</v>
      </c>
      <c r="FN143">
        <v>1.8642399999999999</v>
      </c>
      <c r="FO143">
        <v>1.8603499999999999</v>
      </c>
      <c r="FP143">
        <v>1.8611</v>
      </c>
      <c r="FQ143">
        <v>1.86015</v>
      </c>
      <c r="FR143">
        <v>1.86188</v>
      </c>
      <c r="FS143">
        <v>1.8584099999999999</v>
      </c>
      <c r="FT143">
        <v>0</v>
      </c>
      <c r="FU143">
        <v>0</v>
      </c>
      <c r="FV143">
        <v>0</v>
      </c>
      <c r="FW143">
        <v>0</v>
      </c>
      <c r="FX143" t="s">
        <v>358</v>
      </c>
      <c r="FY143" t="s">
        <v>359</v>
      </c>
      <c r="FZ143" t="s">
        <v>360</v>
      </c>
      <c r="GA143" t="s">
        <v>360</v>
      </c>
      <c r="GB143" t="s">
        <v>360</v>
      </c>
      <c r="GC143" t="s">
        <v>360</v>
      </c>
      <c r="GD143">
        <v>0</v>
      </c>
      <c r="GE143">
        <v>100</v>
      </c>
      <c r="GF143">
        <v>100</v>
      </c>
      <c r="GG143">
        <v>-3.8719999999999999</v>
      </c>
      <c r="GH143">
        <v>0.1178</v>
      </c>
      <c r="GI143">
        <v>-2.5125994610834521</v>
      </c>
      <c r="GJ143">
        <v>-2.6733286237328562E-3</v>
      </c>
      <c r="GK143">
        <v>1.605855145177713E-6</v>
      </c>
      <c r="GL143">
        <v>-4.4594414151306022E-10</v>
      </c>
      <c r="GM143">
        <v>0.1178428571428469</v>
      </c>
      <c r="GN143">
        <v>0</v>
      </c>
      <c r="GO143">
        <v>0</v>
      </c>
      <c r="GP143">
        <v>0</v>
      </c>
      <c r="GQ143">
        <v>4</v>
      </c>
      <c r="GR143">
        <v>2095</v>
      </c>
      <c r="GS143">
        <v>4</v>
      </c>
      <c r="GT143">
        <v>35</v>
      </c>
      <c r="GU143">
        <v>87</v>
      </c>
      <c r="GV143">
        <v>87</v>
      </c>
      <c r="GW143">
        <v>1.95801</v>
      </c>
      <c r="GX143">
        <v>2.5695800000000002</v>
      </c>
      <c r="GY143">
        <v>1.4489700000000001</v>
      </c>
      <c r="GZ143">
        <v>2.3278799999999999</v>
      </c>
      <c r="HA143">
        <v>1.5478499999999999</v>
      </c>
      <c r="HB143">
        <v>2.323</v>
      </c>
      <c r="HC143">
        <v>40.963799999999999</v>
      </c>
      <c r="HD143">
        <v>13.1251</v>
      </c>
      <c r="HE143">
        <v>18</v>
      </c>
      <c r="HF143">
        <v>464.55700000000002</v>
      </c>
      <c r="HG143">
        <v>509.73</v>
      </c>
      <c r="HH143">
        <v>30.999099999999999</v>
      </c>
      <c r="HI143">
        <v>36.077399999999997</v>
      </c>
      <c r="HJ143">
        <v>29.999500000000001</v>
      </c>
      <c r="HK143">
        <v>35.977800000000002</v>
      </c>
      <c r="HL143">
        <v>35.958100000000002</v>
      </c>
      <c r="HM143">
        <v>39.159399999999998</v>
      </c>
      <c r="HN143">
        <v>24.0047</v>
      </c>
      <c r="HO143">
        <v>100</v>
      </c>
      <c r="HP143">
        <v>31</v>
      </c>
      <c r="HQ143">
        <v>856.01199999999994</v>
      </c>
      <c r="HR143">
        <v>35.873600000000003</v>
      </c>
      <c r="HS143">
        <v>98.887200000000007</v>
      </c>
      <c r="HT143">
        <v>97.949600000000004</v>
      </c>
    </row>
    <row r="144" spans="1:228" x14ac:dyDescent="0.2">
      <c r="A144">
        <v>129</v>
      </c>
      <c r="B144">
        <v>1669315993.5999999</v>
      </c>
      <c r="C144">
        <v>511</v>
      </c>
      <c r="D144" t="s">
        <v>616</v>
      </c>
      <c r="E144" t="s">
        <v>617</v>
      </c>
      <c r="F144">
        <v>4</v>
      </c>
      <c r="G144">
        <v>1669315991.2874999</v>
      </c>
      <c r="H144">
        <f t="shared" ref="H144:H207" si="68">(I144)/1000</f>
        <v>4.5738343580624726E-3</v>
      </c>
      <c r="I144">
        <f t="shared" ref="I144:I207" si="69">IF(BD144, AL144, AF144)</f>
        <v>4.5738343580624727</v>
      </c>
      <c r="J144">
        <f t="shared" ref="J144:J207" si="70">IF(BD144, AG144, AE144)</f>
        <v>25.955699861127783</v>
      </c>
      <c r="K144">
        <f t="shared" ref="K144:K207" si="71">BF144 - IF(AS144&gt;1, J144*AZ144*100/(AU144*BT144), 0)</f>
        <v>819.82537500000001</v>
      </c>
      <c r="L144">
        <f t="shared" ref="L144:L207" si="72">((R144-H144/2)*K144-J144)/(R144+H144/2)</f>
        <v>657.56989268528491</v>
      </c>
      <c r="M144">
        <f t="shared" ref="M144:M207" si="73">L144*(BM144+BN144)/1000</f>
        <v>66.436641821303155</v>
      </c>
      <c r="N144">
        <f t="shared" ref="N144:N207" si="74">(BF144 - IF(AS144&gt;1, J144*AZ144*100/(AU144*BT144), 0))*(BM144+BN144)/1000</f>
        <v>82.829894435203968</v>
      </c>
      <c r="O144">
        <f t="shared" ref="O144:O207" si="75">2/((1/Q144-1/P144)+SIGN(Q144)*SQRT((1/Q144-1/P144)*(1/Q144-1/P144) + 4*BA144/((BA144+1)*(BA144+1))*(2*1/Q144*1/P144-1/P144*1/P144)))</f>
        <v>0.30802662754785565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2.2480755266676784</v>
      </c>
      <c r="Q144">
        <f t="shared" ref="Q144:Q207" si="77">H144*(1000-(1000*0.61365*EXP(17.502*U144/(240.97+U144))/(BM144+BN144)+BH144)/2)/(1000*0.61365*EXP(17.502*U144/(240.97+U144))/(BM144+BN144)-BH144)</f>
        <v>0.28635416442337874</v>
      </c>
      <c r="R144">
        <f t="shared" ref="R144:R207" si="78">1/((BA144+1)/(O144/1.6)+1/(P144/1.37)) + BA144/((BA144+1)/(O144/1.6) + BA144/(P144/1.37))</f>
        <v>0.18079130554195355</v>
      </c>
      <c r="S144">
        <f t="shared" ref="S144:S207" si="79">(AV144*AY144)</f>
        <v>226.11664948650693</v>
      </c>
      <c r="T144">
        <f t="shared" ref="T144:T207" si="80">(BO144+(S144+2*0.95*0.0000000567*(((BO144+$B$6)+273)^4-(BO144+273)^4)-44100*H144)/(1.84*29.3*P144+8*0.95*0.0000000567*(BO144+273)^3))</f>
        <v>34.734893016504998</v>
      </c>
      <c r="U144">
        <f t="shared" ref="U144:U207" si="81">($C$6*BP144+$D$6*BQ144+$E$6*T144)</f>
        <v>34.210312500000001</v>
      </c>
      <c r="V144">
        <f t="shared" ref="V144:V207" si="82">0.61365*EXP(17.502*U144/(240.97+U144))</f>
        <v>5.4060110000649173</v>
      </c>
      <c r="W144">
        <f t="shared" ref="W144:W207" si="83">(X144/Y144*100)</f>
        <v>70.170426655452928</v>
      </c>
      <c r="X144">
        <f t="shared" ref="X144:X207" si="84">BH144*(BM144+BN144)/1000</f>
        <v>3.8662887156776313</v>
      </c>
      <c r="Y144">
        <f t="shared" ref="Y144:Y207" si="85">0.61365*EXP(17.502*BO144/(240.97+BO144))</f>
        <v>5.5098549345605026</v>
      </c>
      <c r="Z144">
        <f t="shared" ref="Z144:Z207" si="86">(V144-BH144*(BM144+BN144)/1000)</f>
        <v>1.539722284387286</v>
      </c>
      <c r="AA144">
        <f t="shared" ref="AA144:AA207" si="87">(-H144*44100)</f>
        <v>-201.70609519055503</v>
      </c>
      <c r="AB144">
        <f t="shared" ref="AB144:AB207" si="88">2*29.3*P144*0.92*(BO144-U144)</f>
        <v>41.455860657837832</v>
      </c>
      <c r="AC144">
        <f t="shared" ref="AC144:AC207" si="89">2*0.95*0.0000000567*(((BO144+$B$6)+273)^4-(U144+273)^4)</f>
        <v>4.2807401730151478</v>
      </c>
      <c r="AD144">
        <f t="shared" ref="AD144:AD207" si="90">S144+AC144+AA144+AB144</f>
        <v>70.147155126804876</v>
      </c>
      <c r="AE144">
        <f t="shared" ref="AE144:AE207" si="91">BL144*AS144*(BG144-BF144*(1000-AS144*BI144)/(1000-AS144*BH144))/(100*AZ144)</f>
        <v>50.014785401696244</v>
      </c>
      <c r="AF144">
        <f t="shared" ref="AF144:AF207" si="92">1000*BL144*AS144*(BH144-BI144)/(100*AZ144*(1000-AS144*BH144))</f>
        <v>4.6616780050461193</v>
      </c>
      <c r="AG144">
        <f t="shared" ref="AG144:AG207" si="93">(AH144 - AI144 - BM144*1000/(8.314*(BO144+273.15)) * AK144/BL144 * AJ144) * BL144/(100*AZ144) * (1000 - BI144)/1000</f>
        <v>25.955699861127783</v>
      </c>
      <c r="AH144">
        <v>879.27606791222763</v>
      </c>
      <c r="AI144">
        <v>855.61252727272688</v>
      </c>
      <c r="AJ144">
        <v>1.7424856541386751</v>
      </c>
      <c r="AK144">
        <v>66.4183192119214</v>
      </c>
      <c r="AL144">
        <f t="shared" ref="AL144:AL207" si="94">(AN144 - AM144 + BM144*1000/(8.314*(BO144+273.15)) * AP144/BL144 * AO144) * BL144/(100*AZ144) * 1000/(1000 - AN144)</f>
        <v>4.5738343580624727</v>
      </c>
      <c r="AM144">
        <v>35.847956105301769</v>
      </c>
      <c r="AN144">
        <v>38.260479999999987</v>
      </c>
      <c r="AO144">
        <v>-5.962794215307537E-3</v>
      </c>
      <c r="AP144">
        <v>80.258073223686637</v>
      </c>
      <c r="AQ144">
        <v>39</v>
      </c>
      <c r="AR144">
        <v>8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22175.498387531174</v>
      </c>
      <c r="AV144">
        <f t="shared" ref="AV144:AV207" si="98">$B$10*BU144+$C$10*BV144+$F$10*CG144*(1-CJ144)</f>
        <v>1199.9949999999999</v>
      </c>
      <c r="AW144">
        <f t="shared" ref="AW144:AW207" si="99">AV144*AX144</f>
        <v>1025.9219385940451</v>
      </c>
      <c r="AX144">
        <f t="shared" ref="AX144:AX207" si="100">($B$10*$D$8+$C$10*$D$8+$F$10*((CT144+CL144)/MAX(CT144+CL144+CU144, 0.1)*$I$8+CU144/MAX(CT144+CL144+CU144, 0.1)*$J$8))/($B$10+$C$10+$F$10)</f>
        <v>0.85493851107216701</v>
      </c>
      <c r="AY144">
        <f t="shared" ref="AY144:AY207" si="101">($B$10*$K$8+$C$10*$K$8+$F$10*((CT144+CL144)/MAX(CT144+CL144+CU144, 0.1)*$P$8+CU144/MAX(CT144+CL144+CU144, 0.1)*$Q$8))/($B$10+$C$10+$F$10)</f>
        <v>0.18843132636928234</v>
      </c>
      <c r="AZ144">
        <v>2.7</v>
      </c>
      <c r="BA144">
        <v>0.5</v>
      </c>
      <c r="BB144" t="s">
        <v>355</v>
      </c>
      <c r="BC144">
        <v>2</v>
      </c>
      <c r="BD144" t="b">
        <v>1</v>
      </c>
      <c r="BE144">
        <v>1669315991.2874999</v>
      </c>
      <c r="BF144">
        <v>819.82537500000001</v>
      </c>
      <c r="BG144">
        <v>848.88975000000005</v>
      </c>
      <c r="BH144">
        <v>38.267362499999997</v>
      </c>
      <c r="BI144">
        <v>35.847000000000001</v>
      </c>
      <c r="BJ144">
        <v>823.69974999999999</v>
      </c>
      <c r="BK144">
        <v>38.149524999999997</v>
      </c>
      <c r="BL144">
        <v>500.12662499999999</v>
      </c>
      <c r="BM144">
        <v>100.93362500000001</v>
      </c>
      <c r="BN144">
        <v>9.9957225000000011E-2</v>
      </c>
      <c r="BO144">
        <v>34.552362500000001</v>
      </c>
      <c r="BP144">
        <v>34.210312500000001</v>
      </c>
      <c r="BQ144">
        <v>999.9</v>
      </c>
      <c r="BR144">
        <v>0</v>
      </c>
      <c r="BS144">
        <v>0</v>
      </c>
      <c r="BT144">
        <v>4495.78125</v>
      </c>
      <c r="BU144">
        <v>0</v>
      </c>
      <c r="BV144">
        <v>117.616125</v>
      </c>
      <c r="BW144">
        <v>-29.064187499999999</v>
      </c>
      <c r="BX144">
        <v>852.44624999999996</v>
      </c>
      <c r="BY144">
        <v>880.45137499999998</v>
      </c>
      <c r="BZ144">
        <v>2.4203637499999999</v>
      </c>
      <c r="CA144">
        <v>848.88975000000005</v>
      </c>
      <c r="CB144">
        <v>35.847000000000001</v>
      </c>
      <c r="CC144">
        <v>3.86246</v>
      </c>
      <c r="CD144">
        <v>3.6181649999999999</v>
      </c>
      <c r="CE144">
        <v>28.303325000000001</v>
      </c>
      <c r="CF144">
        <v>27.184674999999999</v>
      </c>
      <c r="CG144">
        <v>1199.9949999999999</v>
      </c>
      <c r="CH144">
        <v>0.49996525000000003</v>
      </c>
      <c r="CI144">
        <v>0.50003474999999997</v>
      </c>
      <c r="CJ144">
        <v>0</v>
      </c>
      <c r="CK144">
        <v>1379.0125</v>
      </c>
      <c r="CL144">
        <v>4.9990899999999998</v>
      </c>
      <c r="CM144">
        <v>15334.612499999999</v>
      </c>
      <c r="CN144">
        <v>9557.6937499999985</v>
      </c>
      <c r="CO144">
        <v>45.554250000000003</v>
      </c>
      <c r="CP144">
        <v>47.554250000000003</v>
      </c>
      <c r="CQ144">
        <v>46.351374999999997</v>
      </c>
      <c r="CR144">
        <v>46.718499999999999</v>
      </c>
      <c r="CS144">
        <v>46.875</v>
      </c>
      <c r="CT144">
        <v>597.45749999999998</v>
      </c>
      <c r="CU144">
        <v>597.53750000000002</v>
      </c>
      <c r="CV144">
        <v>0</v>
      </c>
      <c r="CW144">
        <v>1669316001.5</v>
      </c>
      <c r="CX144">
        <v>0</v>
      </c>
      <c r="CY144">
        <v>1669310771.5999999</v>
      </c>
      <c r="CZ144" t="s">
        <v>356</v>
      </c>
      <c r="DA144">
        <v>1669310771.5999999</v>
      </c>
      <c r="DB144">
        <v>1669310767.0999999</v>
      </c>
      <c r="DC144">
        <v>9</v>
      </c>
      <c r="DD144">
        <v>4.2999999999999997E-2</v>
      </c>
      <c r="DE144">
        <v>8.0000000000000002E-3</v>
      </c>
      <c r="DF144">
        <v>-4.9589999999999996</v>
      </c>
      <c r="DG144">
        <v>0.11799999999999999</v>
      </c>
      <c r="DH144">
        <v>1967</v>
      </c>
      <c r="DI144">
        <v>36</v>
      </c>
      <c r="DJ144">
        <v>0.53</v>
      </c>
      <c r="DK144">
        <v>0.27</v>
      </c>
      <c r="DL144">
        <v>-28.9384725</v>
      </c>
      <c r="DM144">
        <v>-0.81896622889296422</v>
      </c>
      <c r="DN144">
        <v>8.3886026808700331E-2</v>
      </c>
      <c r="DO144">
        <v>0</v>
      </c>
      <c r="DP144">
        <v>2.4524254999999999</v>
      </c>
      <c r="DQ144">
        <v>-0.19537463414634751</v>
      </c>
      <c r="DR144">
        <v>1.8931460581529391E-2</v>
      </c>
      <c r="DS144">
        <v>0</v>
      </c>
      <c r="DT144">
        <v>0</v>
      </c>
      <c r="DU144">
        <v>0</v>
      </c>
      <c r="DV144">
        <v>0</v>
      </c>
      <c r="DW144">
        <v>-1</v>
      </c>
      <c r="DX144">
        <v>0</v>
      </c>
      <c r="DY144">
        <v>2</v>
      </c>
      <c r="DZ144" t="s">
        <v>357</v>
      </c>
      <c r="EA144">
        <v>2.94469</v>
      </c>
      <c r="EB144">
        <v>2.5973799999999998</v>
      </c>
      <c r="EC144">
        <v>0.1636</v>
      </c>
      <c r="ED144">
        <v>0.16561400000000001</v>
      </c>
      <c r="EE144">
        <v>0.14981800000000001</v>
      </c>
      <c r="EF144">
        <v>0.14171400000000001</v>
      </c>
      <c r="EG144">
        <v>25219.200000000001</v>
      </c>
      <c r="EH144">
        <v>25599</v>
      </c>
      <c r="EI144">
        <v>28067.4</v>
      </c>
      <c r="EJ144">
        <v>29550.799999999999</v>
      </c>
      <c r="EK144">
        <v>32826.300000000003</v>
      </c>
      <c r="EL144">
        <v>35213.300000000003</v>
      </c>
      <c r="EM144">
        <v>39609.300000000003</v>
      </c>
      <c r="EN144">
        <v>42242.7</v>
      </c>
      <c r="EO144">
        <v>1.8566199999999999</v>
      </c>
      <c r="EP144">
        <v>1.8664799999999999</v>
      </c>
      <c r="EQ144">
        <v>0.106253</v>
      </c>
      <c r="ER144">
        <v>0</v>
      </c>
      <c r="ES144">
        <v>32.471899999999998</v>
      </c>
      <c r="ET144">
        <v>999.9</v>
      </c>
      <c r="EU144">
        <v>71.3</v>
      </c>
      <c r="EV144">
        <v>36.1</v>
      </c>
      <c r="EW144">
        <v>42.397399999999998</v>
      </c>
      <c r="EX144">
        <v>28.899000000000001</v>
      </c>
      <c r="EY144">
        <v>1.8469500000000001</v>
      </c>
      <c r="EZ144">
        <v>1</v>
      </c>
      <c r="FA144">
        <v>0.70498700000000003</v>
      </c>
      <c r="FB144">
        <v>1.111</v>
      </c>
      <c r="FC144">
        <v>20.270499999999998</v>
      </c>
      <c r="FD144">
        <v>5.2184900000000001</v>
      </c>
      <c r="FE144">
        <v>12.0099</v>
      </c>
      <c r="FF144">
        <v>4.9869000000000003</v>
      </c>
      <c r="FG144">
        <v>3.2846500000000001</v>
      </c>
      <c r="FH144">
        <v>9999</v>
      </c>
      <c r="FI144">
        <v>9999</v>
      </c>
      <c r="FJ144">
        <v>9999</v>
      </c>
      <c r="FK144">
        <v>999.9</v>
      </c>
      <c r="FL144">
        <v>1.8658399999999999</v>
      </c>
      <c r="FM144">
        <v>1.8621799999999999</v>
      </c>
      <c r="FN144">
        <v>1.86422</v>
      </c>
      <c r="FO144">
        <v>1.8603499999999999</v>
      </c>
      <c r="FP144">
        <v>1.8610899999999999</v>
      </c>
      <c r="FQ144">
        <v>1.8601700000000001</v>
      </c>
      <c r="FR144">
        <v>1.86188</v>
      </c>
      <c r="FS144">
        <v>1.8584099999999999</v>
      </c>
      <c r="FT144">
        <v>0</v>
      </c>
      <c r="FU144">
        <v>0</v>
      </c>
      <c r="FV144">
        <v>0</v>
      </c>
      <c r="FW144">
        <v>0</v>
      </c>
      <c r="FX144" t="s">
        <v>358</v>
      </c>
      <c r="FY144" t="s">
        <v>359</v>
      </c>
      <c r="FZ144" t="s">
        <v>360</v>
      </c>
      <c r="GA144" t="s">
        <v>360</v>
      </c>
      <c r="GB144" t="s">
        <v>360</v>
      </c>
      <c r="GC144" t="s">
        <v>360</v>
      </c>
      <c r="GD144">
        <v>0</v>
      </c>
      <c r="GE144">
        <v>100</v>
      </c>
      <c r="GF144">
        <v>100</v>
      </c>
      <c r="GG144">
        <v>-3.8780000000000001</v>
      </c>
      <c r="GH144">
        <v>0.1179</v>
      </c>
      <c r="GI144">
        <v>-2.5125994610834521</v>
      </c>
      <c r="GJ144">
        <v>-2.6733286237328562E-3</v>
      </c>
      <c r="GK144">
        <v>1.605855145177713E-6</v>
      </c>
      <c r="GL144">
        <v>-4.4594414151306022E-10</v>
      </c>
      <c r="GM144">
        <v>0.1178428571428469</v>
      </c>
      <c r="GN144">
        <v>0</v>
      </c>
      <c r="GO144">
        <v>0</v>
      </c>
      <c r="GP144">
        <v>0</v>
      </c>
      <c r="GQ144">
        <v>4</v>
      </c>
      <c r="GR144">
        <v>2095</v>
      </c>
      <c r="GS144">
        <v>4</v>
      </c>
      <c r="GT144">
        <v>35</v>
      </c>
      <c r="GU144">
        <v>87</v>
      </c>
      <c r="GV144">
        <v>87.1</v>
      </c>
      <c r="GW144">
        <v>1.96899</v>
      </c>
      <c r="GX144">
        <v>2.5634800000000002</v>
      </c>
      <c r="GY144">
        <v>1.4489700000000001</v>
      </c>
      <c r="GZ144">
        <v>2.32666</v>
      </c>
      <c r="HA144">
        <v>1.5478499999999999</v>
      </c>
      <c r="HB144">
        <v>2.2900399999999999</v>
      </c>
      <c r="HC144">
        <v>40.963799999999999</v>
      </c>
      <c r="HD144">
        <v>13.133900000000001</v>
      </c>
      <c r="HE144">
        <v>18</v>
      </c>
      <c r="HF144">
        <v>464.49400000000003</v>
      </c>
      <c r="HG144">
        <v>509.66</v>
      </c>
      <c r="HH144">
        <v>30.998999999999999</v>
      </c>
      <c r="HI144">
        <v>36.072099999999999</v>
      </c>
      <c r="HJ144">
        <v>29.999300000000002</v>
      </c>
      <c r="HK144">
        <v>35.973100000000002</v>
      </c>
      <c r="HL144">
        <v>35.953800000000001</v>
      </c>
      <c r="HM144">
        <v>39.407600000000002</v>
      </c>
      <c r="HN144">
        <v>24.0047</v>
      </c>
      <c r="HO144">
        <v>100</v>
      </c>
      <c r="HP144">
        <v>31</v>
      </c>
      <c r="HQ144">
        <v>862.69</v>
      </c>
      <c r="HR144">
        <v>35.900199999999998</v>
      </c>
      <c r="HS144">
        <v>98.888499999999993</v>
      </c>
      <c r="HT144">
        <v>97.953100000000006</v>
      </c>
    </row>
    <row r="145" spans="1:228" x14ac:dyDescent="0.2">
      <c r="A145">
        <v>130</v>
      </c>
      <c r="B145">
        <v>1669315997.5999999</v>
      </c>
      <c r="C145">
        <v>515</v>
      </c>
      <c r="D145" t="s">
        <v>618</v>
      </c>
      <c r="E145" t="s">
        <v>619</v>
      </c>
      <c r="F145">
        <v>4</v>
      </c>
      <c r="G145">
        <v>1669315995.5999999</v>
      </c>
      <c r="H145">
        <f t="shared" si="68"/>
        <v>4.6173811737145378E-3</v>
      </c>
      <c r="I145">
        <f t="shared" si="69"/>
        <v>4.6173811737145378</v>
      </c>
      <c r="J145">
        <f t="shared" si="70"/>
        <v>25.967183558174604</v>
      </c>
      <c r="K145">
        <f t="shared" si="71"/>
        <v>827.08</v>
      </c>
      <c r="L145">
        <f t="shared" si="72"/>
        <v>666.38403057223547</v>
      </c>
      <c r="M145">
        <f t="shared" si="73"/>
        <v>67.326475612765407</v>
      </c>
      <c r="N145">
        <f t="shared" si="74"/>
        <v>83.561998630112541</v>
      </c>
      <c r="O145">
        <f t="shared" si="75"/>
        <v>0.31208991946575099</v>
      </c>
      <c r="P145">
        <f t="shared" si="76"/>
        <v>2.2517830364930989</v>
      </c>
      <c r="Q145">
        <f t="shared" si="77"/>
        <v>0.28989782251959562</v>
      </c>
      <c r="R145">
        <f t="shared" si="78"/>
        <v>0.18304833663291845</v>
      </c>
      <c r="S145">
        <f t="shared" si="79"/>
        <v>226.11850423638245</v>
      </c>
      <c r="T145">
        <f t="shared" si="80"/>
        <v>34.711791891745563</v>
      </c>
      <c r="U145">
        <f t="shared" si="81"/>
        <v>34.191200000000002</v>
      </c>
      <c r="V145">
        <f t="shared" si="82"/>
        <v>5.4002591257972261</v>
      </c>
      <c r="W145">
        <f t="shared" si="83"/>
        <v>70.177232613698123</v>
      </c>
      <c r="X145">
        <f t="shared" si="84"/>
        <v>3.8648369742398683</v>
      </c>
      <c r="Y145">
        <f t="shared" si="85"/>
        <v>5.5072518968003275</v>
      </c>
      <c r="Z145">
        <f t="shared" si="86"/>
        <v>1.5354221515573578</v>
      </c>
      <c r="AA145">
        <f t="shared" si="87"/>
        <v>-203.6265097608111</v>
      </c>
      <c r="AB145">
        <f t="shared" si="88"/>
        <v>42.811916638392326</v>
      </c>
      <c r="AC145">
        <f t="shared" si="89"/>
        <v>4.4128933755268465</v>
      </c>
      <c r="AD145">
        <f t="shared" si="90"/>
        <v>69.716804489490499</v>
      </c>
      <c r="AE145">
        <f t="shared" si="91"/>
        <v>49.884840413979497</v>
      </c>
      <c r="AF145">
        <f t="shared" si="92"/>
        <v>4.6361783433360504</v>
      </c>
      <c r="AG145">
        <f t="shared" si="93"/>
        <v>25.967183558174604</v>
      </c>
      <c r="AH145">
        <v>886.22188244981373</v>
      </c>
      <c r="AI145">
        <v>862.57679999999971</v>
      </c>
      <c r="AJ145">
        <v>1.7376560293327179</v>
      </c>
      <c r="AK145">
        <v>66.4183192119214</v>
      </c>
      <c r="AL145">
        <f t="shared" si="94"/>
        <v>4.6173811737145378</v>
      </c>
      <c r="AM145">
        <v>35.846000443545982</v>
      </c>
      <c r="AN145">
        <v>38.249619999999972</v>
      </c>
      <c r="AO145">
        <v>-9.7672594949206452E-4</v>
      </c>
      <c r="AP145">
        <v>80.258073223686637</v>
      </c>
      <c r="AQ145">
        <v>39</v>
      </c>
      <c r="AR145">
        <v>8</v>
      </c>
      <c r="AS145">
        <f t="shared" si="95"/>
        <v>1</v>
      </c>
      <c r="AT145">
        <f t="shared" si="96"/>
        <v>0</v>
      </c>
      <c r="AU145">
        <f t="shared" si="97"/>
        <v>22239.76644899452</v>
      </c>
      <c r="AV145">
        <f t="shared" si="98"/>
        <v>1200.005714285714</v>
      </c>
      <c r="AW145">
        <f t="shared" si="99"/>
        <v>1025.9310135939804</v>
      </c>
      <c r="AX145">
        <f t="shared" si="100"/>
        <v>0.85493844019288767</v>
      </c>
      <c r="AY145">
        <f t="shared" si="101"/>
        <v>0.18843118957227317</v>
      </c>
      <c r="AZ145">
        <v>2.7</v>
      </c>
      <c r="BA145">
        <v>0.5</v>
      </c>
      <c r="BB145" t="s">
        <v>355</v>
      </c>
      <c r="BC145">
        <v>2</v>
      </c>
      <c r="BD145" t="b">
        <v>1</v>
      </c>
      <c r="BE145">
        <v>1669315995.5999999</v>
      </c>
      <c r="BF145">
        <v>827.08</v>
      </c>
      <c r="BG145">
        <v>856.08142857142855</v>
      </c>
      <c r="BH145">
        <v>38.25338571428572</v>
      </c>
      <c r="BI145">
        <v>35.846200000000003</v>
      </c>
      <c r="BJ145">
        <v>830.96100000000013</v>
      </c>
      <c r="BK145">
        <v>38.135557142857138</v>
      </c>
      <c r="BL145">
        <v>500.12085714285712</v>
      </c>
      <c r="BM145">
        <v>100.93257142857141</v>
      </c>
      <c r="BN145">
        <v>9.9975157142857138E-2</v>
      </c>
      <c r="BO145">
        <v>34.543857142857142</v>
      </c>
      <c r="BP145">
        <v>34.191200000000002</v>
      </c>
      <c r="BQ145">
        <v>999.89999999999986</v>
      </c>
      <c r="BR145">
        <v>0</v>
      </c>
      <c r="BS145">
        <v>0</v>
      </c>
      <c r="BT145">
        <v>4506.6042857142847</v>
      </c>
      <c r="BU145">
        <v>0</v>
      </c>
      <c r="BV145">
        <v>116.99</v>
      </c>
      <c r="BW145">
        <v>-29.0017</v>
      </c>
      <c r="BX145">
        <v>859.97699999999998</v>
      </c>
      <c r="BY145">
        <v>887.91</v>
      </c>
      <c r="BZ145">
        <v>2.407181428571429</v>
      </c>
      <c r="CA145">
        <v>856.08142857142855</v>
      </c>
      <c r="CB145">
        <v>35.846200000000003</v>
      </c>
      <c r="CC145">
        <v>3.8610128571428568</v>
      </c>
      <c r="CD145">
        <v>3.6180485714285719</v>
      </c>
      <c r="CE145">
        <v>28.296857142857139</v>
      </c>
      <c r="CF145">
        <v>27.184114285714291</v>
      </c>
      <c r="CG145">
        <v>1200.005714285714</v>
      </c>
      <c r="CH145">
        <v>0.49996699999999988</v>
      </c>
      <c r="CI145">
        <v>0.50003300000000006</v>
      </c>
      <c r="CJ145">
        <v>0</v>
      </c>
      <c r="CK145">
        <v>1379.4328571428571</v>
      </c>
      <c r="CL145">
        <v>4.9990899999999998</v>
      </c>
      <c r="CM145">
        <v>15337.61428571429</v>
      </c>
      <c r="CN145">
        <v>9557.77</v>
      </c>
      <c r="CO145">
        <v>45.526571428571422</v>
      </c>
      <c r="CP145">
        <v>47.5</v>
      </c>
      <c r="CQ145">
        <v>46.339000000000013</v>
      </c>
      <c r="CR145">
        <v>46.686999999999998</v>
      </c>
      <c r="CS145">
        <v>46.875</v>
      </c>
      <c r="CT145">
        <v>597.46571428571428</v>
      </c>
      <c r="CU145">
        <v>597.54</v>
      </c>
      <c r="CV145">
        <v>0</v>
      </c>
      <c r="CW145">
        <v>1669316005.7</v>
      </c>
      <c r="CX145">
        <v>0</v>
      </c>
      <c r="CY145">
        <v>1669310771.5999999</v>
      </c>
      <c r="CZ145" t="s">
        <v>356</v>
      </c>
      <c r="DA145">
        <v>1669310771.5999999</v>
      </c>
      <c r="DB145">
        <v>1669310767.0999999</v>
      </c>
      <c r="DC145">
        <v>9</v>
      </c>
      <c r="DD145">
        <v>4.2999999999999997E-2</v>
      </c>
      <c r="DE145">
        <v>8.0000000000000002E-3</v>
      </c>
      <c r="DF145">
        <v>-4.9589999999999996</v>
      </c>
      <c r="DG145">
        <v>0.11799999999999999</v>
      </c>
      <c r="DH145">
        <v>1967</v>
      </c>
      <c r="DI145">
        <v>36</v>
      </c>
      <c r="DJ145">
        <v>0.53</v>
      </c>
      <c r="DK145">
        <v>0.27</v>
      </c>
      <c r="DL145">
        <v>-28.981717499999998</v>
      </c>
      <c r="DM145">
        <v>-0.55284765478423104</v>
      </c>
      <c r="DN145">
        <v>6.4010338569249703E-2</v>
      </c>
      <c r="DO145">
        <v>0</v>
      </c>
      <c r="DP145">
        <v>2.4389667500000001</v>
      </c>
      <c r="DQ145">
        <v>-0.20569317073171381</v>
      </c>
      <c r="DR145">
        <v>1.991613734983522E-2</v>
      </c>
      <c r="DS145">
        <v>0</v>
      </c>
      <c r="DT145">
        <v>0</v>
      </c>
      <c r="DU145">
        <v>0</v>
      </c>
      <c r="DV145">
        <v>0</v>
      </c>
      <c r="DW145">
        <v>-1</v>
      </c>
      <c r="DX145">
        <v>0</v>
      </c>
      <c r="DY145">
        <v>2</v>
      </c>
      <c r="DZ145" t="s">
        <v>357</v>
      </c>
      <c r="EA145">
        <v>2.9449900000000002</v>
      </c>
      <c r="EB145">
        <v>2.5975700000000002</v>
      </c>
      <c r="EC145">
        <v>0.16447400000000001</v>
      </c>
      <c r="ED145">
        <v>0.166461</v>
      </c>
      <c r="EE145">
        <v>0.14979300000000001</v>
      </c>
      <c r="EF145">
        <v>0.141708</v>
      </c>
      <c r="EG145">
        <v>25193.3</v>
      </c>
      <c r="EH145">
        <v>25573.3</v>
      </c>
      <c r="EI145">
        <v>28067.9</v>
      </c>
      <c r="EJ145">
        <v>29551.200000000001</v>
      </c>
      <c r="EK145">
        <v>32828</v>
      </c>
      <c r="EL145">
        <v>35214.1</v>
      </c>
      <c r="EM145">
        <v>39610.1</v>
      </c>
      <c r="EN145">
        <v>42243.199999999997</v>
      </c>
      <c r="EO145">
        <v>1.8567800000000001</v>
      </c>
      <c r="EP145">
        <v>1.8665799999999999</v>
      </c>
      <c r="EQ145">
        <v>0.107497</v>
      </c>
      <c r="ER145">
        <v>0</v>
      </c>
      <c r="ES145">
        <v>32.4559</v>
      </c>
      <c r="ET145">
        <v>999.9</v>
      </c>
      <c r="EU145">
        <v>71.3</v>
      </c>
      <c r="EV145">
        <v>36.1</v>
      </c>
      <c r="EW145">
        <v>42.396999999999998</v>
      </c>
      <c r="EX145">
        <v>29.018999999999998</v>
      </c>
      <c r="EY145">
        <v>1.3181099999999999</v>
      </c>
      <c r="EZ145">
        <v>1</v>
      </c>
      <c r="FA145">
        <v>0.70452999999999999</v>
      </c>
      <c r="FB145">
        <v>1.1067</v>
      </c>
      <c r="FC145">
        <v>20.270499999999998</v>
      </c>
      <c r="FD145">
        <v>5.2178899999999997</v>
      </c>
      <c r="FE145">
        <v>12.0099</v>
      </c>
      <c r="FF145">
        <v>4.9869000000000003</v>
      </c>
      <c r="FG145">
        <v>3.2846500000000001</v>
      </c>
      <c r="FH145">
        <v>9999</v>
      </c>
      <c r="FI145">
        <v>9999</v>
      </c>
      <c r="FJ145">
        <v>9999</v>
      </c>
      <c r="FK145">
        <v>999.9</v>
      </c>
      <c r="FL145">
        <v>1.8658399999999999</v>
      </c>
      <c r="FM145">
        <v>1.8621799999999999</v>
      </c>
      <c r="FN145">
        <v>1.8642300000000001</v>
      </c>
      <c r="FO145">
        <v>1.8603499999999999</v>
      </c>
      <c r="FP145">
        <v>1.86111</v>
      </c>
      <c r="FQ145">
        <v>1.8601700000000001</v>
      </c>
      <c r="FR145">
        <v>1.86188</v>
      </c>
      <c r="FS145">
        <v>1.85839</v>
      </c>
      <c r="FT145">
        <v>0</v>
      </c>
      <c r="FU145">
        <v>0</v>
      </c>
      <c r="FV145">
        <v>0</v>
      </c>
      <c r="FW145">
        <v>0</v>
      </c>
      <c r="FX145" t="s">
        <v>358</v>
      </c>
      <c r="FY145" t="s">
        <v>359</v>
      </c>
      <c r="FZ145" t="s">
        <v>360</v>
      </c>
      <c r="GA145" t="s">
        <v>360</v>
      </c>
      <c r="GB145" t="s">
        <v>360</v>
      </c>
      <c r="GC145" t="s">
        <v>360</v>
      </c>
      <c r="GD145">
        <v>0</v>
      </c>
      <c r="GE145">
        <v>100</v>
      </c>
      <c r="GF145">
        <v>100</v>
      </c>
      <c r="GG145">
        <v>-3.8839999999999999</v>
      </c>
      <c r="GH145">
        <v>0.1179</v>
      </c>
      <c r="GI145">
        <v>-2.5125994610834521</v>
      </c>
      <c r="GJ145">
        <v>-2.6733286237328562E-3</v>
      </c>
      <c r="GK145">
        <v>1.605855145177713E-6</v>
      </c>
      <c r="GL145">
        <v>-4.4594414151306022E-10</v>
      </c>
      <c r="GM145">
        <v>0.1178428571428469</v>
      </c>
      <c r="GN145">
        <v>0</v>
      </c>
      <c r="GO145">
        <v>0</v>
      </c>
      <c r="GP145">
        <v>0</v>
      </c>
      <c r="GQ145">
        <v>4</v>
      </c>
      <c r="GR145">
        <v>2095</v>
      </c>
      <c r="GS145">
        <v>4</v>
      </c>
      <c r="GT145">
        <v>35</v>
      </c>
      <c r="GU145">
        <v>87.1</v>
      </c>
      <c r="GV145">
        <v>87.2</v>
      </c>
      <c r="GW145">
        <v>1.9824200000000001</v>
      </c>
      <c r="GX145">
        <v>2.5537100000000001</v>
      </c>
      <c r="GY145">
        <v>1.4489700000000001</v>
      </c>
      <c r="GZ145">
        <v>2.3278799999999999</v>
      </c>
      <c r="HA145">
        <v>1.5478499999999999</v>
      </c>
      <c r="HB145">
        <v>2.3754900000000001</v>
      </c>
      <c r="HC145">
        <v>40.963799999999999</v>
      </c>
      <c r="HD145">
        <v>13.133900000000001</v>
      </c>
      <c r="HE145">
        <v>18</v>
      </c>
      <c r="HF145">
        <v>464.55900000000003</v>
      </c>
      <c r="HG145">
        <v>509.69400000000002</v>
      </c>
      <c r="HH145">
        <v>30.998899999999999</v>
      </c>
      <c r="HI145">
        <v>36.065399999999997</v>
      </c>
      <c r="HJ145">
        <v>29.999500000000001</v>
      </c>
      <c r="HK145">
        <v>35.969000000000001</v>
      </c>
      <c r="HL145">
        <v>35.948999999999998</v>
      </c>
      <c r="HM145">
        <v>39.658000000000001</v>
      </c>
      <c r="HN145">
        <v>24.0047</v>
      </c>
      <c r="HO145">
        <v>100</v>
      </c>
      <c r="HP145">
        <v>31</v>
      </c>
      <c r="HQ145">
        <v>869.36800000000005</v>
      </c>
      <c r="HR145">
        <v>35.916699999999999</v>
      </c>
      <c r="HS145">
        <v>98.890299999999996</v>
      </c>
      <c r="HT145">
        <v>97.954300000000003</v>
      </c>
    </row>
    <row r="146" spans="1:228" x14ac:dyDescent="0.2">
      <c r="A146">
        <v>131</v>
      </c>
      <c r="B146">
        <v>1669316001.5999999</v>
      </c>
      <c r="C146">
        <v>519</v>
      </c>
      <c r="D146" t="s">
        <v>620</v>
      </c>
      <c r="E146" t="s">
        <v>621</v>
      </c>
      <c r="F146">
        <v>4</v>
      </c>
      <c r="G146">
        <v>1669315999.2874999</v>
      </c>
      <c r="H146">
        <f t="shared" si="68"/>
        <v>4.6043177546038552E-3</v>
      </c>
      <c r="I146">
        <f t="shared" si="69"/>
        <v>4.604317754603855</v>
      </c>
      <c r="J146">
        <f t="shared" si="70"/>
        <v>25.81613289566134</v>
      </c>
      <c r="K146">
        <f t="shared" si="71"/>
        <v>833.19624999999996</v>
      </c>
      <c r="L146">
        <f t="shared" si="72"/>
        <v>672.52383434049204</v>
      </c>
      <c r="M146">
        <f t="shared" si="73"/>
        <v>67.947095183138813</v>
      </c>
      <c r="N146">
        <f t="shared" si="74"/>
        <v>84.180310071094951</v>
      </c>
      <c r="O146">
        <f t="shared" si="75"/>
        <v>0.31059830052181431</v>
      </c>
      <c r="P146">
        <f t="shared" si="76"/>
        <v>2.2564768161818156</v>
      </c>
      <c r="Q146">
        <f t="shared" si="77"/>
        <v>0.28865209400024228</v>
      </c>
      <c r="R146">
        <f t="shared" si="78"/>
        <v>0.18224995021306134</v>
      </c>
      <c r="S146">
        <f t="shared" si="79"/>
        <v>226.11846261145305</v>
      </c>
      <c r="T146">
        <f t="shared" si="80"/>
        <v>34.715373575988856</v>
      </c>
      <c r="U146">
        <f t="shared" si="81"/>
        <v>34.195662499999997</v>
      </c>
      <c r="V146">
        <f t="shared" si="82"/>
        <v>5.401601631163202</v>
      </c>
      <c r="W146">
        <f t="shared" si="83"/>
        <v>70.161976542180312</v>
      </c>
      <c r="X146">
        <f t="shared" si="84"/>
        <v>3.8639120610880511</v>
      </c>
      <c r="Y146">
        <f t="shared" si="85"/>
        <v>5.5071311435548367</v>
      </c>
      <c r="Z146">
        <f t="shared" si="86"/>
        <v>1.5376895700751509</v>
      </c>
      <c r="AA146">
        <f t="shared" si="87"/>
        <v>-203.05041297803001</v>
      </c>
      <c r="AB146">
        <f t="shared" si="88"/>
        <v>42.310279748047066</v>
      </c>
      <c r="AC146">
        <f t="shared" si="89"/>
        <v>4.3522010032568517</v>
      </c>
      <c r="AD146">
        <f t="shared" si="90"/>
        <v>69.730530384726961</v>
      </c>
      <c r="AE146">
        <f t="shared" si="91"/>
        <v>49.813914448018295</v>
      </c>
      <c r="AF146">
        <f t="shared" si="92"/>
        <v>4.6248311340441743</v>
      </c>
      <c r="AG146">
        <f t="shared" si="93"/>
        <v>25.81613289566134</v>
      </c>
      <c r="AH146">
        <v>893.05130141788629</v>
      </c>
      <c r="AI146">
        <v>869.49036363636412</v>
      </c>
      <c r="AJ146">
        <v>1.738005400216698</v>
      </c>
      <c r="AK146">
        <v>66.4183192119214</v>
      </c>
      <c r="AL146">
        <f t="shared" si="94"/>
        <v>4.604317754603855</v>
      </c>
      <c r="AM146">
        <v>35.844228938203727</v>
      </c>
      <c r="AN146">
        <v>38.239908484848463</v>
      </c>
      <c r="AO146">
        <v>-8.1256650007417643E-4</v>
      </c>
      <c r="AP146">
        <v>80.258073223686637</v>
      </c>
      <c r="AQ146">
        <v>39</v>
      </c>
      <c r="AR146">
        <v>8</v>
      </c>
      <c r="AS146">
        <f t="shared" si="95"/>
        <v>1</v>
      </c>
      <c r="AT146">
        <f t="shared" si="96"/>
        <v>0</v>
      </c>
      <c r="AU146">
        <f t="shared" si="97"/>
        <v>22320.310715198153</v>
      </c>
      <c r="AV146">
        <f t="shared" si="98"/>
        <v>1200.0050000000001</v>
      </c>
      <c r="AW146">
        <f t="shared" si="99"/>
        <v>1025.9304510940171</v>
      </c>
      <c r="AX146">
        <f t="shared" si="100"/>
        <v>0.85493848033467956</v>
      </c>
      <c r="AY146">
        <f t="shared" si="101"/>
        <v>0.18843126704593149</v>
      </c>
      <c r="AZ146">
        <v>2.7</v>
      </c>
      <c r="BA146">
        <v>0.5</v>
      </c>
      <c r="BB146" t="s">
        <v>355</v>
      </c>
      <c r="BC146">
        <v>2</v>
      </c>
      <c r="BD146" t="b">
        <v>1</v>
      </c>
      <c r="BE146">
        <v>1669315999.2874999</v>
      </c>
      <c r="BF146">
        <v>833.19624999999996</v>
      </c>
      <c r="BG146">
        <v>862.16787500000009</v>
      </c>
      <c r="BH146">
        <v>38.244062499999998</v>
      </c>
      <c r="BI146">
        <v>35.842887500000003</v>
      </c>
      <c r="BJ146">
        <v>837.08287500000006</v>
      </c>
      <c r="BK146">
        <v>38.126224999999998</v>
      </c>
      <c r="BL146">
        <v>500.15050000000002</v>
      </c>
      <c r="BM146">
        <v>100.93300000000001</v>
      </c>
      <c r="BN146">
        <v>9.9992012500000005E-2</v>
      </c>
      <c r="BO146">
        <v>34.543462499999997</v>
      </c>
      <c r="BP146">
        <v>34.195662499999997</v>
      </c>
      <c r="BQ146">
        <v>999.9</v>
      </c>
      <c r="BR146">
        <v>0</v>
      </c>
      <c r="BS146">
        <v>0</v>
      </c>
      <c r="BT146">
        <v>4520.2337499999994</v>
      </c>
      <c r="BU146">
        <v>0</v>
      </c>
      <c r="BV146">
        <v>116.5805</v>
      </c>
      <c r="BW146">
        <v>-28.97175</v>
      </c>
      <c r="BX146">
        <v>866.328125</v>
      </c>
      <c r="BY146">
        <v>894.21950000000004</v>
      </c>
      <c r="BZ146">
        <v>2.4011650000000002</v>
      </c>
      <c r="CA146">
        <v>862.16787500000009</v>
      </c>
      <c r="CB146">
        <v>35.842887500000003</v>
      </c>
      <c r="CC146">
        <v>3.86009</v>
      </c>
      <c r="CD146">
        <v>3.6177299999999999</v>
      </c>
      <c r="CE146">
        <v>28.292750000000002</v>
      </c>
      <c r="CF146">
        <v>27.182625000000002</v>
      </c>
      <c r="CG146">
        <v>1200.0050000000001</v>
      </c>
      <c r="CH146">
        <v>0.49996699999999999</v>
      </c>
      <c r="CI146">
        <v>0.50003299999999995</v>
      </c>
      <c r="CJ146">
        <v>0</v>
      </c>
      <c r="CK146">
        <v>1379.7362499999999</v>
      </c>
      <c r="CL146">
        <v>4.9990899999999998</v>
      </c>
      <c r="CM146">
        <v>15340.112499999999</v>
      </c>
      <c r="CN146">
        <v>9557.7900000000009</v>
      </c>
      <c r="CO146">
        <v>45.5</v>
      </c>
      <c r="CP146">
        <v>47.5</v>
      </c>
      <c r="CQ146">
        <v>46.311999999999998</v>
      </c>
      <c r="CR146">
        <v>46.686999999999998</v>
      </c>
      <c r="CS146">
        <v>46.851374999999997</v>
      </c>
      <c r="CT146">
        <v>597.46375</v>
      </c>
      <c r="CU146">
        <v>597.54124999999999</v>
      </c>
      <c r="CV146">
        <v>0</v>
      </c>
      <c r="CW146">
        <v>1669316009.9000001</v>
      </c>
      <c r="CX146">
        <v>0</v>
      </c>
      <c r="CY146">
        <v>1669310771.5999999</v>
      </c>
      <c r="CZ146" t="s">
        <v>356</v>
      </c>
      <c r="DA146">
        <v>1669310771.5999999</v>
      </c>
      <c r="DB146">
        <v>1669310767.0999999</v>
      </c>
      <c r="DC146">
        <v>9</v>
      </c>
      <c r="DD146">
        <v>4.2999999999999997E-2</v>
      </c>
      <c r="DE146">
        <v>8.0000000000000002E-3</v>
      </c>
      <c r="DF146">
        <v>-4.9589999999999996</v>
      </c>
      <c r="DG146">
        <v>0.11799999999999999</v>
      </c>
      <c r="DH146">
        <v>1967</v>
      </c>
      <c r="DI146">
        <v>36</v>
      </c>
      <c r="DJ146">
        <v>0.53</v>
      </c>
      <c r="DK146">
        <v>0.27</v>
      </c>
      <c r="DL146">
        <v>-28.995619999999999</v>
      </c>
      <c r="DM146">
        <v>-0.17596998123824081</v>
      </c>
      <c r="DN146">
        <v>4.7635297836793197E-2</v>
      </c>
      <c r="DO146">
        <v>0</v>
      </c>
      <c r="DP146">
        <v>2.4265840000000001</v>
      </c>
      <c r="DQ146">
        <v>-0.19858491557223579</v>
      </c>
      <c r="DR146">
        <v>1.9299979896362601E-2</v>
      </c>
      <c r="DS146">
        <v>0</v>
      </c>
      <c r="DT146">
        <v>0</v>
      </c>
      <c r="DU146">
        <v>0</v>
      </c>
      <c r="DV146">
        <v>0</v>
      </c>
      <c r="DW146">
        <v>-1</v>
      </c>
      <c r="DX146">
        <v>0</v>
      </c>
      <c r="DY146">
        <v>2</v>
      </c>
      <c r="DZ146" t="s">
        <v>357</v>
      </c>
      <c r="EA146">
        <v>2.9445199999999998</v>
      </c>
      <c r="EB146">
        <v>2.59741</v>
      </c>
      <c r="EC146">
        <v>0.16534599999999999</v>
      </c>
      <c r="ED146">
        <v>0.16730999999999999</v>
      </c>
      <c r="EE146">
        <v>0.14976800000000001</v>
      </c>
      <c r="EF146">
        <v>0.141706</v>
      </c>
      <c r="EG146">
        <v>25167.5</v>
      </c>
      <c r="EH146">
        <v>25546.799999999999</v>
      </c>
      <c r="EI146">
        <v>28068.5</v>
      </c>
      <c r="EJ146">
        <v>29550.7</v>
      </c>
      <c r="EK146">
        <v>32829.599999999999</v>
      </c>
      <c r="EL146">
        <v>35214</v>
      </c>
      <c r="EM146">
        <v>39610.699999999997</v>
      </c>
      <c r="EN146">
        <v>42242.9</v>
      </c>
      <c r="EO146">
        <v>1.8566499999999999</v>
      </c>
      <c r="EP146">
        <v>1.86683</v>
      </c>
      <c r="EQ146">
        <v>0.10868899999999999</v>
      </c>
      <c r="ER146">
        <v>0</v>
      </c>
      <c r="ES146">
        <v>32.440899999999999</v>
      </c>
      <c r="ET146">
        <v>999.9</v>
      </c>
      <c r="EU146">
        <v>71.3</v>
      </c>
      <c r="EV146">
        <v>36.1</v>
      </c>
      <c r="EW146">
        <v>42.3977</v>
      </c>
      <c r="EX146">
        <v>28.928999999999998</v>
      </c>
      <c r="EY146">
        <v>2.2195499999999999</v>
      </c>
      <c r="EZ146">
        <v>1</v>
      </c>
      <c r="FA146">
        <v>0.70404</v>
      </c>
      <c r="FB146">
        <v>1.1040000000000001</v>
      </c>
      <c r="FC146">
        <v>20.270600000000002</v>
      </c>
      <c r="FD146">
        <v>5.2175900000000004</v>
      </c>
      <c r="FE146">
        <v>12.0099</v>
      </c>
      <c r="FF146">
        <v>4.98665</v>
      </c>
      <c r="FG146">
        <v>3.2846500000000001</v>
      </c>
      <c r="FH146">
        <v>9999</v>
      </c>
      <c r="FI146">
        <v>9999</v>
      </c>
      <c r="FJ146">
        <v>9999</v>
      </c>
      <c r="FK146">
        <v>999.9</v>
      </c>
      <c r="FL146">
        <v>1.8658399999999999</v>
      </c>
      <c r="FM146">
        <v>1.8621799999999999</v>
      </c>
      <c r="FN146">
        <v>1.8642300000000001</v>
      </c>
      <c r="FO146">
        <v>1.8603499999999999</v>
      </c>
      <c r="FP146">
        <v>1.8611</v>
      </c>
      <c r="FQ146">
        <v>1.8601700000000001</v>
      </c>
      <c r="FR146">
        <v>1.86188</v>
      </c>
      <c r="FS146">
        <v>1.85842</v>
      </c>
      <c r="FT146">
        <v>0</v>
      </c>
      <c r="FU146">
        <v>0</v>
      </c>
      <c r="FV146">
        <v>0</v>
      </c>
      <c r="FW146">
        <v>0</v>
      </c>
      <c r="FX146" t="s">
        <v>358</v>
      </c>
      <c r="FY146" t="s">
        <v>359</v>
      </c>
      <c r="FZ146" t="s">
        <v>360</v>
      </c>
      <c r="GA146" t="s">
        <v>360</v>
      </c>
      <c r="GB146" t="s">
        <v>360</v>
      </c>
      <c r="GC146" t="s">
        <v>360</v>
      </c>
      <c r="GD146">
        <v>0</v>
      </c>
      <c r="GE146">
        <v>100</v>
      </c>
      <c r="GF146">
        <v>100</v>
      </c>
      <c r="GG146">
        <v>-3.89</v>
      </c>
      <c r="GH146">
        <v>0.1179</v>
      </c>
      <c r="GI146">
        <v>-2.5125994610834521</v>
      </c>
      <c r="GJ146">
        <v>-2.6733286237328562E-3</v>
      </c>
      <c r="GK146">
        <v>1.605855145177713E-6</v>
      </c>
      <c r="GL146">
        <v>-4.4594414151306022E-10</v>
      </c>
      <c r="GM146">
        <v>0.1178428571428469</v>
      </c>
      <c r="GN146">
        <v>0</v>
      </c>
      <c r="GO146">
        <v>0</v>
      </c>
      <c r="GP146">
        <v>0</v>
      </c>
      <c r="GQ146">
        <v>4</v>
      </c>
      <c r="GR146">
        <v>2095</v>
      </c>
      <c r="GS146">
        <v>4</v>
      </c>
      <c r="GT146">
        <v>35</v>
      </c>
      <c r="GU146">
        <v>87.2</v>
      </c>
      <c r="GV146">
        <v>87.2</v>
      </c>
      <c r="GW146">
        <v>1.9934099999999999</v>
      </c>
      <c r="GX146">
        <v>2.5549300000000001</v>
      </c>
      <c r="GY146">
        <v>1.4489700000000001</v>
      </c>
      <c r="GZ146">
        <v>2.3278799999999999</v>
      </c>
      <c r="HA146">
        <v>1.5478499999999999</v>
      </c>
      <c r="HB146">
        <v>2.3645</v>
      </c>
      <c r="HC146">
        <v>40.963799999999999</v>
      </c>
      <c r="HD146">
        <v>13.1426</v>
      </c>
      <c r="HE146">
        <v>18</v>
      </c>
      <c r="HF146">
        <v>464.45100000000002</v>
      </c>
      <c r="HG146">
        <v>509.84199999999998</v>
      </c>
      <c r="HH146">
        <v>30.999099999999999</v>
      </c>
      <c r="HI146">
        <v>36.059600000000003</v>
      </c>
      <c r="HJ146">
        <v>29.999500000000001</v>
      </c>
      <c r="HK146">
        <v>35.964500000000001</v>
      </c>
      <c r="HL146">
        <v>35.944899999999997</v>
      </c>
      <c r="HM146">
        <v>39.911299999999997</v>
      </c>
      <c r="HN146">
        <v>24.0047</v>
      </c>
      <c r="HO146">
        <v>100</v>
      </c>
      <c r="HP146">
        <v>31</v>
      </c>
      <c r="HQ146">
        <v>876.04700000000003</v>
      </c>
      <c r="HR146">
        <v>35.947099999999999</v>
      </c>
      <c r="HS146">
        <v>98.892200000000003</v>
      </c>
      <c r="HT146">
        <v>97.953299999999999</v>
      </c>
    </row>
    <row r="147" spans="1:228" x14ac:dyDescent="0.2">
      <c r="A147">
        <v>132</v>
      </c>
      <c r="B147">
        <v>1669316005.5999999</v>
      </c>
      <c r="C147">
        <v>523</v>
      </c>
      <c r="D147" t="s">
        <v>622</v>
      </c>
      <c r="E147" t="s">
        <v>623</v>
      </c>
      <c r="F147">
        <v>4</v>
      </c>
      <c r="G147">
        <v>1669316003.5999999</v>
      </c>
      <c r="H147">
        <f t="shared" si="68"/>
        <v>4.5929085495736328E-3</v>
      </c>
      <c r="I147">
        <f t="shared" si="69"/>
        <v>4.5929085495736333</v>
      </c>
      <c r="J147">
        <f t="shared" si="70"/>
        <v>26.549037739439598</v>
      </c>
      <c r="K147">
        <f t="shared" si="71"/>
        <v>840.32371428571423</v>
      </c>
      <c r="L147">
        <f t="shared" si="72"/>
        <v>674.71287994970703</v>
      </c>
      <c r="M147">
        <f t="shared" si="73"/>
        <v>68.167689462613893</v>
      </c>
      <c r="N147">
        <f t="shared" si="74"/>
        <v>84.899707276625151</v>
      </c>
      <c r="O147">
        <f t="shared" si="75"/>
        <v>0.30895655530610744</v>
      </c>
      <c r="P147">
        <f t="shared" si="76"/>
        <v>2.250978873956619</v>
      </c>
      <c r="Q147">
        <f t="shared" si="77"/>
        <v>0.2871839924483226</v>
      </c>
      <c r="R147">
        <f t="shared" si="78"/>
        <v>0.18131814940202379</v>
      </c>
      <c r="S147">
        <f t="shared" si="79"/>
        <v>226.12012037924046</v>
      </c>
      <c r="T147">
        <f t="shared" si="80"/>
        <v>34.715219788262914</v>
      </c>
      <c r="U147">
        <f t="shared" si="81"/>
        <v>34.205399999999997</v>
      </c>
      <c r="V147">
        <f t="shared" si="82"/>
        <v>5.4045320831773473</v>
      </c>
      <c r="W147">
        <f t="shared" si="83"/>
        <v>70.159289453013002</v>
      </c>
      <c r="X147">
        <f t="shared" si="84"/>
        <v>3.8628399355911065</v>
      </c>
      <c r="Y147">
        <f t="shared" si="85"/>
        <v>5.505813935271</v>
      </c>
      <c r="Z147">
        <f t="shared" si="86"/>
        <v>1.5416921475862408</v>
      </c>
      <c r="AA147">
        <f t="shared" si="87"/>
        <v>-202.54726703619721</v>
      </c>
      <c r="AB147">
        <f t="shared" si="88"/>
        <v>40.503022326162849</v>
      </c>
      <c r="AC147">
        <f t="shared" si="89"/>
        <v>4.1765860915911031</v>
      </c>
      <c r="AD147">
        <f t="shared" si="90"/>
        <v>68.252461760797203</v>
      </c>
      <c r="AE147">
        <f t="shared" si="91"/>
        <v>49.876565734439374</v>
      </c>
      <c r="AF147">
        <f t="shared" si="92"/>
        <v>4.6077778658526842</v>
      </c>
      <c r="AG147">
        <f t="shared" si="93"/>
        <v>26.549037739439598</v>
      </c>
      <c r="AH147">
        <v>899.8977405308616</v>
      </c>
      <c r="AI147">
        <v>876.2323636363634</v>
      </c>
      <c r="AJ147">
        <v>1.6796478724280901</v>
      </c>
      <c r="AK147">
        <v>66.4183192119214</v>
      </c>
      <c r="AL147">
        <f t="shared" si="94"/>
        <v>4.5929085495736333</v>
      </c>
      <c r="AM147">
        <v>35.842809612886271</v>
      </c>
      <c r="AN147">
        <v>38.22829151515149</v>
      </c>
      <c r="AO147">
        <v>-1.3580130858762671E-4</v>
      </c>
      <c r="AP147">
        <v>80.258073223686637</v>
      </c>
      <c r="AQ147">
        <v>39</v>
      </c>
      <c r="AR147">
        <v>8</v>
      </c>
      <c r="AS147">
        <f t="shared" si="95"/>
        <v>1</v>
      </c>
      <c r="AT147">
        <f t="shared" si="96"/>
        <v>0</v>
      </c>
      <c r="AU147">
        <f t="shared" si="97"/>
        <v>22226.327519157934</v>
      </c>
      <c r="AV147">
        <f t="shared" si="98"/>
        <v>1200.014285714286</v>
      </c>
      <c r="AW147">
        <f t="shared" si="99"/>
        <v>1025.9383421654097</v>
      </c>
      <c r="AX147">
        <f t="shared" si="100"/>
        <v>0.85493844063259561</v>
      </c>
      <c r="AY147">
        <f t="shared" si="101"/>
        <v>0.18843119042090961</v>
      </c>
      <c r="AZ147">
        <v>2.7</v>
      </c>
      <c r="BA147">
        <v>0.5</v>
      </c>
      <c r="BB147" t="s">
        <v>355</v>
      </c>
      <c r="BC147">
        <v>2</v>
      </c>
      <c r="BD147" t="b">
        <v>1</v>
      </c>
      <c r="BE147">
        <v>1669316003.5999999</v>
      </c>
      <c r="BF147">
        <v>840.32371428571423</v>
      </c>
      <c r="BG147">
        <v>869.33900000000006</v>
      </c>
      <c r="BH147">
        <v>38.233771428571423</v>
      </c>
      <c r="BI147">
        <v>35.841442857142859</v>
      </c>
      <c r="BJ147">
        <v>844.21699999999987</v>
      </c>
      <c r="BK147">
        <v>38.115928571428569</v>
      </c>
      <c r="BL147">
        <v>500.15428571428578</v>
      </c>
      <c r="BM147">
        <v>100.93214285714291</v>
      </c>
      <c r="BN147">
        <v>0.1000020571428572</v>
      </c>
      <c r="BO147">
        <v>34.539157142857142</v>
      </c>
      <c r="BP147">
        <v>34.205399999999997</v>
      </c>
      <c r="BQ147">
        <v>999.89999999999986</v>
      </c>
      <c r="BR147">
        <v>0</v>
      </c>
      <c r="BS147">
        <v>0</v>
      </c>
      <c r="BT147">
        <v>4504.2857142857147</v>
      </c>
      <c r="BU147">
        <v>0</v>
      </c>
      <c r="BV147">
        <v>116.2362857142857</v>
      </c>
      <c r="BW147">
        <v>-29.015257142857141</v>
      </c>
      <c r="BX147">
        <v>873.72957142857126</v>
      </c>
      <c r="BY147">
        <v>901.65557142857142</v>
      </c>
      <c r="BZ147">
        <v>2.3923100000000002</v>
      </c>
      <c r="CA147">
        <v>869.33900000000006</v>
      </c>
      <c r="CB147">
        <v>35.841442857142859</v>
      </c>
      <c r="CC147">
        <v>3.8590114285714292</v>
      </c>
      <c r="CD147">
        <v>3.6175485714285709</v>
      </c>
      <c r="CE147">
        <v>28.287942857142859</v>
      </c>
      <c r="CF147">
        <v>27.18178571428572</v>
      </c>
      <c r="CG147">
        <v>1200.014285714286</v>
      </c>
      <c r="CH147">
        <v>0.499969</v>
      </c>
      <c r="CI147">
        <v>0.500031</v>
      </c>
      <c r="CJ147">
        <v>0</v>
      </c>
      <c r="CK147">
        <v>1380.1628571428571</v>
      </c>
      <c r="CL147">
        <v>4.9990899999999998</v>
      </c>
      <c r="CM147">
        <v>15342.78571428571</v>
      </c>
      <c r="CN147">
        <v>9557.86</v>
      </c>
      <c r="CO147">
        <v>45.5</v>
      </c>
      <c r="CP147">
        <v>47.5</v>
      </c>
      <c r="CQ147">
        <v>46.311999999999998</v>
      </c>
      <c r="CR147">
        <v>46.686999999999998</v>
      </c>
      <c r="CS147">
        <v>46.811999999999998</v>
      </c>
      <c r="CT147">
        <v>597.47000000000014</v>
      </c>
      <c r="CU147">
        <v>597.54428571428559</v>
      </c>
      <c r="CV147">
        <v>0</v>
      </c>
      <c r="CW147">
        <v>1669316013.5</v>
      </c>
      <c r="CX147">
        <v>0</v>
      </c>
      <c r="CY147">
        <v>1669310771.5999999</v>
      </c>
      <c r="CZ147" t="s">
        <v>356</v>
      </c>
      <c r="DA147">
        <v>1669310771.5999999</v>
      </c>
      <c r="DB147">
        <v>1669310767.0999999</v>
      </c>
      <c r="DC147">
        <v>9</v>
      </c>
      <c r="DD147">
        <v>4.2999999999999997E-2</v>
      </c>
      <c r="DE147">
        <v>8.0000000000000002E-3</v>
      </c>
      <c r="DF147">
        <v>-4.9589999999999996</v>
      </c>
      <c r="DG147">
        <v>0.11799999999999999</v>
      </c>
      <c r="DH147">
        <v>1967</v>
      </c>
      <c r="DI147">
        <v>36</v>
      </c>
      <c r="DJ147">
        <v>0.53</v>
      </c>
      <c r="DK147">
        <v>0.27</v>
      </c>
      <c r="DL147">
        <v>-28.997522499999999</v>
      </c>
      <c r="DM147">
        <v>0.15067204502819359</v>
      </c>
      <c r="DN147">
        <v>4.9176063727691691E-2</v>
      </c>
      <c r="DO147">
        <v>0</v>
      </c>
      <c r="DP147">
        <v>2.4148942500000001</v>
      </c>
      <c r="DQ147">
        <v>-0.17495560975610441</v>
      </c>
      <c r="DR147">
        <v>1.7206379614477279E-2</v>
      </c>
      <c r="DS147">
        <v>0</v>
      </c>
      <c r="DT147">
        <v>0</v>
      </c>
      <c r="DU147">
        <v>0</v>
      </c>
      <c r="DV147">
        <v>0</v>
      </c>
      <c r="DW147">
        <v>-1</v>
      </c>
      <c r="DX147">
        <v>0</v>
      </c>
      <c r="DY147">
        <v>2</v>
      </c>
      <c r="DZ147" t="s">
        <v>357</v>
      </c>
      <c r="EA147">
        <v>2.9448500000000002</v>
      </c>
      <c r="EB147">
        <v>2.5973700000000002</v>
      </c>
      <c r="EC147">
        <v>0.166188</v>
      </c>
      <c r="ED147">
        <v>0.16817399999999999</v>
      </c>
      <c r="EE147">
        <v>0.14974000000000001</v>
      </c>
      <c r="EF147">
        <v>0.14169200000000001</v>
      </c>
      <c r="EG147">
        <v>25142.1</v>
      </c>
      <c r="EH147">
        <v>25520.400000000001</v>
      </c>
      <c r="EI147">
        <v>28068.6</v>
      </c>
      <c r="EJ147">
        <v>29550.9</v>
      </c>
      <c r="EK147">
        <v>32831</v>
      </c>
      <c r="EL147">
        <v>35214.699999999997</v>
      </c>
      <c r="EM147">
        <v>39611.1</v>
      </c>
      <c r="EN147">
        <v>42243</v>
      </c>
      <c r="EO147">
        <v>1.8568499999999999</v>
      </c>
      <c r="EP147">
        <v>1.8668800000000001</v>
      </c>
      <c r="EQ147">
        <v>0.109844</v>
      </c>
      <c r="ER147">
        <v>0</v>
      </c>
      <c r="ES147">
        <v>32.426600000000001</v>
      </c>
      <c r="ET147">
        <v>999.9</v>
      </c>
      <c r="EU147">
        <v>71.3</v>
      </c>
      <c r="EV147">
        <v>36.1</v>
      </c>
      <c r="EW147">
        <v>42.392899999999997</v>
      </c>
      <c r="EX147">
        <v>28.748999999999999</v>
      </c>
      <c r="EY147">
        <v>1.65865</v>
      </c>
      <c r="EZ147">
        <v>1</v>
      </c>
      <c r="FA147">
        <v>0.70337700000000003</v>
      </c>
      <c r="FB147">
        <v>1.09935</v>
      </c>
      <c r="FC147">
        <v>20.270600000000002</v>
      </c>
      <c r="FD147">
        <v>5.2175900000000004</v>
      </c>
      <c r="FE147">
        <v>12.0099</v>
      </c>
      <c r="FF147">
        <v>4.9866000000000001</v>
      </c>
      <c r="FG147">
        <v>3.2846500000000001</v>
      </c>
      <c r="FH147">
        <v>9999</v>
      </c>
      <c r="FI147">
        <v>9999</v>
      </c>
      <c r="FJ147">
        <v>9999</v>
      </c>
      <c r="FK147">
        <v>999.9</v>
      </c>
      <c r="FL147">
        <v>1.8658399999999999</v>
      </c>
      <c r="FM147">
        <v>1.8621799999999999</v>
      </c>
      <c r="FN147">
        <v>1.8642399999999999</v>
      </c>
      <c r="FO147">
        <v>1.8603499999999999</v>
      </c>
      <c r="FP147">
        <v>1.86111</v>
      </c>
      <c r="FQ147">
        <v>1.86019</v>
      </c>
      <c r="FR147">
        <v>1.86188</v>
      </c>
      <c r="FS147">
        <v>1.8584000000000001</v>
      </c>
      <c r="FT147">
        <v>0</v>
      </c>
      <c r="FU147">
        <v>0</v>
      </c>
      <c r="FV147">
        <v>0</v>
      </c>
      <c r="FW147">
        <v>0</v>
      </c>
      <c r="FX147" t="s">
        <v>358</v>
      </c>
      <c r="FY147" t="s">
        <v>359</v>
      </c>
      <c r="FZ147" t="s">
        <v>360</v>
      </c>
      <c r="GA147" t="s">
        <v>360</v>
      </c>
      <c r="GB147" t="s">
        <v>360</v>
      </c>
      <c r="GC147" t="s">
        <v>360</v>
      </c>
      <c r="GD147">
        <v>0</v>
      </c>
      <c r="GE147">
        <v>100</v>
      </c>
      <c r="GF147">
        <v>100</v>
      </c>
      <c r="GG147">
        <v>-3.8959999999999999</v>
      </c>
      <c r="GH147">
        <v>0.1179</v>
      </c>
      <c r="GI147">
        <v>-2.5125994610834521</v>
      </c>
      <c r="GJ147">
        <v>-2.6733286237328562E-3</v>
      </c>
      <c r="GK147">
        <v>1.605855145177713E-6</v>
      </c>
      <c r="GL147">
        <v>-4.4594414151306022E-10</v>
      </c>
      <c r="GM147">
        <v>0.1178428571428469</v>
      </c>
      <c r="GN147">
        <v>0</v>
      </c>
      <c r="GO147">
        <v>0</v>
      </c>
      <c r="GP147">
        <v>0</v>
      </c>
      <c r="GQ147">
        <v>4</v>
      </c>
      <c r="GR147">
        <v>2095</v>
      </c>
      <c r="GS147">
        <v>4</v>
      </c>
      <c r="GT147">
        <v>35</v>
      </c>
      <c r="GU147">
        <v>87.2</v>
      </c>
      <c r="GV147">
        <v>87.3</v>
      </c>
      <c r="GW147">
        <v>2.00562</v>
      </c>
      <c r="GX147">
        <v>2.5659200000000002</v>
      </c>
      <c r="GY147">
        <v>1.4489700000000001</v>
      </c>
      <c r="GZ147">
        <v>2.3278799999999999</v>
      </c>
      <c r="HA147">
        <v>1.5478499999999999</v>
      </c>
      <c r="HB147">
        <v>2.3290999999999999</v>
      </c>
      <c r="HC147">
        <v>40.989600000000003</v>
      </c>
      <c r="HD147">
        <v>13.1251</v>
      </c>
      <c r="HE147">
        <v>18</v>
      </c>
      <c r="HF147">
        <v>464.54300000000001</v>
      </c>
      <c r="HG147">
        <v>509.84500000000003</v>
      </c>
      <c r="HH147">
        <v>30.998899999999999</v>
      </c>
      <c r="HI147">
        <v>36.053699999999999</v>
      </c>
      <c r="HJ147">
        <v>29.999400000000001</v>
      </c>
      <c r="HK147">
        <v>35.959800000000001</v>
      </c>
      <c r="HL147">
        <v>35.940600000000003</v>
      </c>
      <c r="HM147">
        <v>40.157899999999998</v>
      </c>
      <c r="HN147">
        <v>23.709099999999999</v>
      </c>
      <c r="HO147">
        <v>100</v>
      </c>
      <c r="HP147">
        <v>31</v>
      </c>
      <c r="HQ147">
        <v>882.726</v>
      </c>
      <c r="HR147">
        <v>35.965899999999998</v>
      </c>
      <c r="HS147">
        <v>98.892799999999994</v>
      </c>
      <c r="HT147">
        <v>97.953500000000005</v>
      </c>
    </row>
    <row r="148" spans="1:228" x14ac:dyDescent="0.2">
      <c r="A148">
        <v>133</v>
      </c>
      <c r="B148">
        <v>1669316009.5999999</v>
      </c>
      <c r="C148">
        <v>527</v>
      </c>
      <c r="D148" t="s">
        <v>624</v>
      </c>
      <c r="E148" t="s">
        <v>625</v>
      </c>
      <c r="F148">
        <v>4</v>
      </c>
      <c r="G148">
        <v>1669316007.2874999</v>
      </c>
      <c r="H148">
        <f t="shared" si="68"/>
        <v>4.586064079941235E-3</v>
      </c>
      <c r="I148">
        <f t="shared" si="69"/>
        <v>4.5860640799412353</v>
      </c>
      <c r="J148">
        <f t="shared" si="70"/>
        <v>26.66844967111501</v>
      </c>
      <c r="K148">
        <f t="shared" si="71"/>
        <v>846.34612500000003</v>
      </c>
      <c r="L148">
        <f t="shared" si="72"/>
        <v>680.09329999709007</v>
      </c>
      <c r="M148">
        <f t="shared" si="73"/>
        <v>68.711718084261946</v>
      </c>
      <c r="N148">
        <f t="shared" si="74"/>
        <v>85.508703501352443</v>
      </c>
      <c r="O148">
        <f t="shared" si="75"/>
        <v>0.30926326046138547</v>
      </c>
      <c r="P148">
        <f t="shared" si="76"/>
        <v>2.245911153808791</v>
      </c>
      <c r="Q148">
        <f t="shared" si="77"/>
        <v>0.28740359137436311</v>
      </c>
      <c r="R148">
        <f t="shared" si="78"/>
        <v>0.18146232510142074</v>
      </c>
      <c r="S148">
        <f t="shared" si="79"/>
        <v>226.11755698612347</v>
      </c>
      <c r="T148">
        <f t="shared" si="80"/>
        <v>34.719424724864211</v>
      </c>
      <c r="U148">
        <f t="shared" si="81"/>
        <v>34.190637499999987</v>
      </c>
      <c r="V148">
        <f t="shared" si="82"/>
        <v>5.4000899230235877</v>
      </c>
      <c r="W148">
        <f t="shared" si="83"/>
        <v>70.134466960054851</v>
      </c>
      <c r="X148">
        <f t="shared" si="84"/>
        <v>3.8618177004974044</v>
      </c>
      <c r="Y148">
        <f t="shared" si="85"/>
        <v>5.5063050563953189</v>
      </c>
      <c r="Z148">
        <f t="shared" si="86"/>
        <v>1.5382722225261833</v>
      </c>
      <c r="AA148">
        <f t="shared" si="87"/>
        <v>-202.24542592540845</v>
      </c>
      <c r="AB148">
        <f t="shared" si="88"/>
        <v>42.393681938715893</v>
      </c>
      <c r="AC148">
        <f t="shared" si="89"/>
        <v>4.381129779727523</v>
      </c>
      <c r="AD148">
        <f t="shared" si="90"/>
        <v>70.646942779158451</v>
      </c>
      <c r="AE148">
        <f t="shared" si="91"/>
        <v>50.340933776962927</v>
      </c>
      <c r="AF148">
        <f t="shared" si="92"/>
        <v>4.5902213484608971</v>
      </c>
      <c r="AG148">
        <f t="shared" si="93"/>
        <v>26.66844967111501</v>
      </c>
      <c r="AH148">
        <v>907.02081472826603</v>
      </c>
      <c r="AI148">
        <v>883.09428484848513</v>
      </c>
      <c r="AJ148">
        <v>1.716448642412294</v>
      </c>
      <c r="AK148">
        <v>66.4183192119214</v>
      </c>
      <c r="AL148">
        <f t="shared" si="94"/>
        <v>4.5860640799412353</v>
      </c>
      <c r="AM148">
        <v>35.836954663942883</v>
      </c>
      <c r="AN148">
        <v>38.220760000000013</v>
      </c>
      <c r="AO148">
        <v>-4.058718757962403E-4</v>
      </c>
      <c r="AP148">
        <v>80.258073223686637</v>
      </c>
      <c r="AQ148">
        <v>39</v>
      </c>
      <c r="AR148">
        <v>8</v>
      </c>
      <c r="AS148">
        <f t="shared" si="95"/>
        <v>1</v>
      </c>
      <c r="AT148">
        <f t="shared" si="96"/>
        <v>0</v>
      </c>
      <c r="AU148">
        <f t="shared" si="97"/>
        <v>22139.239607078071</v>
      </c>
      <c r="AV148">
        <f t="shared" si="98"/>
        <v>1200.0025000000001</v>
      </c>
      <c r="AW148">
        <f t="shared" si="99"/>
        <v>1025.9280885938463</v>
      </c>
      <c r="AX148">
        <f t="shared" si="100"/>
        <v>0.85493829270676214</v>
      </c>
      <c r="AY148">
        <f t="shared" si="101"/>
        <v>0.18843090492405096</v>
      </c>
      <c r="AZ148">
        <v>2.7</v>
      </c>
      <c r="BA148">
        <v>0.5</v>
      </c>
      <c r="BB148" t="s">
        <v>355</v>
      </c>
      <c r="BC148">
        <v>2</v>
      </c>
      <c r="BD148" t="b">
        <v>1</v>
      </c>
      <c r="BE148">
        <v>1669316007.2874999</v>
      </c>
      <c r="BF148">
        <v>846.34612500000003</v>
      </c>
      <c r="BG148">
        <v>875.62087500000007</v>
      </c>
      <c r="BH148">
        <v>38.223412500000002</v>
      </c>
      <c r="BI148">
        <v>35.840024999999997</v>
      </c>
      <c r="BJ148">
        <v>850.245</v>
      </c>
      <c r="BK148">
        <v>38.105549999999987</v>
      </c>
      <c r="BL148">
        <v>500.12312500000002</v>
      </c>
      <c r="BM148">
        <v>100.93275</v>
      </c>
      <c r="BN148">
        <v>0.10003194999999999</v>
      </c>
      <c r="BO148">
        <v>34.5407625</v>
      </c>
      <c r="BP148">
        <v>34.190637499999987</v>
      </c>
      <c r="BQ148">
        <v>999.9</v>
      </c>
      <c r="BR148">
        <v>0</v>
      </c>
      <c r="BS148">
        <v>0</v>
      </c>
      <c r="BT148">
        <v>4489.53125</v>
      </c>
      <c r="BU148">
        <v>0</v>
      </c>
      <c r="BV148">
        <v>116.11675</v>
      </c>
      <c r="BW148">
        <v>-29.274762500000001</v>
      </c>
      <c r="BX148">
        <v>879.98199999999997</v>
      </c>
      <c r="BY148">
        <v>908.16975000000002</v>
      </c>
      <c r="BZ148">
        <v>2.3833937500000002</v>
      </c>
      <c r="CA148">
        <v>875.62087500000007</v>
      </c>
      <c r="CB148">
        <v>35.840024999999997</v>
      </c>
      <c r="CC148">
        <v>3.8579875000000001</v>
      </c>
      <c r="CD148">
        <v>3.6174237499999999</v>
      </c>
      <c r="CE148">
        <v>28.2834</v>
      </c>
      <c r="CF148">
        <v>27.181175</v>
      </c>
      <c r="CG148">
        <v>1200.0025000000001</v>
      </c>
      <c r="CH148">
        <v>0.49997225000000001</v>
      </c>
      <c r="CI148">
        <v>0.50002774999999988</v>
      </c>
      <c r="CJ148">
        <v>0</v>
      </c>
      <c r="CK148">
        <v>1380.1712500000001</v>
      </c>
      <c r="CL148">
        <v>4.9990899999999998</v>
      </c>
      <c r="CM148">
        <v>15344.4125</v>
      </c>
      <c r="CN148">
        <v>9557.7900000000009</v>
      </c>
      <c r="CO148">
        <v>45.5</v>
      </c>
      <c r="CP148">
        <v>47.444875000000003</v>
      </c>
      <c r="CQ148">
        <v>46.311999999999998</v>
      </c>
      <c r="CR148">
        <v>46.66375</v>
      </c>
      <c r="CS148">
        <v>46.811999999999998</v>
      </c>
      <c r="CT148">
        <v>597.47</v>
      </c>
      <c r="CU148">
        <v>597.53249999999991</v>
      </c>
      <c r="CV148">
        <v>0</v>
      </c>
      <c r="CW148">
        <v>1669316017.7</v>
      </c>
      <c r="CX148">
        <v>0</v>
      </c>
      <c r="CY148">
        <v>1669310771.5999999</v>
      </c>
      <c r="CZ148" t="s">
        <v>356</v>
      </c>
      <c r="DA148">
        <v>1669310771.5999999</v>
      </c>
      <c r="DB148">
        <v>1669310767.0999999</v>
      </c>
      <c r="DC148">
        <v>9</v>
      </c>
      <c r="DD148">
        <v>4.2999999999999997E-2</v>
      </c>
      <c r="DE148">
        <v>8.0000000000000002E-3</v>
      </c>
      <c r="DF148">
        <v>-4.9589999999999996</v>
      </c>
      <c r="DG148">
        <v>0.11799999999999999</v>
      </c>
      <c r="DH148">
        <v>1967</v>
      </c>
      <c r="DI148">
        <v>36</v>
      </c>
      <c r="DJ148">
        <v>0.53</v>
      </c>
      <c r="DK148">
        <v>0.27</v>
      </c>
      <c r="DL148">
        <v>-29.054862499999999</v>
      </c>
      <c r="DM148">
        <v>-0.49470056285165792</v>
      </c>
      <c r="DN148">
        <v>0.11426958407095909</v>
      </c>
      <c r="DO148">
        <v>0</v>
      </c>
      <c r="DP148">
        <v>2.40389075</v>
      </c>
      <c r="DQ148">
        <v>-0.1344169981238352</v>
      </c>
      <c r="DR148">
        <v>1.313517593858184E-2</v>
      </c>
      <c r="DS148">
        <v>0</v>
      </c>
      <c r="DT148">
        <v>0</v>
      </c>
      <c r="DU148">
        <v>0</v>
      </c>
      <c r="DV148">
        <v>0</v>
      </c>
      <c r="DW148">
        <v>-1</v>
      </c>
      <c r="DX148">
        <v>0</v>
      </c>
      <c r="DY148">
        <v>2</v>
      </c>
      <c r="DZ148" t="s">
        <v>357</v>
      </c>
      <c r="EA148">
        <v>2.9449299999999998</v>
      </c>
      <c r="EB148">
        <v>2.5975000000000001</v>
      </c>
      <c r="EC148">
        <v>0.167045</v>
      </c>
      <c r="ED148">
        <v>0.16900899999999999</v>
      </c>
      <c r="EE148">
        <v>0.14971899999999999</v>
      </c>
      <c r="EF148">
        <v>0.14174200000000001</v>
      </c>
      <c r="EG148">
        <v>25116.2</v>
      </c>
      <c r="EH148">
        <v>25495.1</v>
      </c>
      <c r="EI148">
        <v>28068.7</v>
      </c>
      <c r="EJ148">
        <v>29551.4</v>
      </c>
      <c r="EK148">
        <v>32832.400000000001</v>
      </c>
      <c r="EL148">
        <v>35213.1</v>
      </c>
      <c r="EM148">
        <v>39611.699999999997</v>
      </c>
      <c r="EN148">
        <v>42243.5</v>
      </c>
      <c r="EO148">
        <v>1.8568800000000001</v>
      </c>
      <c r="EP148">
        <v>1.8669800000000001</v>
      </c>
      <c r="EQ148">
        <v>0.108823</v>
      </c>
      <c r="ER148">
        <v>0</v>
      </c>
      <c r="ES148">
        <v>32.412999999999997</v>
      </c>
      <c r="ET148">
        <v>999.9</v>
      </c>
      <c r="EU148">
        <v>71.3</v>
      </c>
      <c r="EV148">
        <v>36.1</v>
      </c>
      <c r="EW148">
        <v>42.396500000000003</v>
      </c>
      <c r="EX148">
        <v>28.838999999999999</v>
      </c>
      <c r="EY148">
        <v>1.4543299999999999</v>
      </c>
      <c r="EZ148">
        <v>1</v>
      </c>
      <c r="FA148">
        <v>0.70275200000000004</v>
      </c>
      <c r="FB148">
        <v>1.0938099999999999</v>
      </c>
      <c r="FC148">
        <v>20.270700000000001</v>
      </c>
      <c r="FD148">
        <v>5.2178899999999997</v>
      </c>
      <c r="FE148">
        <v>12.0099</v>
      </c>
      <c r="FF148">
        <v>4.9871499999999997</v>
      </c>
      <c r="FG148">
        <v>3.2846500000000001</v>
      </c>
      <c r="FH148">
        <v>9999</v>
      </c>
      <c r="FI148">
        <v>9999</v>
      </c>
      <c r="FJ148">
        <v>9999</v>
      </c>
      <c r="FK148">
        <v>999.9</v>
      </c>
      <c r="FL148">
        <v>1.8658399999999999</v>
      </c>
      <c r="FM148">
        <v>1.8621799999999999</v>
      </c>
      <c r="FN148">
        <v>1.8642399999999999</v>
      </c>
      <c r="FO148">
        <v>1.8603499999999999</v>
      </c>
      <c r="FP148">
        <v>1.8611</v>
      </c>
      <c r="FQ148">
        <v>1.86019</v>
      </c>
      <c r="FR148">
        <v>1.8618699999999999</v>
      </c>
      <c r="FS148">
        <v>1.8583799999999999</v>
      </c>
      <c r="FT148">
        <v>0</v>
      </c>
      <c r="FU148">
        <v>0</v>
      </c>
      <c r="FV148">
        <v>0</v>
      </c>
      <c r="FW148">
        <v>0</v>
      </c>
      <c r="FX148" t="s">
        <v>358</v>
      </c>
      <c r="FY148" t="s">
        <v>359</v>
      </c>
      <c r="FZ148" t="s">
        <v>360</v>
      </c>
      <c r="GA148" t="s">
        <v>360</v>
      </c>
      <c r="GB148" t="s">
        <v>360</v>
      </c>
      <c r="GC148" t="s">
        <v>360</v>
      </c>
      <c r="GD148">
        <v>0</v>
      </c>
      <c r="GE148">
        <v>100</v>
      </c>
      <c r="GF148">
        <v>100</v>
      </c>
      <c r="GG148">
        <v>-3.903</v>
      </c>
      <c r="GH148">
        <v>0.1178</v>
      </c>
      <c r="GI148">
        <v>-2.5125994610834521</v>
      </c>
      <c r="GJ148">
        <v>-2.6733286237328562E-3</v>
      </c>
      <c r="GK148">
        <v>1.605855145177713E-6</v>
      </c>
      <c r="GL148">
        <v>-4.4594414151306022E-10</v>
      </c>
      <c r="GM148">
        <v>0.1178428571428469</v>
      </c>
      <c r="GN148">
        <v>0</v>
      </c>
      <c r="GO148">
        <v>0</v>
      </c>
      <c r="GP148">
        <v>0</v>
      </c>
      <c r="GQ148">
        <v>4</v>
      </c>
      <c r="GR148">
        <v>2095</v>
      </c>
      <c r="GS148">
        <v>4</v>
      </c>
      <c r="GT148">
        <v>35</v>
      </c>
      <c r="GU148">
        <v>87.3</v>
      </c>
      <c r="GV148">
        <v>87.4</v>
      </c>
      <c r="GW148">
        <v>2.0178199999999999</v>
      </c>
      <c r="GX148">
        <v>2.5671400000000002</v>
      </c>
      <c r="GY148">
        <v>1.4489700000000001</v>
      </c>
      <c r="GZ148">
        <v>2.3278799999999999</v>
      </c>
      <c r="HA148">
        <v>1.5478499999999999</v>
      </c>
      <c r="HB148">
        <v>2.2497600000000002</v>
      </c>
      <c r="HC148">
        <v>40.963799999999999</v>
      </c>
      <c r="HD148">
        <v>13.116400000000001</v>
      </c>
      <c r="HE148">
        <v>18</v>
      </c>
      <c r="HF148">
        <v>464.53100000000001</v>
      </c>
      <c r="HG148">
        <v>509.87799999999999</v>
      </c>
      <c r="HH148">
        <v>30.998699999999999</v>
      </c>
      <c r="HI148">
        <v>36.046999999999997</v>
      </c>
      <c r="HJ148">
        <v>29.999400000000001</v>
      </c>
      <c r="HK148">
        <v>35.9557</v>
      </c>
      <c r="HL148">
        <v>35.9358</v>
      </c>
      <c r="HM148">
        <v>40.410600000000002</v>
      </c>
      <c r="HN148">
        <v>23.709099999999999</v>
      </c>
      <c r="HO148">
        <v>100</v>
      </c>
      <c r="HP148">
        <v>31</v>
      </c>
      <c r="HQ148">
        <v>889.404</v>
      </c>
      <c r="HR148">
        <v>35.997199999999999</v>
      </c>
      <c r="HS148">
        <v>98.893900000000002</v>
      </c>
      <c r="HT148">
        <v>97.954899999999995</v>
      </c>
    </row>
    <row r="149" spans="1:228" x14ac:dyDescent="0.2">
      <c r="A149">
        <v>134</v>
      </c>
      <c r="B149">
        <v>1669316013.5999999</v>
      </c>
      <c r="C149">
        <v>531</v>
      </c>
      <c r="D149" t="s">
        <v>626</v>
      </c>
      <c r="E149" t="s">
        <v>627</v>
      </c>
      <c r="F149">
        <v>4</v>
      </c>
      <c r="G149">
        <v>1669316011.5999999</v>
      </c>
      <c r="H149">
        <f t="shared" si="68"/>
        <v>4.5350569906310078E-3</v>
      </c>
      <c r="I149">
        <f t="shared" si="69"/>
        <v>4.5350569906310074</v>
      </c>
      <c r="J149">
        <f t="shared" si="70"/>
        <v>25.881897634365551</v>
      </c>
      <c r="K149">
        <f t="shared" si="71"/>
        <v>853.56457142857141</v>
      </c>
      <c r="L149">
        <f t="shared" si="72"/>
        <v>690.36154449300227</v>
      </c>
      <c r="M149">
        <f t="shared" si="73"/>
        <v>69.747935289144976</v>
      </c>
      <c r="N149">
        <f t="shared" si="74"/>
        <v>86.236504579391763</v>
      </c>
      <c r="O149">
        <f t="shared" si="75"/>
        <v>0.30664807285163642</v>
      </c>
      <c r="P149">
        <f t="shared" si="76"/>
        <v>2.2495793042874914</v>
      </c>
      <c r="Q149">
        <f t="shared" si="77"/>
        <v>0.28517519570265265</v>
      </c>
      <c r="R149">
        <f t="shared" si="78"/>
        <v>0.18003829125350437</v>
      </c>
      <c r="S149">
        <f t="shared" si="79"/>
        <v>226.11415423594158</v>
      </c>
      <c r="T149">
        <f t="shared" si="80"/>
        <v>34.735925645429134</v>
      </c>
      <c r="U149">
        <f t="shared" si="81"/>
        <v>34.170400000000001</v>
      </c>
      <c r="V149">
        <f t="shared" si="82"/>
        <v>5.3940054487808933</v>
      </c>
      <c r="W149">
        <f t="shared" si="83"/>
        <v>70.118387251707617</v>
      </c>
      <c r="X149">
        <f t="shared" si="84"/>
        <v>3.8609280889401112</v>
      </c>
      <c r="Y149">
        <f t="shared" si="85"/>
        <v>5.5062990468966966</v>
      </c>
      <c r="Z149">
        <f t="shared" si="86"/>
        <v>1.5330773598407821</v>
      </c>
      <c r="AA149">
        <f t="shared" si="87"/>
        <v>-199.99601328682743</v>
      </c>
      <c r="AB149">
        <f t="shared" si="88"/>
        <v>44.914929678471921</v>
      </c>
      <c r="AC149">
        <f t="shared" si="89"/>
        <v>4.633658802086666</v>
      </c>
      <c r="AD149">
        <f t="shared" si="90"/>
        <v>75.666729429672742</v>
      </c>
      <c r="AE149">
        <f t="shared" si="91"/>
        <v>50.168979102060867</v>
      </c>
      <c r="AF149">
        <f t="shared" si="92"/>
        <v>4.5130566650494428</v>
      </c>
      <c r="AG149">
        <f t="shared" si="93"/>
        <v>25.881897634365551</v>
      </c>
      <c r="AH149">
        <v>913.82575668120751</v>
      </c>
      <c r="AI149">
        <v>890.11946060606033</v>
      </c>
      <c r="AJ149">
        <v>1.7589559319781951</v>
      </c>
      <c r="AK149">
        <v>66.4183192119214</v>
      </c>
      <c r="AL149">
        <f t="shared" si="94"/>
        <v>4.5350569906310074</v>
      </c>
      <c r="AM149">
        <v>35.857010581921287</v>
      </c>
      <c r="AN149">
        <v>38.212778787878797</v>
      </c>
      <c r="AO149">
        <v>-2.0265748684506889E-4</v>
      </c>
      <c r="AP149">
        <v>80.258073223686637</v>
      </c>
      <c r="AQ149">
        <v>39</v>
      </c>
      <c r="AR149">
        <v>8</v>
      </c>
      <c r="AS149">
        <f t="shared" si="95"/>
        <v>1</v>
      </c>
      <c r="AT149">
        <f t="shared" si="96"/>
        <v>0</v>
      </c>
      <c r="AU149">
        <f t="shared" si="97"/>
        <v>22202.249787081484</v>
      </c>
      <c r="AV149">
        <f t="shared" si="98"/>
        <v>1199.985714285714</v>
      </c>
      <c r="AW149">
        <f t="shared" si="99"/>
        <v>1025.913613593752</v>
      </c>
      <c r="AX149">
        <f t="shared" si="100"/>
        <v>0.85493818916371211</v>
      </c>
      <c r="AY149">
        <f t="shared" si="101"/>
        <v>0.1884307050859643</v>
      </c>
      <c r="AZ149">
        <v>2.7</v>
      </c>
      <c r="BA149">
        <v>0.5</v>
      </c>
      <c r="BB149" t="s">
        <v>355</v>
      </c>
      <c r="BC149">
        <v>2</v>
      </c>
      <c r="BD149" t="b">
        <v>1</v>
      </c>
      <c r="BE149">
        <v>1669316011.5999999</v>
      </c>
      <c r="BF149">
        <v>853.56457142857141</v>
      </c>
      <c r="BG149">
        <v>882.72528571428575</v>
      </c>
      <c r="BH149">
        <v>38.215271428571427</v>
      </c>
      <c r="BI149">
        <v>35.872214285714293</v>
      </c>
      <c r="BJ149">
        <v>857.46999999999991</v>
      </c>
      <c r="BK149">
        <v>38.097428571428573</v>
      </c>
      <c r="BL149">
        <v>500.1837142857143</v>
      </c>
      <c r="BM149">
        <v>100.931</v>
      </c>
      <c r="BN149">
        <v>0.1000262</v>
      </c>
      <c r="BO149">
        <v>34.54074285714286</v>
      </c>
      <c r="BP149">
        <v>34.170400000000001</v>
      </c>
      <c r="BQ149">
        <v>999.89999999999986</v>
      </c>
      <c r="BR149">
        <v>0</v>
      </c>
      <c r="BS149">
        <v>0</v>
      </c>
      <c r="BT149">
        <v>4500.2685714285717</v>
      </c>
      <c r="BU149">
        <v>0</v>
      </c>
      <c r="BV149">
        <v>116.2577142857143</v>
      </c>
      <c r="BW149">
        <v>-29.160600000000009</v>
      </c>
      <c r="BX149">
        <v>887.47985714285721</v>
      </c>
      <c r="BY149">
        <v>915.56899999999985</v>
      </c>
      <c r="BZ149">
        <v>2.3430442857142859</v>
      </c>
      <c r="CA149">
        <v>882.72528571428575</v>
      </c>
      <c r="CB149">
        <v>35.872214285714293</v>
      </c>
      <c r="CC149">
        <v>3.8571057142857139</v>
      </c>
      <c r="CD149">
        <v>3.620618571428571</v>
      </c>
      <c r="CE149">
        <v>28.27947142857143</v>
      </c>
      <c r="CF149">
        <v>27.19622857142857</v>
      </c>
      <c r="CG149">
        <v>1199.985714285714</v>
      </c>
      <c r="CH149">
        <v>0.499977</v>
      </c>
      <c r="CI149">
        <v>0.500023</v>
      </c>
      <c r="CJ149">
        <v>0</v>
      </c>
      <c r="CK149">
        <v>1380.4157142857141</v>
      </c>
      <c r="CL149">
        <v>4.9990899999999998</v>
      </c>
      <c r="CM149">
        <v>15346.01428571428</v>
      </c>
      <c r="CN149">
        <v>9557.6628571428573</v>
      </c>
      <c r="CO149">
        <v>45.5</v>
      </c>
      <c r="CP149">
        <v>47.464000000000013</v>
      </c>
      <c r="CQ149">
        <v>46.311999999999998</v>
      </c>
      <c r="CR149">
        <v>46.625</v>
      </c>
      <c r="CS149">
        <v>46.811999999999998</v>
      </c>
      <c r="CT149">
        <v>597.46571428571428</v>
      </c>
      <c r="CU149">
        <v>597.5200000000001</v>
      </c>
      <c r="CV149">
        <v>0</v>
      </c>
      <c r="CW149">
        <v>1669316021.9000001</v>
      </c>
      <c r="CX149">
        <v>0</v>
      </c>
      <c r="CY149">
        <v>1669310771.5999999</v>
      </c>
      <c r="CZ149" t="s">
        <v>356</v>
      </c>
      <c r="DA149">
        <v>1669310771.5999999</v>
      </c>
      <c r="DB149">
        <v>1669310767.0999999</v>
      </c>
      <c r="DC149">
        <v>9</v>
      </c>
      <c r="DD149">
        <v>4.2999999999999997E-2</v>
      </c>
      <c r="DE149">
        <v>8.0000000000000002E-3</v>
      </c>
      <c r="DF149">
        <v>-4.9589999999999996</v>
      </c>
      <c r="DG149">
        <v>0.11799999999999999</v>
      </c>
      <c r="DH149">
        <v>1967</v>
      </c>
      <c r="DI149">
        <v>36</v>
      </c>
      <c r="DJ149">
        <v>0.53</v>
      </c>
      <c r="DK149">
        <v>0.27</v>
      </c>
      <c r="DL149">
        <v>-29.082357500000001</v>
      </c>
      <c r="DM149">
        <v>-0.87805440900554199</v>
      </c>
      <c r="DN149">
        <v>0.12853258514380711</v>
      </c>
      <c r="DO149">
        <v>0</v>
      </c>
      <c r="DP149">
        <v>2.39015975</v>
      </c>
      <c r="DQ149">
        <v>-0.1909372232645451</v>
      </c>
      <c r="DR149">
        <v>2.0132410497441661E-2</v>
      </c>
      <c r="DS149">
        <v>0</v>
      </c>
      <c r="DT149">
        <v>0</v>
      </c>
      <c r="DU149">
        <v>0</v>
      </c>
      <c r="DV149">
        <v>0</v>
      </c>
      <c r="DW149">
        <v>-1</v>
      </c>
      <c r="DX149">
        <v>0</v>
      </c>
      <c r="DY149">
        <v>2</v>
      </c>
      <c r="DZ149" t="s">
        <v>357</v>
      </c>
      <c r="EA149">
        <v>2.94455</v>
      </c>
      <c r="EB149">
        <v>2.59734</v>
      </c>
      <c r="EC149">
        <v>0.16791700000000001</v>
      </c>
      <c r="ED149">
        <v>0.16986000000000001</v>
      </c>
      <c r="EE149">
        <v>0.149704</v>
      </c>
      <c r="EF149">
        <v>0.14179900000000001</v>
      </c>
      <c r="EG149">
        <v>25090.799999999999</v>
      </c>
      <c r="EH149">
        <v>25469.7</v>
      </c>
      <c r="EI149">
        <v>28069.599999999999</v>
      </c>
      <c r="EJ149">
        <v>29552.2</v>
      </c>
      <c r="EK149">
        <v>32833.9</v>
      </c>
      <c r="EL149">
        <v>35211.9</v>
      </c>
      <c r="EM149">
        <v>39612.6</v>
      </c>
      <c r="EN149">
        <v>42244.800000000003</v>
      </c>
      <c r="EO149">
        <v>1.8568499999999999</v>
      </c>
      <c r="EP149">
        <v>1.8671199999999999</v>
      </c>
      <c r="EQ149">
        <v>0.10904700000000001</v>
      </c>
      <c r="ER149">
        <v>0</v>
      </c>
      <c r="ES149">
        <v>32.403799999999997</v>
      </c>
      <c r="ET149">
        <v>999.9</v>
      </c>
      <c r="EU149">
        <v>71.2</v>
      </c>
      <c r="EV149">
        <v>36.200000000000003</v>
      </c>
      <c r="EW149">
        <v>42.570799999999998</v>
      </c>
      <c r="EX149">
        <v>28.719000000000001</v>
      </c>
      <c r="EY149">
        <v>2.2435900000000002</v>
      </c>
      <c r="EZ149">
        <v>1</v>
      </c>
      <c r="FA149">
        <v>0.70218199999999997</v>
      </c>
      <c r="FB149">
        <v>1.0897399999999999</v>
      </c>
      <c r="FC149">
        <v>20.270700000000001</v>
      </c>
      <c r="FD149">
        <v>5.2160900000000003</v>
      </c>
      <c r="FE149">
        <v>12.0099</v>
      </c>
      <c r="FF149">
        <v>4.9866000000000001</v>
      </c>
      <c r="FG149">
        <v>3.2844500000000001</v>
      </c>
      <c r="FH149">
        <v>9999</v>
      </c>
      <c r="FI149">
        <v>9999</v>
      </c>
      <c r="FJ149">
        <v>9999</v>
      </c>
      <c r="FK149">
        <v>999.9</v>
      </c>
      <c r="FL149">
        <v>1.8658399999999999</v>
      </c>
      <c r="FM149">
        <v>1.8621799999999999</v>
      </c>
      <c r="FN149">
        <v>1.86422</v>
      </c>
      <c r="FO149">
        <v>1.8603499999999999</v>
      </c>
      <c r="FP149">
        <v>1.8611</v>
      </c>
      <c r="FQ149">
        <v>1.86019</v>
      </c>
      <c r="FR149">
        <v>1.86188</v>
      </c>
      <c r="FS149">
        <v>1.85843</v>
      </c>
      <c r="FT149">
        <v>0</v>
      </c>
      <c r="FU149">
        <v>0</v>
      </c>
      <c r="FV149">
        <v>0</v>
      </c>
      <c r="FW149">
        <v>0</v>
      </c>
      <c r="FX149" t="s">
        <v>358</v>
      </c>
      <c r="FY149" t="s">
        <v>359</v>
      </c>
      <c r="FZ149" t="s">
        <v>360</v>
      </c>
      <c r="GA149" t="s">
        <v>360</v>
      </c>
      <c r="GB149" t="s">
        <v>360</v>
      </c>
      <c r="GC149" t="s">
        <v>360</v>
      </c>
      <c r="GD149">
        <v>0</v>
      </c>
      <c r="GE149">
        <v>100</v>
      </c>
      <c r="GF149">
        <v>100</v>
      </c>
      <c r="GG149">
        <v>-3.9079999999999999</v>
      </c>
      <c r="GH149">
        <v>0.1178</v>
      </c>
      <c r="GI149">
        <v>-2.5125994610834521</v>
      </c>
      <c r="GJ149">
        <v>-2.6733286237328562E-3</v>
      </c>
      <c r="GK149">
        <v>1.605855145177713E-6</v>
      </c>
      <c r="GL149">
        <v>-4.4594414151306022E-10</v>
      </c>
      <c r="GM149">
        <v>0.1178428571428469</v>
      </c>
      <c r="GN149">
        <v>0</v>
      </c>
      <c r="GO149">
        <v>0</v>
      </c>
      <c r="GP149">
        <v>0</v>
      </c>
      <c r="GQ149">
        <v>4</v>
      </c>
      <c r="GR149">
        <v>2095</v>
      </c>
      <c r="GS149">
        <v>4</v>
      </c>
      <c r="GT149">
        <v>35</v>
      </c>
      <c r="GU149">
        <v>87.4</v>
      </c>
      <c r="GV149">
        <v>87.4</v>
      </c>
      <c r="GW149">
        <v>2.03003</v>
      </c>
      <c r="GX149">
        <v>2.5549300000000001</v>
      </c>
      <c r="GY149">
        <v>1.4489700000000001</v>
      </c>
      <c r="GZ149">
        <v>2.3278799999999999</v>
      </c>
      <c r="HA149">
        <v>1.5478499999999999</v>
      </c>
      <c r="HB149">
        <v>2.3779300000000001</v>
      </c>
      <c r="HC149">
        <v>40.963799999999999</v>
      </c>
      <c r="HD149">
        <v>13.133900000000001</v>
      </c>
      <c r="HE149">
        <v>18</v>
      </c>
      <c r="HF149">
        <v>464.48</v>
      </c>
      <c r="HG149">
        <v>509.95400000000001</v>
      </c>
      <c r="HH149">
        <v>30.998799999999999</v>
      </c>
      <c r="HI149">
        <v>36.040300000000002</v>
      </c>
      <c r="HJ149">
        <v>29.999400000000001</v>
      </c>
      <c r="HK149">
        <v>35.950400000000002</v>
      </c>
      <c r="HL149">
        <v>35.931600000000003</v>
      </c>
      <c r="HM149">
        <v>40.657400000000003</v>
      </c>
      <c r="HN149">
        <v>23.426500000000001</v>
      </c>
      <c r="HO149">
        <v>100</v>
      </c>
      <c r="HP149">
        <v>31</v>
      </c>
      <c r="HQ149">
        <v>896.08299999999997</v>
      </c>
      <c r="HR149">
        <v>36.022100000000002</v>
      </c>
      <c r="HS149">
        <v>98.896600000000007</v>
      </c>
      <c r="HT149">
        <v>97.957899999999995</v>
      </c>
    </row>
    <row r="150" spans="1:228" x14ac:dyDescent="0.2">
      <c r="A150">
        <v>135</v>
      </c>
      <c r="B150">
        <v>1669316017.5999999</v>
      </c>
      <c r="C150">
        <v>535</v>
      </c>
      <c r="D150" t="s">
        <v>628</v>
      </c>
      <c r="E150" t="s">
        <v>629</v>
      </c>
      <c r="F150">
        <v>4</v>
      </c>
      <c r="G150">
        <v>1669316015.2874999</v>
      </c>
      <c r="H150">
        <f t="shared" si="68"/>
        <v>4.5006867822819322E-3</v>
      </c>
      <c r="I150">
        <f t="shared" si="69"/>
        <v>4.5006867822819325</v>
      </c>
      <c r="J150">
        <f t="shared" si="70"/>
        <v>26.534650850146591</v>
      </c>
      <c r="K150">
        <f t="shared" si="71"/>
        <v>859.74662499999999</v>
      </c>
      <c r="L150">
        <f t="shared" si="72"/>
        <v>691.41175929021119</v>
      </c>
      <c r="M150">
        <f t="shared" si="73"/>
        <v>69.85464087135918</v>
      </c>
      <c r="N150">
        <f t="shared" si="74"/>
        <v>86.861831495882683</v>
      </c>
      <c r="O150">
        <f t="shared" si="75"/>
        <v>0.30365089548925905</v>
      </c>
      <c r="P150">
        <f t="shared" si="76"/>
        <v>2.2459248625970458</v>
      </c>
      <c r="Q150">
        <f t="shared" si="77"/>
        <v>0.28254852882011777</v>
      </c>
      <c r="R150">
        <f t="shared" si="78"/>
        <v>0.17836643491676235</v>
      </c>
      <c r="S150">
        <f t="shared" si="79"/>
        <v>226.11614286112277</v>
      </c>
      <c r="T150">
        <f t="shared" si="80"/>
        <v>34.747641790925321</v>
      </c>
      <c r="U150">
        <f t="shared" si="81"/>
        <v>34.178212500000001</v>
      </c>
      <c r="V150">
        <f t="shared" si="82"/>
        <v>5.396353597075696</v>
      </c>
      <c r="W150">
        <f t="shared" si="83"/>
        <v>70.114964649949542</v>
      </c>
      <c r="X150">
        <f t="shared" si="84"/>
        <v>3.860754569247947</v>
      </c>
      <c r="Y150">
        <f t="shared" si="85"/>
        <v>5.5063203533266352</v>
      </c>
      <c r="Z150">
        <f t="shared" si="86"/>
        <v>1.5355990278277489</v>
      </c>
      <c r="AA150">
        <f t="shared" si="87"/>
        <v>-198.4802870986332</v>
      </c>
      <c r="AB150">
        <f t="shared" si="88"/>
        <v>43.90444241233962</v>
      </c>
      <c r="AC150">
        <f t="shared" si="89"/>
        <v>4.5369561113968233</v>
      </c>
      <c r="AD150">
        <f t="shared" si="90"/>
        <v>76.077254286226008</v>
      </c>
      <c r="AE150">
        <f t="shared" si="91"/>
        <v>50.212854730926672</v>
      </c>
      <c r="AF150">
        <f t="shared" si="92"/>
        <v>4.4787614745188851</v>
      </c>
      <c r="AG150">
        <f t="shared" si="93"/>
        <v>26.534650850146591</v>
      </c>
      <c r="AH150">
        <v>920.879070753267</v>
      </c>
      <c r="AI150">
        <v>897.0139272727273</v>
      </c>
      <c r="AJ150">
        <v>1.718957366164237</v>
      </c>
      <c r="AK150">
        <v>66.4183192119214</v>
      </c>
      <c r="AL150">
        <f t="shared" si="94"/>
        <v>4.5006867822819325</v>
      </c>
      <c r="AM150">
        <v>35.87715624949783</v>
      </c>
      <c r="AN150">
        <v>38.214073333333317</v>
      </c>
      <c r="AO150">
        <v>-3.5286982569037412E-6</v>
      </c>
      <c r="AP150">
        <v>80.258073223686637</v>
      </c>
      <c r="AQ150">
        <v>39</v>
      </c>
      <c r="AR150">
        <v>8</v>
      </c>
      <c r="AS150">
        <f t="shared" si="95"/>
        <v>1</v>
      </c>
      <c r="AT150">
        <f t="shared" si="96"/>
        <v>0</v>
      </c>
      <c r="AU150">
        <f t="shared" si="97"/>
        <v>22139.509098316037</v>
      </c>
      <c r="AV150">
        <f t="shared" si="98"/>
        <v>1199.9949999999999</v>
      </c>
      <c r="AW150">
        <f t="shared" si="99"/>
        <v>1025.9216760938459</v>
      </c>
      <c r="AX150">
        <f t="shared" si="100"/>
        <v>0.85493829232108964</v>
      </c>
      <c r="AY150">
        <f t="shared" si="101"/>
        <v>0.18843090417970307</v>
      </c>
      <c r="AZ150">
        <v>2.7</v>
      </c>
      <c r="BA150">
        <v>0.5</v>
      </c>
      <c r="BB150" t="s">
        <v>355</v>
      </c>
      <c r="BC150">
        <v>2</v>
      </c>
      <c r="BD150" t="b">
        <v>1</v>
      </c>
      <c r="BE150">
        <v>1669316015.2874999</v>
      </c>
      <c r="BF150">
        <v>859.74662499999999</v>
      </c>
      <c r="BG150">
        <v>888.93337500000007</v>
      </c>
      <c r="BH150">
        <v>38.213225000000001</v>
      </c>
      <c r="BI150">
        <v>35.887712499999999</v>
      </c>
      <c r="BJ150">
        <v>863.65750000000003</v>
      </c>
      <c r="BK150">
        <v>38.095387500000001</v>
      </c>
      <c r="BL150">
        <v>500.12875000000003</v>
      </c>
      <c r="BM150">
        <v>100.93187500000001</v>
      </c>
      <c r="BN150">
        <v>0.100020875</v>
      </c>
      <c r="BO150">
        <v>34.540812500000001</v>
      </c>
      <c r="BP150">
        <v>34.178212500000001</v>
      </c>
      <c r="BQ150">
        <v>999.9</v>
      </c>
      <c r="BR150">
        <v>0</v>
      </c>
      <c r="BS150">
        <v>0</v>
      </c>
      <c r="BT150">
        <v>4489.6100000000006</v>
      </c>
      <c r="BU150">
        <v>0</v>
      </c>
      <c r="BV150">
        <v>116.51075</v>
      </c>
      <c r="BW150">
        <v>-29.1867375</v>
      </c>
      <c r="BX150">
        <v>893.90562499999999</v>
      </c>
      <c r="BY150">
        <v>922.02250000000004</v>
      </c>
      <c r="BZ150">
        <v>2.3255112499999999</v>
      </c>
      <c r="CA150">
        <v>888.93337500000007</v>
      </c>
      <c r="CB150">
        <v>35.887712499999999</v>
      </c>
      <c r="CC150">
        <v>3.8569300000000002</v>
      </c>
      <c r="CD150">
        <v>3.6222124999999998</v>
      </c>
      <c r="CE150">
        <v>28.2786875</v>
      </c>
      <c r="CF150">
        <v>27.203712500000002</v>
      </c>
      <c r="CG150">
        <v>1199.9949999999999</v>
      </c>
      <c r="CH150">
        <v>0.49997399999999997</v>
      </c>
      <c r="CI150">
        <v>0.50002599999999997</v>
      </c>
      <c r="CJ150">
        <v>0</v>
      </c>
      <c r="CK150">
        <v>1380.60625</v>
      </c>
      <c r="CL150">
        <v>4.9990899999999998</v>
      </c>
      <c r="CM150">
        <v>15348.725</v>
      </c>
      <c r="CN150">
        <v>9557.7200000000012</v>
      </c>
      <c r="CO150">
        <v>45.5</v>
      </c>
      <c r="CP150">
        <v>47.436999999999998</v>
      </c>
      <c r="CQ150">
        <v>46.311999999999998</v>
      </c>
      <c r="CR150">
        <v>46.625</v>
      </c>
      <c r="CS150">
        <v>46.811999999999998</v>
      </c>
      <c r="CT150">
        <v>597.46624999999995</v>
      </c>
      <c r="CU150">
        <v>597.52874999999995</v>
      </c>
      <c r="CV150">
        <v>0</v>
      </c>
      <c r="CW150">
        <v>1669316025.5</v>
      </c>
      <c r="CX150">
        <v>0</v>
      </c>
      <c r="CY150">
        <v>1669310771.5999999</v>
      </c>
      <c r="CZ150" t="s">
        <v>356</v>
      </c>
      <c r="DA150">
        <v>1669310771.5999999</v>
      </c>
      <c r="DB150">
        <v>1669310767.0999999</v>
      </c>
      <c r="DC150">
        <v>9</v>
      </c>
      <c r="DD150">
        <v>4.2999999999999997E-2</v>
      </c>
      <c r="DE150">
        <v>8.0000000000000002E-3</v>
      </c>
      <c r="DF150">
        <v>-4.9589999999999996</v>
      </c>
      <c r="DG150">
        <v>0.11799999999999999</v>
      </c>
      <c r="DH150">
        <v>1967</v>
      </c>
      <c r="DI150">
        <v>36</v>
      </c>
      <c r="DJ150">
        <v>0.53</v>
      </c>
      <c r="DK150">
        <v>0.27</v>
      </c>
      <c r="DL150">
        <v>-29.114159999999998</v>
      </c>
      <c r="DM150">
        <v>-0.99664615384601585</v>
      </c>
      <c r="DN150">
        <v>0.13183345326585369</v>
      </c>
      <c r="DO150">
        <v>0</v>
      </c>
      <c r="DP150">
        <v>2.3743232500000002</v>
      </c>
      <c r="DQ150">
        <v>-0.2719081801125775</v>
      </c>
      <c r="DR150">
        <v>2.7613208378192859E-2</v>
      </c>
      <c r="DS150">
        <v>0</v>
      </c>
      <c r="DT150">
        <v>0</v>
      </c>
      <c r="DU150">
        <v>0</v>
      </c>
      <c r="DV150">
        <v>0</v>
      </c>
      <c r="DW150">
        <v>-1</v>
      </c>
      <c r="DX150">
        <v>0</v>
      </c>
      <c r="DY150">
        <v>2</v>
      </c>
      <c r="DZ150" t="s">
        <v>357</v>
      </c>
      <c r="EA150">
        <v>2.9450099999999999</v>
      </c>
      <c r="EB150">
        <v>2.59748</v>
      </c>
      <c r="EC150">
        <v>0.16877800000000001</v>
      </c>
      <c r="ED150">
        <v>0.17069200000000001</v>
      </c>
      <c r="EE150">
        <v>0.14971000000000001</v>
      </c>
      <c r="EF150">
        <v>0.141899</v>
      </c>
      <c r="EG150">
        <v>25064.9</v>
      </c>
      <c r="EH150">
        <v>25444.2</v>
      </c>
      <c r="EI150">
        <v>28069.8</v>
      </c>
      <c r="EJ150">
        <v>29552.400000000001</v>
      </c>
      <c r="EK150">
        <v>32833.9</v>
      </c>
      <c r="EL150">
        <v>35208.1</v>
      </c>
      <c r="EM150">
        <v>39612.9</v>
      </c>
      <c r="EN150">
        <v>42245.1</v>
      </c>
      <c r="EO150">
        <v>1.85802</v>
      </c>
      <c r="EP150">
        <v>1.8672299999999999</v>
      </c>
      <c r="EQ150">
        <v>0.11079799999999999</v>
      </c>
      <c r="ER150">
        <v>0</v>
      </c>
      <c r="ES150">
        <v>32.392899999999997</v>
      </c>
      <c r="ET150">
        <v>999.9</v>
      </c>
      <c r="EU150">
        <v>71.2</v>
      </c>
      <c r="EV150">
        <v>36.1</v>
      </c>
      <c r="EW150">
        <v>42.335900000000002</v>
      </c>
      <c r="EX150">
        <v>28.779</v>
      </c>
      <c r="EY150">
        <v>1.3782000000000001</v>
      </c>
      <c r="EZ150">
        <v>1</v>
      </c>
      <c r="FA150">
        <v>0.70155000000000001</v>
      </c>
      <c r="FB150">
        <v>1.08561</v>
      </c>
      <c r="FC150">
        <v>20.270700000000001</v>
      </c>
      <c r="FD150">
        <v>5.21624</v>
      </c>
      <c r="FE150">
        <v>12.0099</v>
      </c>
      <c r="FF150">
        <v>4.9866999999999999</v>
      </c>
      <c r="FG150">
        <v>3.2845</v>
      </c>
      <c r="FH150">
        <v>9999</v>
      </c>
      <c r="FI150">
        <v>9999</v>
      </c>
      <c r="FJ150">
        <v>9999</v>
      </c>
      <c r="FK150">
        <v>999.9</v>
      </c>
      <c r="FL150">
        <v>1.8658399999999999</v>
      </c>
      <c r="FM150">
        <v>1.8621799999999999</v>
      </c>
      <c r="FN150">
        <v>1.8642300000000001</v>
      </c>
      <c r="FO150">
        <v>1.8603499999999999</v>
      </c>
      <c r="FP150">
        <v>1.86111</v>
      </c>
      <c r="FQ150">
        <v>1.86019</v>
      </c>
      <c r="FR150">
        <v>1.86188</v>
      </c>
      <c r="FS150">
        <v>1.85839</v>
      </c>
      <c r="FT150">
        <v>0</v>
      </c>
      <c r="FU150">
        <v>0</v>
      </c>
      <c r="FV150">
        <v>0</v>
      </c>
      <c r="FW150">
        <v>0</v>
      </c>
      <c r="FX150" t="s">
        <v>358</v>
      </c>
      <c r="FY150" t="s">
        <v>359</v>
      </c>
      <c r="FZ150" t="s">
        <v>360</v>
      </c>
      <c r="GA150" t="s">
        <v>360</v>
      </c>
      <c r="GB150" t="s">
        <v>360</v>
      </c>
      <c r="GC150" t="s">
        <v>360</v>
      </c>
      <c r="GD150">
        <v>0</v>
      </c>
      <c r="GE150">
        <v>100</v>
      </c>
      <c r="GF150">
        <v>100</v>
      </c>
      <c r="GG150">
        <v>-3.915</v>
      </c>
      <c r="GH150">
        <v>0.1179</v>
      </c>
      <c r="GI150">
        <v>-2.5125994610834521</v>
      </c>
      <c r="GJ150">
        <v>-2.6733286237328562E-3</v>
      </c>
      <c r="GK150">
        <v>1.605855145177713E-6</v>
      </c>
      <c r="GL150">
        <v>-4.4594414151306022E-10</v>
      </c>
      <c r="GM150">
        <v>0.1178428571428469</v>
      </c>
      <c r="GN150">
        <v>0</v>
      </c>
      <c r="GO150">
        <v>0</v>
      </c>
      <c r="GP150">
        <v>0</v>
      </c>
      <c r="GQ150">
        <v>4</v>
      </c>
      <c r="GR150">
        <v>2095</v>
      </c>
      <c r="GS150">
        <v>4</v>
      </c>
      <c r="GT150">
        <v>35</v>
      </c>
      <c r="GU150">
        <v>87.4</v>
      </c>
      <c r="GV150">
        <v>87.5</v>
      </c>
      <c r="GW150">
        <v>2.0434600000000001</v>
      </c>
      <c r="GX150">
        <v>2.5695800000000002</v>
      </c>
      <c r="GY150">
        <v>1.4489700000000001</v>
      </c>
      <c r="GZ150">
        <v>2.32666</v>
      </c>
      <c r="HA150">
        <v>1.5478499999999999</v>
      </c>
      <c r="HB150">
        <v>2.2985799999999998</v>
      </c>
      <c r="HC150">
        <v>40.963799999999999</v>
      </c>
      <c r="HD150">
        <v>13.116400000000001</v>
      </c>
      <c r="HE150">
        <v>18</v>
      </c>
      <c r="HF150">
        <v>465.17200000000003</v>
      </c>
      <c r="HG150">
        <v>509.99200000000002</v>
      </c>
      <c r="HH150">
        <v>30.998799999999999</v>
      </c>
      <c r="HI150">
        <v>36.0336</v>
      </c>
      <c r="HJ150">
        <v>29.999300000000002</v>
      </c>
      <c r="HK150">
        <v>35.945399999999999</v>
      </c>
      <c r="HL150">
        <v>35.927300000000002</v>
      </c>
      <c r="HM150">
        <v>40.909399999999998</v>
      </c>
      <c r="HN150">
        <v>23.426500000000001</v>
      </c>
      <c r="HO150">
        <v>100</v>
      </c>
      <c r="HP150">
        <v>31</v>
      </c>
      <c r="HQ150">
        <v>902.76199999999994</v>
      </c>
      <c r="HR150">
        <v>36.044199999999996</v>
      </c>
      <c r="HS150">
        <v>98.897099999999995</v>
      </c>
      <c r="HT150">
        <v>97.958399999999997</v>
      </c>
    </row>
    <row r="151" spans="1:228" x14ac:dyDescent="0.2">
      <c r="A151">
        <v>136</v>
      </c>
      <c r="B151">
        <v>1669316021.5999999</v>
      </c>
      <c r="C151">
        <v>539</v>
      </c>
      <c r="D151" t="s">
        <v>630</v>
      </c>
      <c r="E151" t="s">
        <v>631</v>
      </c>
      <c r="F151">
        <v>4</v>
      </c>
      <c r="G151">
        <v>1669316019.5999999</v>
      </c>
      <c r="H151">
        <f t="shared" si="68"/>
        <v>4.4330672703951253E-3</v>
      </c>
      <c r="I151">
        <f t="shared" si="69"/>
        <v>4.4330672703951253</v>
      </c>
      <c r="J151">
        <f t="shared" si="70"/>
        <v>25.595031912391622</v>
      </c>
      <c r="K151">
        <f t="shared" si="71"/>
        <v>866.99228571428569</v>
      </c>
      <c r="L151">
        <f t="shared" si="72"/>
        <v>701.63637283818025</v>
      </c>
      <c r="M151">
        <f t="shared" si="73"/>
        <v>70.888170928211053</v>
      </c>
      <c r="N151">
        <f t="shared" si="74"/>
        <v>87.594514370094103</v>
      </c>
      <c r="O151">
        <f t="shared" si="75"/>
        <v>0.298999051695096</v>
      </c>
      <c r="P151">
        <f t="shared" si="76"/>
        <v>2.2500971058122103</v>
      </c>
      <c r="Q151">
        <f t="shared" si="77"/>
        <v>0.27855011447779759</v>
      </c>
      <c r="R151">
        <f t="shared" si="78"/>
        <v>0.17581439689423395</v>
      </c>
      <c r="S151">
        <f t="shared" si="79"/>
        <v>226.11763466470273</v>
      </c>
      <c r="T151">
        <f t="shared" si="80"/>
        <v>34.75669003038108</v>
      </c>
      <c r="U151">
        <f t="shared" si="81"/>
        <v>34.174414285714292</v>
      </c>
      <c r="V151">
        <f t="shared" si="82"/>
        <v>5.3952118834696536</v>
      </c>
      <c r="W151">
        <f t="shared" si="83"/>
        <v>70.168846914173756</v>
      </c>
      <c r="X151">
        <f t="shared" si="84"/>
        <v>3.8609534521914339</v>
      </c>
      <c r="Y151">
        <f t="shared" si="85"/>
        <v>5.5023755156101055</v>
      </c>
      <c r="Z151">
        <f t="shared" si="86"/>
        <v>1.5342584312782197</v>
      </c>
      <c r="AA151">
        <f t="shared" si="87"/>
        <v>-195.49826662442501</v>
      </c>
      <c r="AB151">
        <f t="shared" si="88"/>
        <v>42.882107632081294</v>
      </c>
      <c r="AC151">
        <f t="shared" si="89"/>
        <v>4.4227338041179678</v>
      </c>
      <c r="AD151">
        <f t="shared" si="90"/>
        <v>77.924209476476989</v>
      </c>
      <c r="AE151">
        <f t="shared" si="91"/>
        <v>50.152199383892267</v>
      </c>
      <c r="AF151">
        <f t="shared" si="92"/>
        <v>4.4073814598132541</v>
      </c>
      <c r="AG151">
        <f t="shared" si="93"/>
        <v>25.595031912391622</v>
      </c>
      <c r="AH151">
        <v>927.76848105522799</v>
      </c>
      <c r="AI151">
        <v>904.11901212121177</v>
      </c>
      <c r="AJ151">
        <v>1.77776375825731</v>
      </c>
      <c r="AK151">
        <v>66.4183192119214</v>
      </c>
      <c r="AL151">
        <f t="shared" si="94"/>
        <v>4.4330672703951253</v>
      </c>
      <c r="AM151">
        <v>35.914047832393862</v>
      </c>
      <c r="AN151">
        <v>38.215853939393931</v>
      </c>
      <c r="AO151">
        <v>1.5895638333684541E-5</v>
      </c>
      <c r="AP151">
        <v>80.258073223686637</v>
      </c>
      <c r="AQ151">
        <v>39</v>
      </c>
      <c r="AR151">
        <v>8</v>
      </c>
      <c r="AS151">
        <f t="shared" si="95"/>
        <v>1</v>
      </c>
      <c r="AT151">
        <f t="shared" si="96"/>
        <v>0</v>
      </c>
      <c r="AU151">
        <f t="shared" si="97"/>
        <v>22211.986154816077</v>
      </c>
      <c r="AV151">
        <f t="shared" si="98"/>
        <v>1200.002857142857</v>
      </c>
      <c r="AW151">
        <f t="shared" si="99"/>
        <v>1025.928399308136</v>
      </c>
      <c r="AX151">
        <f t="shared" si="100"/>
        <v>0.85493829718940584</v>
      </c>
      <c r="AY151">
        <f t="shared" si="101"/>
        <v>0.1884309135755533</v>
      </c>
      <c r="AZ151">
        <v>2.7</v>
      </c>
      <c r="BA151">
        <v>0.5</v>
      </c>
      <c r="BB151" t="s">
        <v>355</v>
      </c>
      <c r="BC151">
        <v>2</v>
      </c>
      <c r="BD151" t="b">
        <v>1</v>
      </c>
      <c r="BE151">
        <v>1669316019.5999999</v>
      </c>
      <c r="BF151">
        <v>866.99228571428569</v>
      </c>
      <c r="BG151">
        <v>896.13199999999995</v>
      </c>
      <c r="BH151">
        <v>38.214914285714279</v>
      </c>
      <c r="BI151">
        <v>35.926342857142849</v>
      </c>
      <c r="BJ151">
        <v>870.90942857142852</v>
      </c>
      <c r="BK151">
        <v>38.097071428571432</v>
      </c>
      <c r="BL151">
        <v>500.10128571428578</v>
      </c>
      <c r="BM151">
        <v>100.9327142857143</v>
      </c>
      <c r="BN151">
        <v>9.9919814285714295E-2</v>
      </c>
      <c r="BO151">
        <v>34.527914285714289</v>
      </c>
      <c r="BP151">
        <v>34.174414285714292</v>
      </c>
      <c r="BQ151">
        <v>999.89999999999986</v>
      </c>
      <c r="BR151">
        <v>0</v>
      </c>
      <c r="BS151">
        <v>0</v>
      </c>
      <c r="BT151">
        <v>4501.6971428571433</v>
      </c>
      <c r="BU151">
        <v>0</v>
      </c>
      <c r="BV151">
        <v>116.8398571428571</v>
      </c>
      <c r="BW151">
        <v>-29.13992857142857</v>
      </c>
      <c r="BX151">
        <v>901.44071428571431</v>
      </c>
      <c r="BY151">
        <v>929.5265714285714</v>
      </c>
      <c r="BZ151">
        <v>2.2885771428571431</v>
      </c>
      <c r="CA151">
        <v>896.13199999999995</v>
      </c>
      <c r="CB151">
        <v>35.926342857142849</v>
      </c>
      <c r="CC151">
        <v>3.8571271428571441</v>
      </c>
      <c r="CD151">
        <v>3.6261371428571429</v>
      </c>
      <c r="CE151">
        <v>28.279585714285709</v>
      </c>
      <c r="CF151">
        <v>27.222200000000001</v>
      </c>
      <c r="CG151">
        <v>1200.002857142857</v>
      </c>
      <c r="CH151">
        <v>0.49997114285714278</v>
      </c>
      <c r="CI151">
        <v>0.50002885714285727</v>
      </c>
      <c r="CJ151">
        <v>0</v>
      </c>
      <c r="CK151">
        <v>1380.8528571428569</v>
      </c>
      <c r="CL151">
        <v>4.9990899999999998</v>
      </c>
      <c r="CM151">
        <v>15351.61428571428</v>
      </c>
      <c r="CN151">
        <v>9557.7714285714283</v>
      </c>
      <c r="CO151">
        <v>45.463999999999999</v>
      </c>
      <c r="CP151">
        <v>47.436999999999998</v>
      </c>
      <c r="CQ151">
        <v>46.267714285714291</v>
      </c>
      <c r="CR151">
        <v>46.625</v>
      </c>
      <c r="CS151">
        <v>46.811999999999998</v>
      </c>
      <c r="CT151">
        <v>597.47000000000014</v>
      </c>
      <c r="CU151">
        <v>597.5328571428571</v>
      </c>
      <c r="CV151">
        <v>0</v>
      </c>
      <c r="CW151">
        <v>1669316029.7</v>
      </c>
      <c r="CX151">
        <v>0</v>
      </c>
      <c r="CY151">
        <v>1669310771.5999999</v>
      </c>
      <c r="CZ151" t="s">
        <v>356</v>
      </c>
      <c r="DA151">
        <v>1669310771.5999999</v>
      </c>
      <c r="DB151">
        <v>1669310767.0999999</v>
      </c>
      <c r="DC151">
        <v>9</v>
      </c>
      <c r="DD151">
        <v>4.2999999999999997E-2</v>
      </c>
      <c r="DE151">
        <v>8.0000000000000002E-3</v>
      </c>
      <c r="DF151">
        <v>-4.9589999999999996</v>
      </c>
      <c r="DG151">
        <v>0.11799999999999999</v>
      </c>
      <c r="DH151">
        <v>1967</v>
      </c>
      <c r="DI151">
        <v>36</v>
      </c>
      <c r="DJ151">
        <v>0.53</v>
      </c>
      <c r="DK151">
        <v>0.27</v>
      </c>
      <c r="DL151">
        <v>-29.14699024390244</v>
      </c>
      <c r="DM151">
        <v>-0.41593797909405938</v>
      </c>
      <c r="DN151">
        <v>0.1103900265132637</v>
      </c>
      <c r="DO151">
        <v>0</v>
      </c>
      <c r="DP151">
        <v>2.3514712195121952</v>
      </c>
      <c r="DQ151">
        <v>-0.37819651567944201</v>
      </c>
      <c r="DR151">
        <v>3.8152425565900421E-2</v>
      </c>
      <c r="DS151">
        <v>0</v>
      </c>
      <c r="DT151">
        <v>0</v>
      </c>
      <c r="DU151">
        <v>0</v>
      </c>
      <c r="DV151">
        <v>0</v>
      </c>
      <c r="DW151">
        <v>-1</v>
      </c>
      <c r="DX151">
        <v>0</v>
      </c>
      <c r="DY151">
        <v>2</v>
      </c>
      <c r="DZ151" t="s">
        <v>357</v>
      </c>
      <c r="EA151">
        <v>2.9446599999999998</v>
      </c>
      <c r="EB151">
        <v>2.59735</v>
      </c>
      <c r="EC151">
        <v>0.16963900000000001</v>
      </c>
      <c r="ED151">
        <v>0.17154</v>
      </c>
      <c r="EE151">
        <v>0.14971599999999999</v>
      </c>
      <c r="EF151">
        <v>0.14193800000000001</v>
      </c>
      <c r="EG151">
        <v>25039.599999999999</v>
      </c>
      <c r="EH151">
        <v>25418.6</v>
      </c>
      <c r="EI151">
        <v>28070.6</v>
      </c>
      <c r="EJ151">
        <v>29552.9</v>
      </c>
      <c r="EK151">
        <v>32834.6</v>
      </c>
      <c r="EL151">
        <v>35207.1</v>
      </c>
      <c r="EM151">
        <v>39613.9</v>
      </c>
      <c r="EN151">
        <v>42245.7</v>
      </c>
      <c r="EO151">
        <v>1.85802</v>
      </c>
      <c r="EP151">
        <v>1.86755</v>
      </c>
      <c r="EQ151">
        <v>0.110254</v>
      </c>
      <c r="ER151">
        <v>0</v>
      </c>
      <c r="ES151">
        <v>32.380600000000001</v>
      </c>
      <c r="ET151">
        <v>999.9</v>
      </c>
      <c r="EU151">
        <v>71.2</v>
      </c>
      <c r="EV151">
        <v>36.1</v>
      </c>
      <c r="EW151">
        <v>42.338000000000001</v>
      </c>
      <c r="EX151">
        <v>28.928999999999998</v>
      </c>
      <c r="EY151">
        <v>1.78285</v>
      </c>
      <c r="EZ151">
        <v>1</v>
      </c>
      <c r="FA151">
        <v>0.70087600000000005</v>
      </c>
      <c r="FB151">
        <v>1.08053</v>
      </c>
      <c r="FC151">
        <v>20.270399999999999</v>
      </c>
      <c r="FD151">
        <v>5.2141500000000001</v>
      </c>
      <c r="FE151">
        <v>12.0099</v>
      </c>
      <c r="FF151">
        <v>4.9862500000000001</v>
      </c>
      <c r="FG151">
        <v>3.2841999999999998</v>
      </c>
      <c r="FH151">
        <v>9999</v>
      </c>
      <c r="FI151">
        <v>9999</v>
      </c>
      <c r="FJ151">
        <v>9999</v>
      </c>
      <c r="FK151">
        <v>999.9</v>
      </c>
      <c r="FL151">
        <v>1.8658399999999999</v>
      </c>
      <c r="FM151">
        <v>1.8621799999999999</v>
      </c>
      <c r="FN151">
        <v>1.8642000000000001</v>
      </c>
      <c r="FO151">
        <v>1.8603499999999999</v>
      </c>
      <c r="FP151">
        <v>1.86111</v>
      </c>
      <c r="FQ151">
        <v>1.8601799999999999</v>
      </c>
      <c r="FR151">
        <v>1.86188</v>
      </c>
      <c r="FS151">
        <v>1.85842</v>
      </c>
      <c r="FT151">
        <v>0</v>
      </c>
      <c r="FU151">
        <v>0</v>
      </c>
      <c r="FV151">
        <v>0</v>
      </c>
      <c r="FW151">
        <v>0</v>
      </c>
      <c r="FX151" t="s">
        <v>358</v>
      </c>
      <c r="FY151" t="s">
        <v>359</v>
      </c>
      <c r="FZ151" t="s">
        <v>360</v>
      </c>
      <c r="GA151" t="s">
        <v>360</v>
      </c>
      <c r="GB151" t="s">
        <v>360</v>
      </c>
      <c r="GC151" t="s">
        <v>360</v>
      </c>
      <c r="GD151">
        <v>0</v>
      </c>
      <c r="GE151">
        <v>100</v>
      </c>
      <c r="GF151">
        <v>100</v>
      </c>
      <c r="GG151">
        <v>-3.92</v>
      </c>
      <c r="GH151">
        <v>0.1179</v>
      </c>
      <c r="GI151">
        <v>-2.5125994610834521</v>
      </c>
      <c r="GJ151">
        <v>-2.6733286237328562E-3</v>
      </c>
      <c r="GK151">
        <v>1.605855145177713E-6</v>
      </c>
      <c r="GL151">
        <v>-4.4594414151306022E-10</v>
      </c>
      <c r="GM151">
        <v>0.1178428571428469</v>
      </c>
      <c r="GN151">
        <v>0</v>
      </c>
      <c r="GO151">
        <v>0</v>
      </c>
      <c r="GP151">
        <v>0</v>
      </c>
      <c r="GQ151">
        <v>4</v>
      </c>
      <c r="GR151">
        <v>2095</v>
      </c>
      <c r="GS151">
        <v>4</v>
      </c>
      <c r="GT151">
        <v>35</v>
      </c>
      <c r="GU151">
        <v>87.5</v>
      </c>
      <c r="GV151">
        <v>87.6</v>
      </c>
      <c r="GW151">
        <v>2.05566</v>
      </c>
      <c r="GX151">
        <v>2.5598100000000001</v>
      </c>
      <c r="GY151">
        <v>1.4489700000000001</v>
      </c>
      <c r="GZ151">
        <v>2.32666</v>
      </c>
      <c r="HA151">
        <v>1.5478499999999999</v>
      </c>
      <c r="HB151">
        <v>2.3010299999999999</v>
      </c>
      <c r="HC151">
        <v>40.963799999999999</v>
      </c>
      <c r="HD151">
        <v>13.1251</v>
      </c>
      <c r="HE151">
        <v>18</v>
      </c>
      <c r="HF151">
        <v>465.13400000000001</v>
      </c>
      <c r="HG151">
        <v>510.18900000000002</v>
      </c>
      <c r="HH151">
        <v>30.998699999999999</v>
      </c>
      <c r="HI151">
        <v>36.025300000000001</v>
      </c>
      <c r="HJ151">
        <v>29.999300000000002</v>
      </c>
      <c r="HK151">
        <v>35.939900000000002</v>
      </c>
      <c r="HL151">
        <v>35.922499999999999</v>
      </c>
      <c r="HM151">
        <v>41.158299999999997</v>
      </c>
      <c r="HN151">
        <v>23.426500000000001</v>
      </c>
      <c r="HO151">
        <v>100</v>
      </c>
      <c r="HP151">
        <v>31</v>
      </c>
      <c r="HQ151">
        <v>909.44</v>
      </c>
      <c r="HR151">
        <v>35.937600000000003</v>
      </c>
      <c r="HS151">
        <v>98.899900000000002</v>
      </c>
      <c r="HT151">
        <v>97.96</v>
      </c>
    </row>
    <row r="152" spans="1:228" x14ac:dyDescent="0.2">
      <c r="A152">
        <v>137</v>
      </c>
      <c r="B152">
        <v>1669316025.5999999</v>
      </c>
      <c r="C152">
        <v>543</v>
      </c>
      <c r="D152" t="s">
        <v>632</v>
      </c>
      <c r="E152" t="s">
        <v>633</v>
      </c>
      <c r="F152">
        <v>4</v>
      </c>
      <c r="G152">
        <v>1669316023.2874999</v>
      </c>
      <c r="H152">
        <f t="shared" si="68"/>
        <v>4.4112621623922975E-3</v>
      </c>
      <c r="I152">
        <f t="shared" si="69"/>
        <v>4.4112621623922976</v>
      </c>
      <c r="J152">
        <f t="shared" si="70"/>
        <v>26.790445777149028</v>
      </c>
      <c r="K152">
        <f t="shared" si="71"/>
        <v>873.0865</v>
      </c>
      <c r="L152">
        <f t="shared" si="72"/>
        <v>700.1126732922711</v>
      </c>
      <c r="M152">
        <f t="shared" si="73"/>
        <v>70.733485552596889</v>
      </c>
      <c r="N152">
        <f t="shared" si="74"/>
        <v>88.209303573249784</v>
      </c>
      <c r="O152">
        <f t="shared" si="75"/>
        <v>0.29742264869211144</v>
      </c>
      <c r="P152">
        <f t="shared" si="76"/>
        <v>2.2500859066896872</v>
      </c>
      <c r="Q152">
        <f t="shared" si="77"/>
        <v>0.27718084891691908</v>
      </c>
      <c r="R152">
        <f t="shared" si="78"/>
        <v>0.17494174319103756</v>
      </c>
      <c r="S152">
        <f t="shared" si="79"/>
        <v>226.11701323606837</v>
      </c>
      <c r="T152">
        <f t="shared" si="80"/>
        <v>34.751009670978277</v>
      </c>
      <c r="U152">
        <f t="shared" si="81"/>
        <v>34.174962499999999</v>
      </c>
      <c r="V152">
        <f t="shared" si="82"/>
        <v>5.39537665943935</v>
      </c>
      <c r="W152">
        <f t="shared" si="83"/>
        <v>70.222465974879839</v>
      </c>
      <c r="X152">
        <f t="shared" si="84"/>
        <v>3.8611426174878503</v>
      </c>
      <c r="Y152">
        <f t="shared" si="85"/>
        <v>5.4984435022106286</v>
      </c>
      <c r="Z152">
        <f t="shared" si="86"/>
        <v>1.5342340419514997</v>
      </c>
      <c r="AA152">
        <f t="shared" si="87"/>
        <v>-194.53666136150031</v>
      </c>
      <c r="AB152">
        <f t="shared" si="88"/>
        <v>41.254869006742467</v>
      </c>
      <c r="AC152">
        <f t="shared" si="89"/>
        <v>4.2546705480685274</v>
      </c>
      <c r="AD152">
        <f t="shared" si="90"/>
        <v>77.089891429379065</v>
      </c>
      <c r="AE152">
        <f t="shared" si="91"/>
        <v>50.253499100824747</v>
      </c>
      <c r="AF152">
        <f t="shared" si="92"/>
        <v>4.4142031280522946</v>
      </c>
      <c r="AG152">
        <f t="shared" si="93"/>
        <v>26.790445777149028</v>
      </c>
      <c r="AH152">
        <v>934.71670403046278</v>
      </c>
      <c r="AI152">
        <v>910.85321818181808</v>
      </c>
      <c r="AJ152">
        <v>1.691469669479388</v>
      </c>
      <c r="AK152">
        <v>66.4183192119214</v>
      </c>
      <c r="AL152">
        <f t="shared" si="94"/>
        <v>4.4112621623922976</v>
      </c>
      <c r="AM152">
        <v>35.927851832277412</v>
      </c>
      <c r="AN152">
        <v>38.217728484848479</v>
      </c>
      <c r="AO152">
        <v>5.8463718059114961E-5</v>
      </c>
      <c r="AP152">
        <v>80.258073223686637</v>
      </c>
      <c r="AQ152">
        <v>39</v>
      </c>
      <c r="AR152">
        <v>8</v>
      </c>
      <c r="AS152">
        <f t="shared" si="95"/>
        <v>1</v>
      </c>
      <c r="AT152">
        <f t="shared" si="96"/>
        <v>0</v>
      </c>
      <c r="AU152">
        <f t="shared" si="97"/>
        <v>22212.775664986184</v>
      </c>
      <c r="AV152">
        <f t="shared" si="98"/>
        <v>1200</v>
      </c>
      <c r="AW152">
        <f t="shared" si="99"/>
        <v>1025.9259135938178</v>
      </c>
      <c r="AX152">
        <f t="shared" si="100"/>
        <v>0.85493826132818151</v>
      </c>
      <c r="AY152">
        <f t="shared" si="101"/>
        <v>0.1884308443633903</v>
      </c>
      <c r="AZ152">
        <v>2.7</v>
      </c>
      <c r="BA152">
        <v>0.5</v>
      </c>
      <c r="BB152" t="s">
        <v>355</v>
      </c>
      <c r="BC152">
        <v>2</v>
      </c>
      <c r="BD152" t="b">
        <v>1</v>
      </c>
      <c r="BE152">
        <v>1669316023.2874999</v>
      </c>
      <c r="BF152">
        <v>873.0865</v>
      </c>
      <c r="BG152">
        <v>902.29437499999995</v>
      </c>
      <c r="BH152">
        <v>38.217187499999987</v>
      </c>
      <c r="BI152">
        <v>35.925412499999993</v>
      </c>
      <c r="BJ152">
        <v>877.00912500000004</v>
      </c>
      <c r="BK152">
        <v>38.099337499999997</v>
      </c>
      <c r="BL152">
        <v>500.17399999999998</v>
      </c>
      <c r="BM152">
        <v>100.9315</v>
      </c>
      <c r="BN152">
        <v>0.100074275</v>
      </c>
      <c r="BO152">
        <v>34.515050000000002</v>
      </c>
      <c r="BP152">
        <v>34.174962499999999</v>
      </c>
      <c r="BQ152">
        <v>999.9</v>
      </c>
      <c r="BR152">
        <v>0</v>
      </c>
      <c r="BS152">
        <v>0</v>
      </c>
      <c r="BT152">
        <v>4501.71875</v>
      </c>
      <c r="BU152">
        <v>0</v>
      </c>
      <c r="BV152">
        <v>117.43925</v>
      </c>
      <c r="BW152">
        <v>-29.208087500000001</v>
      </c>
      <c r="BX152">
        <v>907.77937500000007</v>
      </c>
      <c r="BY152">
        <v>935.91762500000004</v>
      </c>
      <c r="BZ152">
        <v>2.2917587500000001</v>
      </c>
      <c r="CA152">
        <v>902.29437499999995</v>
      </c>
      <c r="CB152">
        <v>35.925412499999993</v>
      </c>
      <c r="CC152">
        <v>3.85731125</v>
      </c>
      <c r="CD152">
        <v>3.6260012499999998</v>
      </c>
      <c r="CE152">
        <v>28.280374999999999</v>
      </c>
      <c r="CF152">
        <v>27.221562500000001</v>
      </c>
      <c r="CG152">
        <v>1200</v>
      </c>
      <c r="CH152">
        <v>0.49997399999999997</v>
      </c>
      <c r="CI152">
        <v>0.50002599999999997</v>
      </c>
      <c r="CJ152">
        <v>0</v>
      </c>
      <c r="CK152">
        <v>1381.2625</v>
      </c>
      <c r="CL152">
        <v>4.9990899999999998</v>
      </c>
      <c r="CM152">
        <v>15353.2875</v>
      </c>
      <c r="CN152">
        <v>9557.7562500000022</v>
      </c>
      <c r="CO152">
        <v>45.468499999999999</v>
      </c>
      <c r="CP152">
        <v>47.421499999999988</v>
      </c>
      <c r="CQ152">
        <v>46.25</v>
      </c>
      <c r="CR152">
        <v>46.593499999999999</v>
      </c>
      <c r="CS152">
        <v>46.796499999999988</v>
      </c>
      <c r="CT152">
        <v>597.47</v>
      </c>
      <c r="CU152">
        <v>597.53</v>
      </c>
      <c r="CV152">
        <v>0</v>
      </c>
      <c r="CW152">
        <v>1669316033.9000001</v>
      </c>
      <c r="CX152">
        <v>0</v>
      </c>
      <c r="CY152">
        <v>1669310771.5999999</v>
      </c>
      <c r="CZ152" t="s">
        <v>356</v>
      </c>
      <c r="DA152">
        <v>1669310771.5999999</v>
      </c>
      <c r="DB152">
        <v>1669310767.0999999</v>
      </c>
      <c r="DC152">
        <v>9</v>
      </c>
      <c r="DD152">
        <v>4.2999999999999997E-2</v>
      </c>
      <c r="DE152">
        <v>8.0000000000000002E-3</v>
      </c>
      <c r="DF152">
        <v>-4.9589999999999996</v>
      </c>
      <c r="DG152">
        <v>0.11799999999999999</v>
      </c>
      <c r="DH152">
        <v>1967</v>
      </c>
      <c r="DI152">
        <v>36</v>
      </c>
      <c r="DJ152">
        <v>0.53</v>
      </c>
      <c r="DK152">
        <v>0.27</v>
      </c>
      <c r="DL152">
        <v>-29.192695121951221</v>
      </c>
      <c r="DM152">
        <v>0.2445951219512868</v>
      </c>
      <c r="DN152">
        <v>5.9196279345916272E-2</v>
      </c>
      <c r="DO152">
        <v>0</v>
      </c>
      <c r="DP152">
        <v>2.3312114634146339</v>
      </c>
      <c r="DQ152">
        <v>-0.36610808362369329</v>
      </c>
      <c r="DR152">
        <v>3.7340749699253772E-2</v>
      </c>
      <c r="DS152">
        <v>0</v>
      </c>
      <c r="DT152">
        <v>0</v>
      </c>
      <c r="DU152">
        <v>0</v>
      </c>
      <c r="DV152">
        <v>0</v>
      </c>
      <c r="DW152">
        <v>-1</v>
      </c>
      <c r="DX152">
        <v>0</v>
      </c>
      <c r="DY152">
        <v>2</v>
      </c>
      <c r="DZ152" t="s">
        <v>357</v>
      </c>
      <c r="EA152">
        <v>2.9448300000000001</v>
      </c>
      <c r="EB152">
        <v>2.59748</v>
      </c>
      <c r="EC152">
        <v>0.17047499999999999</v>
      </c>
      <c r="ED152">
        <v>0.172378</v>
      </c>
      <c r="EE152">
        <v>0.14972099999999999</v>
      </c>
      <c r="EF152">
        <v>0.141927</v>
      </c>
      <c r="EG152">
        <v>25014.3</v>
      </c>
      <c r="EH152">
        <v>25393.1</v>
      </c>
      <c r="EI152">
        <v>28070.6</v>
      </c>
      <c r="EJ152">
        <v>29553.200000000001</v>
      </c>
      <c r="EK152">
        <v>32834.800000000003</v>
      </c>
      <c r="EL152">
        <v>35207.599999999999</v>
      </c>
      <c r="EM152">
        <v>39614.300000000003</v>
      </c>
      <c r="EN152">
        <v>42245.7</v>
      </c>
      <c r="EO152">
        <v>1.8587</v>
      </c>
      <c r="EP152">
        <v>1.86765</v>
      </c>
      <c r="EQ152">
        <v>0.112474</v>
      </c>
      <c r="ER152">
        <v>0</v>
      </c>
      <c r="ES152">
        <v>32.365499999999997</v>
      </c>
      <c r="ET152">
        <v>999.9</v>
      </c>
      <c r="EU152">
        <v>71.2</v>
      </c>
      <c r="EV152">
        <v>36.200000000000003</v>
      </c>
      <c r="EW152">
        <v>42.572800000000001</v>
      </c>
      <c r="EX152">
        <v>28.899000000000001</v>
      </c>
      <c r="EY152">
        <v>2.0592999999999999</v>
      </c>
      <c r="EZ152">
        <v>1</v>
      </c>
      <c r="FA152">
        <v>0.70030199999999998</v>
      </c>
      <c r="FB152">
        <v>1.0778799999999999</v>
      </c>
      <c r="FC152">
        <v>20.270700000000001</v>
      </c>
      <c r="FD152">
        <v>5.2156399999999996</v>
      </c>
      <c r="FE152">
        <v>12.0099</v>
      </c>
      <c r="FF152">
        <v>4.98665</v>
      </c>
      <c r="FG152">
        <v>3.2844500000000001</v>
      </c>
      <c r="FH152">
        <v>9999</v>
      </c>
      <c r="FI152">
        <v>9999</v>
      </c>
      <c r="FJ152">
        <v>9999</v>
      </c>
      <c r="FK152">
        <v>999.9</v>
      </c>
      <c r="FL152">
        <v>1.86585</v>
      </c>
      <c r="FM152">
        <v>1.8621799999999999</v>
      </c>
      <c r="FN152">
        <v>1.86422</v>
      </c>
      <c r="FO152">
        <v>1.8603499999999999</v>
      </c>
      <c r="FP152">
        <v>1.8611</v>
      </c>
      <c r="FQ152">
        <v>1.8601700000000001</v>
      </c>
      <c r="FR152">
        <v>1.86188</v>
      </c>
      <c r="FS152">
        <v>1.8584099999999999</v>
      </c>
      <c r="FT152">
        <v>0</v>
      </c>
      <c r="FU152">
        <v>0</v>
      </c>
      <c r="FV152">
        <v>0</v>
      </c>
      <c r="FW152">
        <v>0</v>
      </c>
      <c r="FX152" t="s">
        <v>358</v>
      </c>
      <c r="FY152" t="s">
        <v>359</v>
      </c>
      <c r="FZ152" t="s">
        <v>360</v>
      </c>
      <c r="GA152" t="s">
        <v>360</v>
      </c>
      <c r="GB152" t="s">
        <v>360</v>
      </c>
      <c r="GC152" t="s">
        <v>360</v>
      </c>
      <c r="GD152">
        <v>0</v>
      </c>
      <c r="GE152">
        <v>100</v>
      </c>
      <c r="GF152">
        <v>100</v>
      </c>
      <c r="GG152">
        <v>-3.9260000000000002</v>
      </c>
      <c r="GH152">
        <v>0.1179</v>
      </c>
      <c r="GI152">
        <v>-2.5125994610834521</v>
      </c>
      <c r="GJ152">
        <v>-2.6733286237328562E-3</v>
      </c>
      <c r="GK152">
        <v>1.605855145177713E-6</v>
      </c>
      <c r="GL152">
        <v>-4.4594414151306022E-10</v>
      </c>
      <c r="GM152">
        <v>0.1178428571428469</v>
      </c>
      <c r="GN152">
        <v>0</v>
      </c>
      <c r="GO152">
        <v>0</v>
      </c>
      <c r="GP152">
        <v>0</v>
      </c>
      <c r="GQ152">
        <v>4</v>
      </c>
      <c r="GR152">
        <v>2095</v>
      </c>
      <c r="GS152">
        <v>4</v>
      </c>
      <c r="GT152">
        <v>35</v>
      </c>
      <c r="GU152">
        <v>87.6</v>
      </c>
      <c r="GV152">
        <v>87.6</v>
      </c>
      <c r="GW152">
        <v>2.0678700000000001</v>
      </c>
      <c r="GX152">
        <v>2.5561500000000001</v>
      </c>
      <c r="GY152">
        <v>1.4489700000000001</v>
      </c>
      <c r="GZ152">
        <v>2.3278799999999999</v>
      </c>
      <c r="HA152">
        <v>1.5478499999999999</v>
      </c>
      <c r="HB152">
        <v>2.3767100000000001</v>
      </c>
      <c r="HC152">
        <v>40.963799999999999</v>
      </c>
      <c r="HD152">
        <v>13.1251</v>
      </c>
      <c r="HE152">
        <v>18</v>
      </c>
      <c r="HF152">
        <v>465.52100000000002</v>
      </c>
      <c r="HG152">
        <v>510.221</v>
      </c>
      <c r="HH152">
        <v>30.998999999999999</v>
      </c>
      <c r="HI152">
        <v>36.018599999999999</v>
      </c>
      <c r="HJ152">
        <v>29.999300000000002</v>
      </c>
      <c r="HK152">
        <v>35.935400000000001</v>
      </c>
      <c r="HL152">
        <v>35.917400000000001</v>
      </c>
      <c r="HM152">
        <v>41.404699999999998</v>
      </c>
      <c r="HN152">
        <v>23.426500000000001</v>
      </c>
      <c r="HO152">
        <v>100</v>
      </c>
      <c r="HP152">
        <v>31</v>
      </c>
      <c r="HQ152">
        <v>916.11800000000005</v>
      </c>
      <c r="HR152">
        <v>35.926099999999998</v>
      </c>
      <c r="HS152">
        <v>98.900400000000005</v>
      </c>
      <c r="HT152">
        <v>97.960400000000007</v>
      </c>
    </row>
    <row r="153" spans="1:228" x14ac:dyDescent="0.2">
      <c r="A153">
        <v>138</v>
      </c>
      <c r="B153">
        <v>1669316029.5999999</v>
      </c>
      <c r="C153">
        <v>547</v>
      </c>
      <c r="D153" t="s">
        <v>634</v>
      </c>
      <c r="E153" t="s">
        <v>635</v>
      </c>
      <c r="F153">
        <v>4</v>
      </c>
      <c r="G153">
        <v>1669316027.5999999</v>
      </c>
      <c r="H153">
        <f t="shared" si="68"/>
        <v>4.4142457556474741E-3</v>
      </c>
      <c r="I153">
        <f t="shared" si="69"/>
        <v>4.4142457556474737</v>
      </c>
      <c r="J153">
        <f t="shared" si="70"/>
        <v>26.48751431253952</v>
      </c>
      <c r="K153">
        <f t="shared" si="71"/>
        <v>880.25685714285714</v>
      </c>
      <c r="L153">
        <f t="shared" si="72"/>
        <v>708.44638575433237</v>
      </c>
      <c r="M153">
        <f t="shared" si="73"/>
        <v>71.575066463593487</v>
      </c>
      <c r="N153">
        <f t="shared" si="74"/>
        <v>88.933254967415323</v>
      </c>
      <c r="O153">
        <f t="shared" si="75"/>
        <v>0.29678999105753445</v>
      </c>
      <c r="P153">
        <f t="shared" si="76"/>
        <v>2.2466912618175026</v>
      </c>
      <c r="Q153">
        <f t="shared" si="77"/>
        <v>0.27660284688703046</v>
      </c>
      <c r="R153">
        <f t="shared" si="78"/>
        <v>0.17457595770273848</v>
      </c>
      <c r="S153">
        <f t="shared" si="79"/>
        <v>226.11670252175111</v>
      </c>
      <c r="T153">
        <f t="shared" si="80"/>
        <v>34.741754986037279</v>
      </c>
      <c r="U153">
        <f t="shared" si="81"/>
        <v>34.188628571428573</v>
      </c>
      <c r="V153">
        <f t="shared" si="82"/>
        <v>5.399485665033442</v>
      </c>
      <c r="W153">
        <f t="shared" si="83"/>
        <v>70.254258770972029</v>
      </c>
      <c r="X153">
        <f t="shared" si="84"/>
        <v>3.8610464990792637</v>
      </c>
      <c r="Y153">
        <f t="shared" si="85"/>
        <v>5.4958184267038179</v>
      </c>
      <c r="Z153">
        <f t="shared" si="86"/>
        <v>1.5384391659541783</v>
      </c>
      <c r="AA153">
        <f t="shared" si="87"/>
        <v>-194.66823782405362</v>
      </c>
      <c r="AB153">
        <f t="shared" si="88"/>
        <v>38.496546890634434</v>
      </c>
      <c r="AC153">
        <f t="shared" si="89"/>
        <v>3.9762981342306398</v>
      </c>
      <c r="AD153">
        <f t="shared" si="90"/>
        <v>73.921309722562555</v>
      </c>
      <c r="AE153">
        <f t="shared" si="91"/>
        <v>50.432012536519075</v>
      </c>
      <c r="AF153">
        <f t="shared" si="92"/>
        <v>4.4161791039386964</v>
      </c>
      <c r="AG153">
        <f t="shared" si="93"/>
        <v>26.48751431253952</v>
      </c>
      <c r="AH153">
        <v>941.77605479071326</v>
      </c>
      <c r="AI153">
        <v>917.83474545454544</v>
      </c>
      <c r="AJ153">
        <v>1.738522916416456</v>
      </c>
      <c r="AK153">
        <v>66.4183192119214</v>
      </c>
      <c r="AL153">
        <f t="shared" si="94"/>
        <v>4.4142457556474737</v>
      </c>
      <c r="AM153">
        <v>35.923331030598057</v>
      </c>
      <c r="AN153">
        <v>38.215500606060601</v>
      </c>
      <c r="AO153">
        <v>-4.7331059511802107E-5</v>
      </c>
      <c r="AP153">
        <v>80.258073223686637</v>
      </c>
      <c r="AQ153">
        <v>39</v>
      </c>
      <c r="AR153">
        <v>8</v>
      </c>
      <c r="AS153">
        <f t="shared" si="95"/>
        <v>1</v>
      </c>
      <c r="AT153">
        <f t="shared" si="96"/>
        <v>0</v>
      </c>
      <c r="AU153">
        <f t="shared" si="97"/>
        <v>22155.17054714778</v>
      </c>
      <c r="AV153">
        <f t="shared" si="98"/>
        <v>1199.998571428571</v>
      </c>
      <c r="AW153">
        <f t="shared" si="99"/>
        <v>1025.9246707366583</v>
      </c>
      <c r="AX153">
        <f t="shared" si="100"/>
        <v>0.85493824339750524</v>
      </c>
      <c r="AY153">
        <f t="shared" si="101"/>
        <v>0.18843080975718521</v>
      </c>
      <c r="AZ153">
        <v>2.7</v>
      </c>
      <c r="BA153">
        <v>0.5</v>
      </c>
      <c r="BB153" t="s">
        <v>355</v>
      </c>
      <c r="BC153">
        <v>2</v>
      </c>
      <c r="BD153" t="b">
        <v>1</v>
      </c>
      <c r="BE153">
        <v>1669316027.5999999</v>
      </c>
      <c r="BF153">
        <v>880.25685714285714</v>
      </c>
      <c r="BG153">
        <v>909.57999999999993</v>
      </c>
      <c r="BH153">
        <v>38.216442857142859</v>
      </c>
      <c r="BI153">
        <v>35.923571428571442</v>
      </c>
      <c r="BJ153">
        <v>884.18585714285712</v>
      </c>
      <c r="BK153">
        <v>38.098585714285711</v>
      </c>
      <c r="BL153">
        <v>500.15899999999988</v>
      </c>
      <c r="BM153">
        <v>100.931</v>
      </c>
      <c r="BN153">
        <v>0.10002775714285719</v>
      </c>
      <c r="BO153">
        <v>34.506457142857137</v>
      </c>
      <c r="BP153">
        <v>34.188628571428573</v>
      </c>
      <c r="BQ153">
        <v>999.89999999999986</v>
      </c>
      <c r="BR153">
        <v>0</v>
      </c>
      <c r="BS153">
        <v>0</v>
      </c>
      <c r="BT153">
        <v>4491.8757142857148</v>
      </c>
      <c r="BU153">
        <v>0</v>
      </c>
      <c r="BV153">
        <v>118.4977142857143</v>
      </c>
      <c r="BW153">
        <v>-29.323428571428568</v>
      </c>
      <c r="BX153">
        <v>915.23371428571431</v>
      </c>
      <c r="BY153">
        <v>943.47299999999996</v>
      </c>
      <c r="BZ153">
        <v>2.2928728571428572</v>
      </c>
      <c r="CA153">
        <v>909.57999999999993</v>
      </c>
      <c r="CB153">
        <v>35.923571428571442</v>
      </c>
      <c r="CC153">
        <v>3.857217142857142</v>
      </c>
      <c r="CD153">
        <v>3.625794285714286</v>
      </c>
      <c r="CE153">
        <v>28.279942857142849</v>
      </c>
      <c r="CF153">
        <v>27.220600000000001</v>
      </c>
      <c r="CG153">
        <v>1199.998571428571</v>
      </c>
      <c r="CH153">
        <v>0.499975</v>
      </c>
      <c r="CI153">
        <v>0.50002499999999994</v>
      </c>
      <c r="CJ153">
        <v>0</v>
      </c>
      <c r="CK153">
        <v>1381.505714285714</v>
      </c>
      <c r="CL153">
        <v>4.9990899999999998</v>
      </c>
      <c r="CM153">
        <v>15355.242857142861</v>
      </c>
      <c r="CN153">
        <v>9557.7642857142873</v>
      </c>
      <c r="CO153">
        <v>45.436999999999998</v>
      </c>
      <c r="CP153">
        <v>47.375</v>
      </c>
      <c r="CQ153">
        <v>46.25</v>
      </c>
      <c r="CR153">
        <v>46.571000000000012</v>
      </c>
      <c r="CS153">
        <v>46.794285714285706</v>
      </c>
      <c r="CT153">
        <v>597.47000000000014</v>
      </c>
      <c r="CU153">
        <v>597.52857142857158</v>
      </c>
      <c r="CV153">
        <v>0</v>
      </c>
      <c r="CW153">
        <v>1669316037.5</v>
      </c>
      <c r="CX153">
        <v>0</v>
      </c>
      <c r="CY153">
        <v>1669310771.5999999</v>
      </c>
      <c r="CZ153" t="s">
        <v>356</v>
      </c>
      <c r="DA153">
        <v>1669310771.5999999</v>
      </c>
      <c r="DB153">
        <v>1669310767.0999999</v>
      </c>
      <c r="DC153">
        <v>9</v>
      </c>
      <c r="DD153">
        <v>4.2999999999999997E-2</v>
      </c>
      <c r="DE153">
        <v>8.0000000000000002E-3</v>
      </c>
      <c r="DF153">
        <v>-4.9589999999999996</v>
      </c>
      <c r="DG153">
        <v>0.11799999999999999</v>
      </c>
      <c r="DH153">
        <v>1967</v>
      </c>
      <c r="DI153">
        <v>36</v>
      </c>
      <c r="DJ153">
        <v>0.53</v>
      </c>
      <c r="DK153">
        <v>0.27</v>
      </c>
      <c r="DL153">
        <v>-29.205987804878049</v>
      </c>
      <c r="DM153">
        <v>-0.36045365853661859</v>
      </c>
      <c r="DN153">
        <v>7.2619983795102441E-2</v>
      </c>
      <c r="DO153">
        <v>0</v>
      </c>
      <c r="DP153">
        <v>2.312870487804878</v>
      </c>
      <c r="DQ153">
        <v>-0.2391599999999956</v>
      </c>
      <c r="DR153">
        <v>2.677970080810841E-2</v>
      </c>
      <c r="DS153">
        <v>0</v>
      </c>
      <c r="DT153">
        <v>0</v>
      </c>
      <c r="DU153">
        <v>0</v>
      </c>
      <c r="DV153">
        <v>0</v>
      </c>
      <c r="DW153">
        <v>-1</v>
      </c>
      <c r="DX153">
        <v>0</v>
      </c>
      <c r="DY153">
        <v>2</v>
      </c>
      <c r="DZ153" t="s">
        <v>357</v>
      </c>
      <c r="EA153">
        <v>2.94503</v>
      </c>
      <c r="EB153">
        <v>2.59741</v>
      </c>
      <c r="EC153">
        <v>0.171324</v>
      </c>
      <c r="ED153">
        <v>0.173208</v>
      </c>
      <c r="EE153">
        <v>0.14971300000000001</v>
      </c>
      <c r="EF153">
        <v>0.141927</v>
      </c>
      <c r="EG153">
        <v>24988.7</v>
      </c>
      <c r="EH153">
        <v>25367.9</v>
      </c>
      <c r="EI153">
        <v>28070.7</v>
      </c>
      <c r="EJ153">
        <v>29553.5</v>
      </c>
      <c r="EK153">
        <v>32835.1</v>
      </c>
      <c r="EL153">
        <v>35208.5</v>
      </c>
      <c r="EM153">
        <v>39614.199999999997</v>
      </c>
      <c r="EN153">
        <v>42246.7</v>
      </c>
      <c r="EO153">
        <v>1.8587</v>
      </c>
      <c r="EP153">
        <v>1.8677299999999999</v>
      </c>
      <c r="EQ153">
        <v>0.113644</v>
      </c>
      <c r="ER153">
        <v>0</v>
      </c>
      <c r="ES153">
        <v>32.350299999999997</v>
      </c>
      <c r="ET153">
        <v>999.9</v>
      </c>
      <c r="EU153">
        <v>71.2</v>
      </c>
      <c r="EV153">
        <v>36.1</v>
      </c>
      <c r="EW153">
        <v>42.340299999999999</v>
      </c>
      <c r="EX153">
        <v>28.928999999999998</v>
      </c>
      <c r="EY153">
        <v>1.30609</v>
      </c>
      <c r="EZ153">
        <v>1</v>
      </c>
      <c r="FA153">
        <v>0.699515</v>
      </c>
      <c r="FB153">
        <v>1.07379</v>
      </c>
      <c r="FC153">
        <v>20.270800000000001</v>
      </c>
      <c r="FD153">
        <v>5.2165400000000002</v>
      </c>
      <c r="FE153">
        <v>12.0099</v>
      </c>
      <c r="FF153">
        <v>4.9867999999999997</v>
      </c>
      <c r="FG153">
        <v>3.2845499999999999</v>
      </c>
      <c r="FH153">
        <v>9999</v>
      </c>
      <c r="FI153">
        <v>9999</v>
      </c>
      <c r="FJ153">
        <v>9999</v>
      </c>
      <c r="FK153">
        <v>999.9</v>
      </c>
      <c r="FL153">
        <v>1.8658399999999999</v>
      </c>
      <c r="FM153">
        <v>1.8621799999999999</v>
      </c>
      <c r="FN153">
        <v>1.8642000000000001</v>
      </c>
      <c r="FO153">
        <v>1.8603499999999999</v>
      </c>
      <c r="FP153">
        <v>1.86111</v>
      </c>
      <c r="FQ153">
        <v>1.8601799999999999</v>
      </c>
      <c r="FR153">
        <v>1.8618699999999999</v>
      </c>
      <c r="FS153">
        <v>1.8584000000000001</v>
      </c>
      <c r="FT153">
        <v>0</v>
      </c>
      <c r="FU153">
        <v>0</v>
      </c>
      <c r="FV153">
        <v>0</v>
      </c>
      <c r="FW153">
        <v>0</v>
      </c>
      <c r="FX153" t="s">
        <v>358</v>
      </c>
      <c r="FY153" t="s">
        <v>359</v>
      </c>
      <c r="FZ153" t="s">
        <v>360</v>
      </c>
      <c r="GA153" t="s">
        <v>360</v>
      </c>
      <c r="GB153" t="s">
        <v>360</v>
      </c>
      <c r="GC153" t="s">
        <v>360</v>
      </c>
      <c r="GD153">
        <v>0</v>
      </c>
      <c r="GE153">
        <v>100</v>
      </c>
      <c r="GF153">
        <v>100</v>
      </c>
      <c r="GG153">
        <v>-3.9319999999999999</v>
      </c>
      <c r="GH153">
        <v>0.1178</v>
      </c>
      <c r="GI153">
        <v>-2.5125994610834521</v>
      </c>
      <c r="GJ153">
        <v>-2.6733286237328562E-3</v>
      </c>
      <c r="GK153">
        <v>1.605855145177713E-6</v>
      </c>
      <c r="GL153">
        <v>-4.4594414151306022E-10</v>
      </c>
      <c r="GM153">
        <v>0.1178428571428469</v>
      </c>
      <c r="GN153">
        <v>0</v>
      </c>
      <c r="GO153">
        <v>0</v>
      </c>
      <c r="GP153">
        <v>0</v>
      </c>
      <c r="GQ153">
        <v>4</v>
      </c>
      <c r="GR153">
        <v>2095</v>
      </c>
      <c r="GS153">
        <v>4</v>
      </c>
      <c r="GT153">
        <v>35</v>
      </c>
      <c r="GU153">
        <v>87.6</v>
      </c>
      <c r="GV153">
        <v>87.7</v>
      </c>
      <c r="GW153">
        <v>2.0813000000000001</v>
      </c>
      <c r="GX153">
        <v>2.5720200000000002</v>
      </c>
      <c r="GY153">
        <v>1.4489700000000001</v>
      </c>
      <c r="GZ153">
        <v>2.32666</v>
      </c>
      <c r="HA153">
        <v>1.5478499999999999</v>
      </c>
      <c r="HB153">
        <v>2.2595200000000002</v>
      </c>
      <c r="HC153">
        <v>40.963799999999999</v>
      </c>
      <c r="HD153">
        <v>13.1076</v>
      </c>
      <c r="HE153">
        <v>18</v>
      </c>
      <c r="HF153">
        <v>465.48399999999998</v>
      </c>
      <c r="HG153">
        <v>510.23</v>
      </c>
      <c r="HH153">
        <v>30.998999999999999</v>
      </c>
      <c r="HI153">
        <v>36.011600000000001</v>
      </c>
      <c r="HJ153">
        <v>29.999300000000002</v>
      </c>
      <c r="HK153">
        <v>35.93</v>
      </c>
      <c r="HL153">
        <v>35.911799999999999</v>
      </c>
      <c r="HM153">
        <v>41.652900000000002</v>
      </c>
      <c r="HN153">
        <v>23.426500000000001</v>
      </c>
      <c r="HO153">
        <v>100</v>
      </c>
      <c r="HP153">
        <v>31</v>
      </c>
      <c r="HQ153">
        <v>922.79700000000003</v>
      </c>
      <c r="HR153">
        <v>35.910299999999999</v>
      </c>
      <c r="HS153">
        <v>98.900499999999994</v>
      </c>
      <c r="HT153">
        <v>97.962199999999996</v>
      </c>
    </row>
    <row r="154" spans="1:228" x14ac:dyDescent="0.2">
      <c r="A154">
        <v>139</v>
      </c>
      <c r="B154">
        <v>1669316033.5999999</v>
      </c>
      <c r="C154">
        <v>551</v>
      </c>
      <c r="D154" t="s">
        <v>636</v>
      </c>
      <c r="E154" t="s">
        <v>637</v>
      </c>
      <c r="F154">
        <v>4</v>
      </c>
      <c r="G154">
        <v>1669316031.2874999</v>
      </c>
      <c r="H154">
        <f t="shared" si="68"/>
        <v>4.4033511705120817E-3</v>
      </c>
      <c r="I154">
        <f t="shared" si="69"/>
        <v>4.4033511705120816</v>
      </c>
      <c r="J154">
        <f t="shared" si="70"/>
        <v>26.051654757965029</v>
      </c>
      <c r="K154">
        <f t="shared" si="71"/>
        <v>886.45762500000001</v>
      </c>
      <c r="L154">
        <f t="shared" si="72"/>
        <v>716.8551728820612</v>
      </c>
      <c r="M154">
        <f t="shared" si="73"/>
        <v>72.423688920273136</v>
      </c>
      <c r="N154">
        <f t="shared" si="74"/>
        <v>89.558579895421317</v>
      </c>
      <c r="O154">
        <f t="shared" si="75"/>
        <v>0.29648917274069325</v>
      </c>
      <c r="P154">
        <f t="shared" si="76"/>
        <v>2.2484737833841564</v>
      </c>
      <c r="Q154">
        <f t="shared" si="77"/>
        <v>0.27635625046873363</v>
      </c>
      <c r="R154">
        <f t="shared" si="78"/>
        <v>0.17441746290330729</v>
      </c>
      <c r="S154">
        <f t="shared" si="79"/>
        <v>226.11802836112369</v>
      </c>
      <c r="T154">
        <f t="shared" si="80"/>
        <v>34.739207159484252</v>
      </c>
      <c r="U154">
        <f t="shared" si="81"/>
        <v>34.178912500000003</v>
      </c>
      <c r="V154">
        <f t="shared" si="82"/>
        <v>5.3965640345437071</v>
      </c>
      <c r="W154">
        <f t="shared" si="83"/>
        <v>70.268505340434132</v>
      </c>
      <c r="X154">
        <f t="shared" si="84"/>
        <v>3.8605457491544986</v>
      </c>
      <c r="Y154">
        <f t="shared" si="85"/>
        <v>5.4939915548951497</v>
      </c>
      <c r="Z154">
        <f t="shared" si="86"/>
        <v>1.5360182853892086</v>
      </c>
      <c r="AA154">
        <f t="shared" si="87"/>
        <v>-194.18778661958279</v>
      </c>
      <c r="AB154">
        <f t="shared" si="88"/>
        <v>38.979715765465805</v>
      </c>
      <c r="AC154">
        <f t="shared" si="89"/>
        <v>4.0227044786668227</v>
      </c>
      <c r="AD154">
        <f t="shared" si="90"/>
        <v>74.932661985673519</v>
      </c>
      <c r="AE154">
        <f t="shared" si="91"/>
        <v>50.306526741133489</v>
      </c>
      <c r="AF154">
        <f t="shared" si="92"/>
        <v>4.4117258499632035</v>
      </c>
      <c r="AG154">
        <f t="shared" si="93"/>
        <v>26.051654757965029</v>
      </c>
      <c r="AH154">
        <v>948.68958970682263</v>
      </c>
      <c r="AI154">
        <v>924.87192727272702</v>
      </c>
      <c r="AJ154">
        <v>1.761213421204886</v>
      </c>
      <c r="AK154">
        <v>66.4183192119214</v>
      </c>
      <c r="AL154">
        <f t="shared" si="94"/>
        <v>4.4033511705120816</v>
      </c>
      <c r="AM154">
        <v>35.922693142140837</v>
      </c>
      <c r="AN154">
        <v>38.209524242424237</v>
      </c>
      <c r="AO154">
        <v>-7.2830481517345628E-5</v>
      </c>
      <c r="AP154">
        <v>80.258073223686637</v>
      </c>
      <c r="AQ154">
        <v>38</v>
      </c>
      <c r="AR154">
        <v>8</v>
      </c>
      <c r="AS154">
        <f t="shared" si="95"/>
        <v>1</v>
      </c>
      <c r="AT154">
        <f t="shared" si="96"/>
        <v>0</v>
      </c>
      <c r="AU154">
        <f t="shared" si="97"/>
        <v>22186.241576626791</v>
      </c>
      <c r="AV154">
        <f t="shared" si="98"/>
        <v>1200.0050000000001</v>
      </c>
      <c r="AW154">
        <f t="shared" si="99"/>
        <v>1025.9302260938466</v>
      </c>
      <c r="AX154">
        <f t="shared" si="100"/>
        <v>0.85493829283531853</v>
      </c>
      <c r="AY154">
        <f t="shared" si="101"/>
        <v>0.18843090517216485</v>
      </c>
      <c r="AZ154">
        <v>2.7</v>
      </c>
      <c r="BA154">
        <v>0.5</v>
      </c>
      <c r="BB154" t="s">
        <v>355</v>
      </c>
      <c r="BC154">
        <v>2</v>
      </c>
      <c r="BD154" t="b">
        <v>1</v>
      </c>
      <c r="BE154">
        <v>1669316031.2874999</v>
      </c>
      <c r="BF154">
        <v>886.45762500000001</v>
      </c>
      <c r="BG154">
        <v>915.72749999999996</v>
      </c>
      <c r="BH154">
        <v>38.211975000000002</v>
      </c>
      <c r="BI154">
        <v>35.921262499999997</v>
      </c>
      <c r="BJ154">
        <v>890.39224999999999</v>
      </c>
      <c r="BK154">
        <v>38.094149999999999</v>
      </c>
      <c r="BL154">
        <v>500.12787500000002</v>
      </c>
      <c r="BM154">
        <v>100.92975</v>
      </c>
      <c r="BN154">
        <v>9.9986075000000008E-2</v>
      </c>
      <c r="BO154">
        <v>34.500475000000002</v>
      </c>
      <c r="BP154">
        <v>34.178912500000003</v>
      </c>
      <c r="BQ154">
        <v>999.9</v>
      </c>
      <c r="BR154">
        <v>0</v>
      </c>
      <c r="BS154">
        <v>0</v>
      </c>
      <c r="BT154">
        <v>4497.1112499999999</v>
      </c>
      <c r="BU154">
        <v>0</v>
      </c>
      <c r="BV154">
        <v>119.8005</v>
      </c>
      <c r="BW154">
        <v>-29.270062500000002</v>
      </c>
      <c r="BX154">
        <v>921.67650000000003</v>
      </c>
      <c r="BY154">
        <v>949.84737499999994</v>
      </c>
      <c r="BZ154">
        <v>2.2907324999999998</v>
      </c>
      <c r="CA154">
        <v>915.72749999999996</v>
      </c>
      <c r="CB154">
        <v>35.921262499999997</v>
      </c>
      <c r="CC154">
        <v>3.8567325000000001</v>
      </c>
      <c r="CD154">
        <v>3.6255299999999999</v>
      </c>
      <c r="CE154">
        <v>28.277799999999999</v>
      </c>
      <c r="CF154">
        <v>27.219337500000002</v>
      </c>
      <c r="CG154">
        <v>1200.0050000000001</v>
      </c>
      <c r="CH154">
        <v>0.49997412499999999</v>
      </c>
      <c r="CI154">
        <v>0.50002587499999995</v>
      </c>
      <c r="CJ154">
        <v>0</v>
      </c>
      <c r="CK154">
        <v>1381.65625</v>
      </c>
      <c r="CL154">
        <v>4.9990899999999998</v>
      </c>
      <c r="CM154">
        <v>15357.325000000001</v>
      </c>
      <c r="CN154">
        <v>9557.8024999999998</v>
      </c>
      <c r="CO154">
        <v>45.436999999999998</v>
      </c>
      <c r="CP154">
        <v>47.375</v>
      </c>
      <c r="CQ154">
        <v>46.25</v>
      </c>
      <c r="CR154">
        <v>46.561999999999998</v>
      </c>
      <c r="CS154">
        <v>46.780999999999999</v>
      </c>
      <c r="CT154">
        <v>597.47125000000005</v>
      </c>
      <c r="CU154">
        <v>597.53375000000005</v>
      </c>
      <c r="CV154">
        <v>0</v>
      </c>
      <c r="CW154">
        <v>1669316041.7</v>
      </c>
      <c r="CX154">
        <v>0</v>
      </c>
      <c r="CY154">
        <v>1669310771.5999999</v>
      </c>
      <c r="CZ154" t="s">
        <v>356</v>
      </c>
      <c r="DA154">
        <v>1669310771.5999999</v>
      </c>
      <c r="DB154">
        <v>1669310767.0999999</v>
      </c>
      <c r="DC154">
        <v>9</v>
      </c>
      <c r="DD154">
        <v>4.2999999999999997E-2</v>
      </c>
      <c r="DE154">
        <v>8.0000000000000002E-3</v>
      </c>
      <c r="DF154">
        <v>-4.9589999999999996</v>
      </c>
      <c r="DG154">
        <v>0.11799999999999999</v>
      </c>
      <c r="DH154">
        <v>1967</v>
      </c>
      <c r="DI154">
        <v>36</v>
      </c>
      <c r="DJ154">
        <v>0.53</v>
      </c>
      <c r="DK154">
        <v>0.27</v>
      </c>
      <c r="DL154">
        <v>-29.223109756097561</v>
      </c>
      <c r="DM154">
        <v>-0.53029547038333424</v>
      </c>
      <c r="DN154">
        <v>7.6206573574974901E-2</v>
      </c>
      <c r="DO154">
        <v>0</v>
      </c>
      <c r="DP154">
        <v>2.3003251219512189</v>
      </c>
      <c r="DQ154">
        <v>-0.1207618118466906</v>
      </c>
      <c r="DR154">
        <v>1.6346736695588018E-2</v>
      </c>
      <c r="DS154">
        <v>0</v>
      </c>
      <c r="DT154">
        <v>0</v>
      </c>
      <c r="DU154">
        <v>0</v>
      </c>
      <c r="DV154">
        <v>0</v>
      </c>
      <c r="DW154">
        <v>-1</v>
      </c>
      <c r="DX154">
        <v>0</v>
      </c>
      <c r="DY154">
        <v>2</v>
      </c>
      <c r="DZ154" t="s">
        <v>357</v>
      </c>
      <c r="EA154">
        <v>2.9446400000000001</v>
      </c>
      <c r="EB154">
        <v>2.5973899999999999</v>
      </c>
      <c r="EC154">
        <v>0.172177</v>
      </c>
      <c r="ED154">
        <v>0.17402899999999999</v>
      </c>
      <c r="EE154">
        <v>0.149698</v>
      </c>
      <c r="EF154">
        <v>0.14191500000000001</v>
      </c>
      <c r="EG154">
        <v>24963.1</v>
      </c>
      <c r="EH154">
        <v>25342.9</v>
      </c>
      <c r="EI154">
        <v>28070.9</v>
      </c>
      <c r="EJ154">
        <v>29553.8</v>
      </c>
      <c r="EK154">
        <v>32836</v>
      </c>
      <c r="EL154">
        <v>35209.199999999997</v>
      </c>
      <c r="EM154">
        <v>39614.5</v>
      </c>
      <c r="EN154">
        <v>42246.8</v>
      </c>
      <c r="EO154">
        <v>1.8588199999999999</v>
      </c>
      <c r="EP154">
        <v>1.8679300000000001</v>
      </c>
      <c r="EQ154">
        <v>0.112757</v>
      </c>
      <c r="ER154">
        <v>0</v>
      </c>
      <c r="ES154">
        <v>32.334699999999998</v>
      </c>
      <c r="ET154">
        <v>999.9</v>
      </c>
      <c r="EU154">
        <v>71.2</v>
      </c>
      <c r="EV154">
        <v>36.1</v>
      </c>
      <c r="EW154">
        <v>42.339500000000001</v>
      </c>
      <c r="EX154">
        <v>28.959</v>
      </c>
      <c r="EY154">
        <v>2.1033599999999999</v>
      </c>
      <c r="EZ154">
        <v>1</v>
      </c>
      <c r="FA154">
        <v>0.69885399999999998</v>
      </c>
      <c r="FB154">
        <v>1.0688200000000001</v>
      </c>
      <c r="FC154">
        <v>20.270700000000001</v>
      </c>
      <c r="FD154">
        <v>5.2159399999999998</v>
      </c>
      <c r="FE154">
        <v>12.0099</v>
      </c>
      <c r="FF154">
        <v>4.9865000000000004</v>
      </c>
      <c r="FG154">
        <v>3.2845499999999999</v>
      </c>
      <c r="FH154">
        <v>9999</v>
      </c>
      <c r="FI154">
        <v>9999</v>
      </c>
      <c r="FJ154">
        <v>9999</v>
      </c>
      <c r="FK154">
        <v>999.9</v>
      </c>
      <c r="FL154">
        <v>1.8658399999999999</v>
      </c>
      <c r="FM154">
        <v>1.8621799999999999</v>
      </c>
      <c r="FN154">
        <v>1.8642099999999999</v>
      </c>
      <c r="FO154">
        <v>1.8603499999999999</v>
      </c>
      <c r="FP154">
        <v>1.8611</v>
      </c>
      <c r="FQ154">
        <v>1.8601799999999999</v>
      </c>
      <c r="FR154">
        <v>1.86188</v>
      </c>
      <c r="FS154">
        <v>1.8583799999999999</v>
      </c>
      <c r="FT154">
        <v>0</v>
      </c>
      <c r="FU154">
        <v>0</v>
      </c>
      <c r="FV154">
        <v>0</v>
      </c>
      <c r="FW154">
        <v>0</v>
      </c>
      <c r="FX154" t="s">
        <v>358</v>
      </c>
      <c r="FY154" t="s">
        <v>359</v>
      </c>
      <c r="FZ154" t="s">
        <v>360</v>
      </c>
      <c r="GA154" t="s">
        <v>360</v>
      </c>
      <c r="GB154" t="s">
        <v>360</v>
      </c>
      <c r="GC154" t="s">
        <v>360</v>
      </c>
      <c r="GD154">
        <v>0</v>
      </c>
      <c r="GE154">
        <v>100</v>
      </c>
      <c r="GF154">
        <v>100</v>
      </c>
      <c r="GG154">
        <v>-3.9380000000000002</v>
      </c>
      <c r="GH154">
        <v>0.1178</v>
      </c>
      <c r="GI154">
        <v>-2.5125994610834521</v>
      </c>
      <c r="GJ154">
        <v>-2.6733286237328562E-3</v>
      </c>
      <c r="GK154">
        <v>1.605855145177713E-6</v>
      </c>
      <c r="GL154">
        <v>-4.4594414151306022E-10</v>
      </c>
      <c r="GM154">
        <v>0.1178428571428469</v>
      </c>
      <c r="GN154">
        <v>0</v>
      </c>
      <c r="GO154">
        <v>0</v>
      </c>
      <c r="GP154">
        <v>0</v>
      </c>
      <c r="GQ154">
        <v>4</v>
      </c>
      <c r="GR154">
        <v>2095</v>
      </c>
      <c r="GS154">
        <v>4</v>
      </c>
      <c r="GT154">
        <v>35</v>
      </c>
      <c r="GU154">
        <v>87.7</v>
      </c>
      <c r="GV154">
        <v>87.8</v>
      </c>
      <c r="GW154">
        <v>2.0935100000000002</v>
      </c>
      <c r="GX154">
        <v>2.5512700000000001</v>
      </c>
      <c r="GY154">
        <v>1.4489700000000001</v>
      </c>
      <c r="GZ154">
        <v>2.3278799999999999</v>
      </c>
      <c r="HA154">
        <v>1.5478499999999999</v>
      </c>
      <c r="HB154">
        <v>2.34619</v>
      </c>
      <c r="HC154">
        <v>40.963799999999999</v>
      </c>
      <c r="HD154">
        <v>13.1251</v>
      </c>
      <c r="HE154">
        <v>18</v>
      </c>
      <c r="HF154">
        <v>465.52</v>
      </c>
      <c r="HG154">
        <v>510.334</v>
      </c>
      <c r="HH154">
        <v>30.998699999999999</v>
      </c>
      <c r="HI154">
        <v>36.003599999999999</v>
      </c>
      <c r="HJ154">
        <v>29.999199999999998</v>
      </c>
      <c r="HK154">
        <v>35.9238</v>
      </c>
      <c r="HL154">
        <v>35.906599999999997</v>
      </c>
      <c r="HM154">
        <v>41.902700000000003</v>
      </c>
      <c r="HN154">
        <v>23.426500000000001</v>
      </c>
      <c r="HO154">
        <v>100</v>
      </c>
      <c r="HP154">
        <v>31</v>
      </c>
      <c r="HQ154">
        <v>929.48</v>
      </c>
      <c r="HR154">
        <v>35.904600000000002</v>
      </c>
      <c r="HS154">
        <v>98.901200000000003</v>
      </c>
      <c r="HT154">
        <v>97.962699999999998</v>
      </c>
    </row>
    <row r="155" spans="1:228" x14ac:dyDescent="0.2">
      <c r="A155">
        <v>140</v>
      </c>
      <c r="B155">
        <v>1669316037.5999999</v>
      </c>
      <c r="C155">
        <v>555</v>
      </c>
      <c r="D155" t="s">
        <v>638</v>
      </c>
      <c r="E155" t="s">
        <v>639</v>
      </c>
      <c r="F155">
        <v>4</v>
      </c>
      <c r="G155">
        <v>1669316035.5999999</v>
      </c>
      <c r="H155">
        <f t="shared" si="68"/>
        <v>4.4000166057224311E-3</v>
      </c>
      <c r="I155">
        <f t="shared" si="69"/>
        <v>4.4000166057224313</v>
      </c>
      <c r="J155">
        <f t="shared" si="70"/>
        <v>26.555151713592295</v>
      </c>
      <c r="K155">
        <f t="shared" si="71"/>
        <v>893.67485714285715</v>
      </c>
      <c r="L155">
        <f t="shared" si="72"/>
        <v>721.81372200165322</v>
      </c>
      <c r="M155">
        <f t="shared" si="73"/>
        <v>72.924215284390243</v>
      </c>
      <c r="N155">
        <f t="shared" si="74"/>
        <v>90.287196945783663</v>
      </c>
      <c r="O155">
        <f t="shared" si="75"/>
        <v>0.29788555175292952</v>
      </c>
      <c r="P155">
        <f t="shared" si="76"/>
        <v>2.2494584118554397</v>
      </c>
      <c r="Q155">
        <f t="shared" si="77"/>
        <v>0.27757775120436229</v>
      </c>
      <c r="R155">
        <f t="shared" si="78"/>
        <v>0.17519516542323213</v>
      </c>
      <c r="S155">
        <f t="shared" si="79"/>
        <v>226.11869195019818</v>
      </c>
      <c r="T155">
        <f t="shared" si="80"/>
        <v>34.731257696816982</v>
      </c>
      <c r="U155">
        <f t="shared" si="81"/>
        <v>34.150685714285707</v>
      </c>
      <c r="V155">
        <f t="shared" si="82"/>
        <v>5.3880840135182453</v>
      </c>
      <c r="W155">
        <f t="shared" si="83"/>
        <v>70.292124467633798</v>
      </c>
      <c r="X155">
        <f t="shared" si="84"/>
        <v>3.8599205390605418</v>
      </c>
      <c r="Y155">
        <f t="shared" si="85"/>
        <v>5.4912560522165652</v>
      </c>
      <c r="Z155">
        <f t="shared" si="86"/>
        <v>1.5281634744577035</v>
      </c>
      <c r="AA155">
        <f t="shared" si="87"/>
        <v>-194.04073231235921</v>
      </c>
      <c r="AB155">
        <f t="shared" si="88"/>
        <v>41.333235824701433</v>
      </c>
      <c r="AC155">
        <f t="shared" si="89"/>
        <v>4.2629468303463476</v>
      </c>
      <c r="AD155">
        <f t="shared" si="90"/>
        <v>77.674142292886756</v>
      </c>
      <c r="AE155">
        <f t="shared" si="91"/>
        <v>50.172337231183299</v>
      </c>
      <c r="AF155">
        <f t="shared" si="92"/>
        <v>4.4089940832350516</v>
      </c>
      <c r="AG155">
        <f t="shared" si="93"/>
        <v>26.555151713592295</v>
      </c>
      <c r="AH155">
        <v>955.51315956425276</v>
      </c>
      <c r="AI155">
        <v>931.71033939393919</v>
      </c>
      <c r="AJ155">
        <v>1.704709744287122</v>
      </c>
      <c r="AK155">
        <v>66.4183192119214</v>
      </c>
      <c r="AL155">
        <f t="shared" si="94"/>
        <v>4.4000166057224313</v>
      </c>
      <c r="AM155">
        <v>35.918605391715552</v>
      </c>
      <c r="AN155">
        <v>38.203504242424231</v>
      </c>
      <c r="AO155">
        <v>-5.1417252677891718E-5</v>
      </c>
      <c r="AP155">
        <v>80.258073223686637</v>
      </c>
      <c r="AQ155">
        <v>38</v>
      </c>
      <c r="AR155">
        <v>8</v>
      </c>
      <c r="AS155">
        <f t="shared" si="95"/>
        <v>1</v>
      </c>
      <c r="AT155">
        <f t="shared" si="96"/>
        <v>0</v>
      </c>
      <c r="AU155">
        <f t="shared" si="97"/>
        <v>22203.810124693558</v>
      </c>
      <c r="AV155">
        <f t="shared" si="98"/>
        <v>1200.01</v>
      </c>
      <c r="AW155">
        <f t="shared" si="99"/>
        <v>1025.9343564508799</v>
      </c>
      <c r="AX155">
        <f t="shared" si="100"/>
        <v>0.85493817255762861</v>
      </c>
      <c r="AY155">
        <f t="shared" si="101"/>
        <v>0.18843067303622318</v>
      </c>
      <c r="AZ155">
        <v>2.7</v>
      </c>
      <c r="BA155">
        <v>0.5</v>
      </c>
      <c r="BB155" t="s">
        <v>355</v>
      </c>
      <c r="BC155">
        <v>2</v>
      </c>
      <c r="BD155" t="b">
        <v>1</v>
      </c>
      <c r="BE155">
        <v>1669316035.5999999</v>
      </c>
      <c r="BF155">
        <v>893.67485714285715</v>
      </c>
      <c r="BG155">
        <v>922.88714285714286</v>
      </c>
      <c r="BH155">
        <v>38.206014285714282</v>
      </c>
      <c r="BI155">
        <v>35.916785714285723</v>
      </c>
      <c r="BJ155">
        <v>897.61571428571438</v>
      </c>
      <c r="BK155">
        <v>38.088157142857142</v>
      </c>
      <c r="BL155">
        <v>500.14528571428571</v>
      </c>
      <c r="BM155">
        <v>100.92914285714281</v>
      </c>
      <c r="BN155">
        <v>9.9991200000000016E-2</v>
      </c>
      <c r="BO155">
        <v>34.491514285714288</v>
      </c>
      <c r="BP155">
        <v>34.150685714285707</v>
      </c>
      <c r="BQ155">
        <v>999.89999999999986</v>
      </c>
      <c r="BR155">
        <v>0</v>
      </c>
      <c r="BS155">
        <v>0</v>
      </c>
      <c r="BT155">
        <v>4500</v>
      </c>
      <c r="BU155">
        <v>0</v>
      </c>
      <c r="BV155">
        <v>121.7988571428572</v>
      </c>
      <c r="BW155">
        <v>-29.21227142857143</v>
      </c>
      <c r="BX155">
        <v>929.17485714285715</v>
      </c>
      <c r="BY155">
        <v>957.2691428571427</v>
      </c>
      <c r="BZ155">
        <v>2.2892328571428568</v>
      </c>
      <c r="CA155">
        <v>922.88714285714286</v>
      </c>
      <c r="CB155">
        <v>35.916785714285723</v>
      </c>
      <c r="CC155">
        <v>3.856092857142857</v>
      </c>
      <c r="CD155">
        <v>3.6250442857142851</v>
      </c>
      <c r="CE155">
        <v>28.274942857142861</v>
      </c>
      <c r="CF155">
        <v>27.217057142857151</v>
      </c>
      <c r="CG155">
        <v>1200.01</v>
      </c>
      <c r="CH155">
        <v>0.499977</v>
      </c>
      <c r="CI155">
        <v>0.500023</v>
      </c>
      <c r="CJ155">
        <v>0</v>
      </c>
      <c r="CK155">
        <v>1381.981428571429</v>
      </c>
      <c r="CL155">
        <v>4.9990899999999998</v>
      </c>
      <c r="CM155">
        <v>15359.085714285709</v>
      </c>
      <c r="CN155">
        <v>9557.8728571428564</v>
      </c>
      <c r="CO155">
        <v>45.436999999999998</v>
      </c>
      <c r="CP155">
        <v>47.375</v>
      </c>
      <c r="CQ155">
        <v>46.25</v>
      </c>
      <c r="CR155">
        <v>46.561999999999998</v>
      </c>
      <c r="CS155">
        <v>46.75</v>
      </c>
      <c r="CT155">
        <v>597.47857142857151</v>
      </c>
      <c r="CU155">
        <v>597.53142857142848</v>
      </c>
      <c r="CV155">
        <v>0</v>
      </c>
      <c r="CW155">
        <v>1669316045.9000001</v>
      </c>
      <c r="CX155">
        <v>0</v>
      </c>
      <c r="CY155">
        <v>1669310771.5999999</v>
      </c>
      <c r="CZ155" t="s">
        <v>356</v>
      </c>
      <c r="DA155">
        <v>1669310771.5999999</v>
      </c>
      <c r="DB155">
        <v>1669310767.0999999</v>
      </c>
      <c r="DC155">
        <v>9</v>
      </c>
      <c r="DD155">
        <v>4.2999999999999997E-2</v>
      </c>
      <c r="DE155">
        <v>8.0000000000000002E-3</v>
      </c>
      <c r="DF155">
        <v>-4.9589999999999996</v>
      </c>
      <c r="DG155">
        <v>0.11799999999999999</v>
      </c>
      <c r="DH155">
        <v>1967</v>
      </c>
      <c r="DI155">
        <v>36</v>
      </c>
      <c r="DJ155">
        <v>0.53</v>
      </c>
      <c r="DK155">
        <v>0.27</v>
      </c>
      <c r="DL155">
        <v>-29.22273902439024</v>
      </c>
      <c r="DM155">
        <v>-0.31711149825778889</v>
      </c>
      <c r="DN155">
        <v>7.9376969929229171E-2</v>
      </c>
      <c r="DO155">
        <v>0</v>
      </c>
      <c r="DP155">
        <v>2.2921348780487811</v>
      </c>
      <c r="DQ155">
        <v>-2.1443205574909599E-2</v>
      </c>
      <c r="DR155">
        <v>5.2982266347271784E-3</v>
      </c>
      <c r="DS155">
        <v>1</v>
      </c>
      <c r="DT155">
        <v>0</v>
      </c>
      <c r="DU155">
        <v>0</v>
      </c>
      <c r="DV155">
        <v>0</v>
      </c>
      <c r="DW155">
        <v>-1</v>
      </c>
      <c r="DX155">
        <v>1</v>
      </c>
      <c r="DY155">
        <v>2</v>
      </c>
      <c r="DZ155" t="s">
        <v>367</v>
      </c>
      <c r="EA155">
        <v>2.9449200000000002</v>
      </c>
      <c r="EB155">
        <v>2.5974200000000001</v>
      </c>
      <c r="EC155">
        <v>0.17301</v>
      </c>
      <c r="ED155">
        <v>0.17486099999999999</v>
      </c>
      <c r="EE155">
        <v>0.14968600000000001</v>
      </c>
      <c r="EF155">
        <v>0.14191100000000001</v>
      </c>
      <c r="EG155">
        <v>24938.3</v>
      </c>
      <c r="EH155">
        <v>25317.7</v>
      </c>
      <c r="EI155">
        <v>28071.3</v>
      </c>
      <c r="EJ155">
        <v>29554.3</v>
      </c>
      <c r="EK155">
        <v>32837.199999999997</v>
      </c>
      <c r="EL155">
        <v>35210</v>
      </c>
      <c r="EM155">
        <v>39615.300000000003</v>
      </c>
      <c r="EN155">
        <v>42247.5</v>
      </c>
      <c r="EO155">
        <v>1.8591200000000001</v>
      </c>
      <c r="EP155">
        <v>1.86795</v>
      </c>
      <c r="EQ155">
        <v>0.112966</v>
      </c>
      <c r="ER155">
        <v>0</v>
      </c>
      <c r="ES155">
        <v>32.320399999999999</v>
      </c>
      <c r="ET155">
        <v>999.9</v>
      </c>
      <c r="EU155">
        <v>71.2</v>
      </c>
      <c r="EV155">
        <v>36.1</v>
      </c>
      <c r="EW155">
        <v>42.338099999999997</v>
      </c>
      <c r="EX155">
        <v>28.748999999999999</v>
      </c>
      <c r="EY155">
        <v>1.61459</v>
      </c>
      <c r="EZ155">
        <v>1</v>
      </c>
      <c r="FA155">
        <v>0.69830999999999999</v>
      </c>
      <c r="FB155">
        <v>1.06273</v>
      </c>
      <c r="FC155">
        <v>20.270700000000001</v>
      </c>
      <c r="FD155">
        <v>5.2151899999999998</v>
      </c>
      <c r="FE155">
        <v>12.0099</v>
      </c>
      <c r="FF155">
        <v>4.98665</v>
      </c>
      <c r="FG155">
        <v>3.2845</v>
      </c>
      <c r="FH155">
        <v>9999</v>
      </c>
      <c r="FI155">
        <v>9999</v>
      </c>
      <c r="FJ155">
        <v>9999</v>
      </c>
      <c r="FK155">
        <v>999.9</v>
      </c>
      <c r="FL155">
        <v>1.8658399999999999</v>
      </c>
      <c r="FM155">
        <v>1.8621799999999999</v>
      </c>
      <c r="FN155">
        <v>1.8642000000000001</v>
      </c>
      <c r="FO155">
        <v>1.8603499999999999</v>
      </c>
      <c r="FP155">
        <v>1.8610899999999999</v>
      </c>
      <c r="FQ155">
        <v>1.86019</v>
      </c>
      <c r="FR155">
        <v>1.86188</v>
      </c>
      <c r="FS155">
        <v>1.8584000000000001</v>
      </c>
      <c r="FT155">
        <v>0</v>
      </c>
      <c r="FU155">
        <v>0</v>
      </c>
      <c r="FV155">
        <v>0</v>
      </c>
      <c r="FW155">
        <v>0</v>
      </c>
      <c r="FX155" t="s">
        <v>358</v>
      </c>
      <c r="FY155" t="s">
        <v>359</v>
      </c>
      <c r="FZ155" t="s">
        <v>360</v>
      </c>
      <c r="GA155" t="s">
        <v>360</v>
      </c>
      <c r="GB155" t="s">
        <v>360</v>
      </c>
      <c r="GC155" t="s">
        <v>360</v>
      </c>
      <c r="GD155">
        <v>0</v>
      </c>
      <c r="GE155">
        <v>100</v>
      </c>
      <c r="GF155">
        <v>100</v>
      </c>
      <c r="GG155">
        <v>-3.944</v>
      </c>
      <c r="GH155">
        <v>0.1179</v>
      </c>
      <c r="GI155">
        <v>-2.5125994610834521</v>
      </c>
      <c r="GJ155">
        <v>-2.6733286237328562E-3</v>
      </c>
      <c r="GK155">
        <v>1.605855145177713E-6</v>
      </c>
      <c r="GL155">
        <v>-4.4594414151306022E-10</v>
      </c>
      <c r="GM155">
        <v>0.1178428571428469</v>
      </c>
      <c r="GN155">
        <v>0</v>
      </c>
      <c r="GO155">
        <v>0</v>
      </c>
      <c r="GP155">
        <v>0</v>
      </c>
      <c r="GQ155">
        <v>4</v>
      </c>
      <c r="GR155">
        <v>2095</v>
      </c>
      <c r="GS155">
        <v>4</v>
      </c>
      <c r="GT155">
        <v>35</v>
      </c>
      <c r="GU155">
        <v>87.8</v>
      </c>
      <c r="GV155">
        <v>87.8</v>
      </c>
      <c r="GW155">
        <v>2.1057100000000002</v>
      </c>
      <c r="GX155">
        <v>2.5671400000000002</v>
      </c>
      <c r="GY155">
        <v>1.4489700000000001</v>
      </c>
      <c r="GZ155">
        <v>2.3278799999999999</v>
      </c>
      <c r="HA155">
        <v>1.5478499999999999</v>
      </c>
      <c r="HB155">
        <v>2.32422</v>
      </c>
      <c r="HC155">
        <v>40.963799999999999</v>
      </c>
      <c r="HD155">
        <v>13.116400000000001</v>
      </c>
      <c r="HE155">
        <v>18</v>
      </c>
      <c r="HF155">
        <v>465.67099999999999</v>
      </c>
      <c r="HG155">
        <v>510.31299999999999</v>
      </c>
      <c r="HH155">
        <v>30.9985</v>
      </c>
      <c r="HI155">
        <v>35.996099999999998</v>
      </c>
      <c r="HJ155">
        <v>29.999400000000001</v>
      </c>
      <c r="HK155">
        <v>35.918799999999997</v>
      </c>
      <c r="HL155">
        <v>35.901699999999998</v>
      </c>
      <c r="HM155">
        <v>42.150700000000001</v>
      </c>
      <c r="HN155">
        <v>23.426500000000001</v>
      </c>
      <c r="HO155">
        <v>100</v>
      </c>
      <c r="HP155">
        <v>31</v>
      </c>
      <c r="HQ155">
        <v>936.226</v>
      </c>
      <c r="HR155">
        <v>35.893999999999998</v>
      </c>
      <c r="HS155">
        <v>98.903000000000006</v>
      </c>
      <c r="HT155">
        <v>97.964399999999998</v>
      </c>
    </row>
    <row r="156" spans="1:228" x14ac:dyDescent="0.2">
      <c r="A156">
        <v>141</v>
      </c>
      <c r="B156">
        <v>1669316041.5999999</v>
      </c>
      <c r="C156">
        <v>559</v>
      </c>
      <c r="D156" t="s">
        <v>640</v>
      </c>
      <c r="E156" t="s">
        <v>641</v>
      </c>
      <c r="F156">
        <v>4</v>
      </c>
      <c r="G156">
        <v>1669316039.2874999</v>
      </c>
      <c r="H156">
        <f t="shared" si="68"/>
        <v>4.401538442616466E-3</v>
      </c>
      <c r="I156">
        <f t="shared" si="69"/>
        <v>4.4015384426164657</v>
      </c>
      <c r="J156">
        <f t="shared" si="70"/>
        <v>25.761580216850966</v>
      </c>
      <c r="K156">
        <f t="shared" si="71"/>
        <v>899.84237499999995</v>
      </c>
      <c r="L156">
        <f t="shared" si="72"/>
        <v>732.40945900368888</v>
      </c>
      <c r="M156">
        <f t="shared" si="73"/>
        <v>73.99394648369514</v>
      </c>
      <c r="N156">
        <f t="shared" si="74"/>
        <v>90.909378245995285</v>
      </c>
      <c r="O156">
        <f t="shared" si="75"/>
        <v>0.29811639352765273</v>
      </c>
      <c r="P156">
        <f t="shared" si="76"/>
        <v>2.2480987553807172</v>
      </c>
      <c r="Q156">
        <f t="shared" si="77"/>
        <v>0.27776685799254053</v>
      </c>
      <c r="R156">
        <f t="shared" si="78"/>
        <v>0.17531672096779907</v>
      </c>
      <c r="S156">
        <f t="shared" si="79"/>
        <v>226.11973386063084</v>
      </c>
      <c r="T156">
        <f t="shared" si="80"/>
        <v>34.723907282530078</v>
      </c>
      <c r="U156">
        <f t="shared" si="81"/>
        <v>34.147937499999998</v>
      </c>
      <c r="V156">
        <f t="shared" si="82"/>
        <v>5.3872590016326312</v>
      </c>
      <c r="W156">
        <f t="shared" si="83"/>
        <v>70.313869626121871</v>
      </c>
      <c r="X156">
        <f t="shared" si="84"/>
        <v>3.8596149332805094</v>
      </c>
      <c r="Y156">
        <f t="shared" si="85"/>
        <v>5.4891232040039046</v>
      </c>
      <c r="Z156">
        <f t="shared" si="86"/>
        <v>1.5276440683521217</v>
      </c>
      <c r="AA156">
        <f t="shared" si="87"/>
        <v>-194.10784531938614</v>
      </c>
      <c r="AB156">
        <f t="shared" si="88"/>
        <v>40.794236739937475</v>
      </c>
      <c r="AC156">
        <f t="shared" si="89"/>
        <v>4.2097010974128581</v>
      </c>
      <c r="AD156">
        <f t="shared" si="90"/>
        <v>77.015826378595023</v>
      </c>
      <c r="AE156">
        <f t="shared" si="91"/>
        <v>50.270113735782431</v>
      </c>
      <c r="AF156">
        <f t="shared" si="92"/>
        <v>4.4043251893299225</v>
      </c>
      <c r="AG156">
        <f t="shared" si="93"/>
        <v>25.761580216850966</v>
      </c>
      <c r="AH156">
        <v>962.5578999569932</v>
      </c>
      <c r="AI156">
        <v>938.81337575757573</v>
      </c>
      <c r="AJ156">
        <v>1.7781845935663481</v>
      </c>
      <c r="AK156">
        <v>66.4183192119214</v>
      </c>
      <c r="AL156">
        <f t="shared" si="94"/>
        <v>4.4015384426164657</v>
      </c>
      <c r="AM156">
        <v>35.916145199534803</v>
      </c>
      <c r="AN156">
        <v>38.201368484848487</v>
      </c>
      <c r="AO156">
        <v>3.7030027065648113E-5</v>
      </c>
      <c r="AP156">
        <v>80.258073223686637</v>
      </c>
      <c r="AQ156">
        <v>39</v>
      </c>
      <c r="AR156">
        <v>8</v>
      </c>
      <c r="AS156">
        <f t="shared" si="95"/>
        <v>1</v>
      </c>
      <c r="AT156">
        <f t="shared" si="96"/>
        <v>0</v>
      </c>
      <c r="AU156">
        <f t="shared" si="97"/>
        <v>22181.027336417366</v>
      </c>
      <c r="AV156">
        <f t="shared" si="98"/>
        <v>1200.0174999999999</v>
      </c>
      <c r="AW156">
        <f t="shared" si="99"/>
        <v>1025.9405760935911</v>
      </c>
      <c r="AX156">
        <f t="shared" si="100"/>
        <v>0.85493801223198085</v>
      </c>
      <c r="AY156">
        <f t="shared" si="101"/>
        <v>0.18843036360772311</v>
      </c>
      <c r="AZ156">
        <v>2.7</v>
      </c>
      <c r="BA156">
        <v>0.5</v>
      </c>
      <c r="BB156" t="s">
        <v>355</v>
      </c>
      <c r="BC156">
        <v>2</v>
      </c>
      <c r="BD156" t="b">
        <v>1</v>
      </c>
      <c r="BE156">
        <v>1669316039.2874999</v>
      </c>
      <c r="BF156">
        <v>899.84237499999995</v>
      </c>
      <c r="BG156">
        <v>929.12100000000009</v>
      </c>
      <c r="BH156">
        <v>38.203375000000001</v>
      </c>
      <c r="BI156">
        <v>35.916474999999998</v>
      </c>
      <c r="BJ156">
        <v>903.7885</v>
      </c>
      <c r="BK156">
        <v>38.085537500000001</v>
      </c>
      <c r="BL156">
        <v>500.12574999999998</v>
      </c>
      <c r="BM156">
        <v>100.92812499999999</v>
      </c>
      <c r="BN156">
        <v>9.9989225000000001E-2</v>
      </c>
      <c r="BO156">
        <v>34.484524999999998</v>
      </c>
      <c r="BP156">
        <v>34.147937499999998</v>
      </c>
      <c r="BQ156">
        <v>999.9</v>
      </c>
      <c r="BR156">
        <v>0</v>
      </c>
      <c r="BS156">
        <v>0</v>
      </c>
      <c r="BT156">
        <v>4496.09375</v>
      </c>
      <c r="BU156">
        <v>0</v>
      </c>
      <c r="BV156">
        <v>124.903875</v>
      </c>
      <c r="BW156">
        <v>-29.2788</v>
      </c>
      <c r="BX156">
        <v>935.58500000000004</v>
      </c>
      <c r="BY156">
        <v>963.7349999999999</v>
      </c>
      <c r="BZ156">
        <v>2.2868862499999998</v>
      </c>
      <c r="CA156">
        <v>929.12100000000009</v>
      </c>
      <c r="CB156">
        <v>35.916474999999998</v>
      </c>
      <c r="CC156">
        <v>3.8557925000000002</v>
      </c>
      <c r="CD156">
        <v>3.6249825000000002</v>
      </c>
      <c r="CE156">
        <v>28.273599999999998</v>
      </c>
      <c r="CF156">
        <v>27.216762500000002</v>
      </c>
      <c r="CG156">
        <v>1200.0174999999999</v>
      </c>
      <c r="CH156">
        <v>0.49998300000000001</v>
      </c>
      <c r="CI156">
        <v>0.50001699999999993</v>
      </c>
      <c r="CJ156">
        <v>0</v>
      </c>
      <c r="CK156">
        <v>1382.0150000000001</v>
      </c>
      <c r="CL156">
        <v>4.9990899999999998</v>
      </c>
      <c r="CM156">
        <v>15360.9</v>
      </c>
      <c r="CN156">
        <v>9557.9500000000007</v>
      </c>
      <c r="CO156">
        <v>45.413749999999993</v>
      </c>
      <c r="CP156">
        <v>47.359250000000003</v>
      </c>
      <c r="CQ156">
        <v>46.218499999999999</v>
      </c>
      <c r="CR156">
        <v>46.546499999999988</v>
      </c>
      <c r="CS156">
        <v>46.75</v>
      </c>
      <c r="CT156">
        <v>597.48874999999998</v>
      </c>
      <c r="CU156">
        <v>597.52874999999995</v>
      </c>
      <c r="CV156">
        <v>0</v>
      </c>
      <c r="CW156">
        <v>1669316049.5</v>
      </c>
      <c r="CX156">
        <v>0</v>
      </c>
      <c r="CY156">
        <v>1669310771.5999999</v>
      </c>
      <c r="CZ156" t="s">
        <v>356</v>
      </c>
      <c r="DA156">
        <v>1669310771.5999999</v>
      </c>
      <c r="DB156">
        <v>1669310767.0999999</v>
      </c>
      <c r="DC156">
        <v>9</v>
      </c>
      <c r="DD156">
        <v>4.2999999999999997E-2</v>
      </c>
      <c r="DE156">
        <v>8.0000000000000002E-3</v>
      </c>
      <c r="DF156">
        <v>-4.9589999999999996</v>
      </c>
      <c r="DG156">
        <v>0.11799999999999999</v>
      </c>
      <c r="DH156">
        <v>1967</v>
      </c>
      <c r="DI156">
        <v>36</v>
      </c>
      <c r="DJ156">
        <v>0.53</v>
      </c>
      <c r="DK156">
        <v>0.27</v>
      </c>
      <c r="DL156">
        <v>-29.252982926829269</v>
      </c>
      <c r="DM156">
        <v>-0.16870452961675719</v>
      </c>
      <c r="DN156">
        <v>7.2750840754303936E-2</v>
      </c>
      <c r="DO156">
        <v>0</v>
      </c>
      <c r="DP156">
        <v>2.2903124390243899</v>
      </c>
      <c r="DQ156">
        <v>-1.3905574912891121E-2</v>
      </c>
      <c r="DR156">
        <v>2.5204188390683599E-3</v>
      </c>
      <c r="DS156">
        <v>1</v>
      </c>
      <c r="DT156">
        <v>0</v>
      </c>
      <c r="DU156">
        <v>0</v>
      </c>
      <c r="DV156">
        <v>0</v>
      </c>
      <c r="DW156">
        <v>-1</v>
      </c>
      <c r="DX156">
        <v>1</v>
      </c>
      <c r="DY156">
        <v>2</v>
      </c>
      <c r="DZ156" t="s">
        <v>367</v>
      </c>
      <c r="EA156">
        <v>2.9448599999999998</v>
      </c>
      <c r="EB156">
        <v>2.5973799999999998</v>
      </c>
      <c r="EC156">
        <v>0.17386499999999999</v>
      </c>
      <c r="ED156">
        <v>0.17568700000000001</v>
      </c>
      <c r="EE156">
        <v>0.149675</v>
      </c>
      <c r="EF156">
        <v>0.14190900000000001</v>
      </c>
      <c r="EG156">
        <v>24913.1</v>
      </c>
      <c r="EH156">
        <v>25292.5</v>
      </c>
      <c r="EI156">
        <v>28072</v>
      </c>
      <c r="EJ156">
        <v>29554.5</v>
      </c>
      <c r="EK156">
        <v>32837.699999999997</v>
      </c>
      <c r="EL156">
        <v>35210.5</v>
      </c>
      <c r="EM156">
        <v>39615.300000000003</v>
      </c>
      <c r="EN156">
        <v>42247.9</v>
      </c>
      <c r="EO156">
        <v>1.8589</v>
      </c>
      <c r="EP156">
        <v>1.86808</v>
      </c>
      <c r="EQ156">
        <v>0.113524</v>
      </c>
      <c r="ER156">
        <v>0</v>
      </c>
      <c r="ES156">
        <v>32.306899999999999</v>
      </c>
      <c r="ET156">
        <v>999.9</v>
      </c>
      <c r="EU156">
        <v>71.2</v>
      </c>
      <c r="EV156">
        <v>36.1</v>
      </c>
      <c r="EW156">
        <v>42.337800000000001</v>
      </c>
      <c r="EX156">
        <v>28.899000000000001</v>
      </c>
      <c r="EY156">
        <v>1.60256</v>
      </c>
      <c r="EZ156">
        <v>1</v>
      </c>
      <c r="FA156">
        <v>0.69749700000000003</v>
      </c>
      <c r="FB156">
        <v>1.0555300000000001</v>
      </c>
      <c r="FC156">
        <v>20.270900000000001</v>
      </c>
      <c r="FD156">
        <v>5.21624</v>
      </c>
      <c r="FE156">
        <v>12.0099</v>
      </c>
      <c r="FF156">
        <v>4.9869000000000003</v>
      </c>
      <c r="FG156">
        <v>3.2845</v>
      </c>
      <c r="FH156">
        <v>9999</v>
      </c>
      <c r="FI156">
        <v>9999</v>
      </c>
      <c r="FJ156">
        <v>9999</v>
      </c>
      <c r="FK156">
        <v>999.9</v>
      </c>
      <c r="FL156">
        <v>1.8658399999999999</v>
      </c>
      <c r="FM156">
        <v>1.8621799999999999</v>
      </c>
      <c r="FN156">
        <v>1.8642000000000001</v>
      </c>
      <c r="FO156">
        <v>1.86033</v>
      </c>
      <c r="FP156">
        <v>1.8611</v>
      </c>
      <c r="FQ156">
        <v>1.86019</v>
      </c>
      <c r="FR156">
        <v>1.86188</v>
      </c>
      <c r="FS156">
        <v>1.85839</v>
      </c>
      <c r="FT156">
        <v>0</v>
      </c>
      <c r="FU156">
        <v>0</v>
      </c>
      <c r="FV156">
        <v>0</v>
      </c>
      <c r="FW156">
        <v>0</v>
      </c>
      <c r="FX156" t="s">
        <v>358</v>
      </c>
      <c r="FY156" t="s">
        <v>359</v>
      </c>
      <c r="FZ156" t="s">
        <v>360</v>
      </c>
      <c r="GA156" t="s">
        <v>360</v>
      </c>
      <c r="GB156" t="s">
        <v>360</v>
      </c>
      <c r="GC156" t="s">
        <v>360</v>
      </c>
      <c r="GD156">
        <v>0</v>
      </c>
      <c r="GE156">
        <v>100</v>
      </c>
      <c r="GF156">
        <v>100</v>
      </c>
      <c r="GG156">
        <v>-3.9489999999999998</v>
      </c>
      <c r="GH156">
        <v>0.1178</v>
      </c>
      <c r="GI156">
        <v>-2.5125994610834521</v>
      </c>
      <c r="GJ156">
        <v>-2.6733286237328562E-3</v>
      </c>
      <c r="GK156">
        <v>1.605855145177713E-6</v>
      </c>
      <c r="GL156">
        <v>-4.4594414151306022E-10</v>
      </c>
      <c r="GM156">
        <v>0.1178428571428469</v>
      </c>
      <c r="GN156">
        <v>0</v>
      </c>
      <c r="GO156">
        <v>0</v>
      </c>
      <c r="GP156">
        <v>0</v>
      </c>
      <c r="GQ156">
        <v>4</v>
      </c>
      <c r="GR156">
        <v>2095</v>
      </c>
      <c r="GS156">
        <v>4</v>
      </c>
      <c r="GT156">
        <v>35</v>
      </c>
      <c r="GU156">
        <v>87.8</v>
      </c>
      <c r="GV156">
        <v>87.9</v>
      </c>
      <c r="GW156">
        <v>2.1179199999999998</v>
      </c>
      <c r="GX156">
        <v>2.5573700000000001</v>
      </c>
      <c r="GY156">
        <v>1.4489700000000001</v>
      </c>
      <c r="GZ156">
        <v>2.3278799999999999</v>
      </c>
      <c r="HA156">
        <v>1.5478499999999999</v>
      </c>
      <c r="HB156">
        <v>2.2741699999999998</v>
      </c>
      <c r="HC156">
        <v>40.989600000000003</v>
      </c>
      <c r="HD156">
        <v>13.116400000000001</v>
      </c>
      <c r="HE156">
        <v>18</v>
      </c>
      <c r="HF156">
        <v>465.48899999999998</v>
      </c>
      <c r="HG156">
        <v>510.358</v>
      </c>
      <c r="HH156">
        <v>30.998200000000001</v>
      </c>
      <c r="HI156">
        <v>35.988599999999998</v>
      </c>
      <c r="HJ156">
        <v>29.999199999999998</v>
      </c>
      <c r="HK156">
        <v>35.912599999999998</v>
      </c>
      <c r="HL156">
        <v>35.896099999999997</v>
      </c>
      <c r="HM156">
        <v>42.395800000000001</v>
      </c>
      <c r="HN156">
        <v>23.426500000000001</v>
      </c>
      <c r="HO156">
        <v>100</v>
      </c>
      <c r="HP156">
        <v>31</v>
      </c>
      <c r="HQ156">
        <v>942.93</v>
      </c>
      <c r="HR156">
        <v>35.891300000000001</v>
      </c>
      <c r="HS156">
        <v>98.903899999999993</v>
      </c>
      <c r="HT156">
        <v>97.965299999999999</v>
      </c>
    </row>
    <row r="157" spans="1:228" x14ac:dyDescent="0.2">
      <c r="A157">
        <v>142</v>
      </c>
      <c r="B157">
        <v>1669316045.5999999</v>
      </c>
      <c r="C157">
        <v>563</v>
      </c>
      <c r="D157" t="s">
        <v>642</v>
      </c>
      <c r="E157" t="s">
        <v>643</v>
      </c>
      <c r="F157">
        <v>4</v>
      </c>
      <c r="G157">
        <v>1669316043.5999999</v>
      </c>
      <c r="H157">
        <f t="shared" si="68"/>
        <v>4.3774033234383943E-3</v>
      </c>
      <c r="I157">
        <f t="shared" si="69"/>
        <v>4.3774033234383944</v>
      </c>
      <c r="J157">
        <f t="shared" si="70"/>
        <v>26.400983922118694</v>
      </c>
      <c r="K157">
        <f t="shared" si="71"/>
        <v>907.14900000000011</v>
      </c>
      <c r="L157">
        <f t="shared" si="72"/>
        <v>735.37260116218545</v>
      </c>
      <c r="M157">
        <f t="shared" si="73"/>
        <v>74.292501045834896</v>
      </c>
      <c r="N157">
        <f t="shared" si="74"/>
        <v>91.646558390559832</v>
      </c>
      <c r="O157">
        <f t="shared" si="75"/>
        <v>0.29682638647259657</v>
      </c>
      <c r="P157">
        <f t="shared" si="76"/>
        <v>2.2524354940506828</v>
      </c>
      <c r="Q157">
        <f t="shared" si="77"/>
        <v>0.27668221863448156</v>
      </c>
      <c r="R157">
        <f t="shared" si="78"/>
        <v>0.17462220586143018</v>
      </c>
      <c r="S157">
        <f t="shared" si="79"/>
        <v>226.11757582188204</v>
      </c>
      <c r="T157">
        <f t="shared" si="80"/>
        <v>34.721995798070253</v>
      </c>
      <c r="U157">
        <f t="shared" si="81"/>
        <v>34.136542857142857</v>
      </c>
      <c r="V157">
        <f t="shared" si="82"/>
        <v>5.3838395100729022</v>
      </c>
      <c r="W157">
        <f t="shared" si="83"/>
        <v>70.332189771564884</v>
      </c>
      <c r="X157">
        <f t="shared" si="84"/>
        <v>3.8585985055097032</v>
      </c>
      <c r="Y157">
        <f t="shared" si="85"/>
        <v>5.4862482144267375</v>
      </c>
      <c r="Z157">
        <f t="shared" si="86"/>
        <v>1.525241004563199</v>
      </c>
      <c r="AA157">
        <f t="shared" si="87"/>
        <v>-193.04348656363319</v>
      </c>
      <c r="AB157">
        <f t="shared" si="88"/>
        <v>41.112111893104299</v>
      </c>
      <c r="AC157">
        <f t="shared" si="89"/>
        <v>4.2339051644070027</v>
      </c>
      <c r="AD157">
        <f t="shared" si="90"/>
        <v>78.420106315760137</v>
      </c>
      <c r="AE157">
        <f t="shared" si="91"/>
        <v>50.130117124033944</v>
      </c>
      <c r="AF157">
        <f t="shared" si="92"/>
        <v>4.3870859484689886</v>
      </c>
      <c r="AG157">
        <f t="shared" si="93"/>
        <v>26.400983922118694</v>
      </c>
      <c r="AH157">
        <v>969.54776963487745</v>
      </c>
      <c r="AI157">
        <v>945.73836969696947</v>
      </c>
      <c r="AJ157">
        <v>1.72249411743656</v>
      </c>
      <c r="AK157">
        <v>66.4183192119214</v>
      </c>
      <c r="AL157">
        <f t="shared" si="94"/>
        <v>4.3774033234383944</v>
      </c>
      <c r="AM157">
        <v>35.916510924025687</v>
      </c>
      <c r="AN157">
        <v>38.190309090909068</v>
      </c>
      <c r="AO157">
        <v>-1.5616133897509331E-4</v>
      </c>
      <c r="AP157">
        <v>80.258073223686637</v>
      </c>
      <c r="AQ157">
        <v>38</v>
      </c>
      <c r="AR157">
        <v>8</v>
      </c>
      <c r="AS157">
        <f t="shared" si="95"/>
        <v>1</v>
      </c>
      <c r="AT157">
        <f t="shared" si="96"/>
        <v>0</v>
      </c>
      <c r="AU157">
        <f t="shared" si="97"/>
        <v>22256.177032705964</v>
      </c>
      <c r="AV157">
        <f t="shared" si="98"/>
        <v>1200.01</v>
      </c>
      <c r="AW157">
        <f t="shared" si="99"/>
        <v>1025.9337781460529</v>
      </c>
      <c r="AX157">
        <f t="shared" si="100"/>
        <v>0.85493769064095537</v>
      </c>
      <c r="AY157">
        <f t="shared" si="101"/>
        <v>0.1884297429370439</v>
      </c>
      <c r="AZ157">
        <v>2.7</v>
      </c>
      <c r="BA157">
        <v>0.5</v>
      </c>
      <c r="BB157" t="s">
        <v>355</v>
      </c>
      <c r="BC157">
        <v>2</v>
      </c>
      <c r="BD157" t="b">
        <v>1</v>
      </c>
      <c r="BE157">
        <v>1669316043.5999999</v>
      </c>
      <c r="BF157">
        <v>907.14900000000011</v>
      </c>
      <c r="BG157">
        <v>936.35914285714273</v>
      </c>
      <c r="BH157">
        <v>38.193728571428572</v>
      </c>
      <c r="BI157">
        <v>35.915900000000001</v>
      </c>
      <c r="BJ157">
        <v>911.10142857142841</v>
      </c>
      <c r="BK157">
        <v>38.075885714285718</v>
      </c>
      <c r="BL157">
        <v>500.15714285714279</v>
      </c>
      <c r="BM157">
        <v>100.92700000000001</v>
      </c>
      <c r="BN157">
        <v>0.1000180428571429</v>
      </c>
      <c r="BO157">
        <v>34.475099999999998</v>
      </c>
      <c r="BP157">
        <v>34.136542857142857</v>
      </c>
      <c r="BQ157">
        <v>999.89999999999986</v>
      </c>
      <c r="BR157">
        <v>0</v>
      </c>
      <c r="BS157">
        <v>0</v>
      </c>
      <c r="BT157">
        <v>4508.75</v>
      </c>
      <c r="BU157">
        <v>0</v>
      </c>
      <c r="BV157">
        <v>130.99342857142861</v>
      </c>
      <c r="BW157">
        <v>-29.209985714285711</v>
      </c>
      <c r="BX157">
        <v>943.17214285714283</v>
      </c>
      <c r="BY157">
        <v>971.24200000000008</v>
      </c>
      <c r="BZ157">
        <v>2.2778271428571428</v>
      </c>
      <c r="CA157">
        <v>936.35914285714273</v>
      </c>
      <c r="CB157">
        <v>35.915900000000001</v>
      </c>
      <c r="CC157">
        <v>3.8547771428571429</v>
      </c>
      <c r="CD157">
        <v>3.624882857142858</v>
      </c>
      <c r="CE157">
        <v>28.269100000000002</v>
      </c>
      <c r="CF157">
        <v>27.2163</v>
      </c>
      <c r="CG157">
        <v>1200.01</v>
      </c>
      <c r="CH157">
        <v>0.4999938571428571</v>
      </c>
      <c r="CI157">
        <v>0.50000614285714295</v>
      </c>
      <c r="CJ157">
        <v>0</v>
      </c>
      <c r="CK157">
        <v>1382.228571428572</v>
      </c>
      <c r="CL157">
        <v>4.9990899999999998</v>
      </c>
      <c r="CM157">
        <v>15363.014285714289</v>
      </c>
      <c r="CN157">
        <v>9557.9028571428553</v>
      </c>
      <c r="CO157">
        <v>45.383857142857153</v>
      </c>
      <c r="CP157">
        <v>47.321000000000012</v>
      </c>
      <c r="CQ157">
        <v>46.205000000000013</v>
      </c>
      <c r="CR157">
        <v>46.526571428571437</v>
      </c>
      <c r="CS157">
        <v>46.732000000000014</v>
      </c>
      <c r="CT157">
        <v>597.5</v>
      </c>
      <c r="CU157">
        <v>597.51428571428573</v>
      </c>
      <c r="CV157">
        <v>0</v>
      </c>
      <c r="CW157">
        <v>1669316053.7</v>
      </c>
      <c r="CX157">
        <v>0</v>
      </c>
      <c r="CY157">
        <v>1669310771.5999999</v>
      </c>
      <c r="CZ157" t="s">
        <v>356</v>
      </c>
      <c r="DA157">
        <v>1669310771.5999999</v>
      </c>
      <c r="DB157">
        <v>1669310767.0999999</v>
      </c>
      <c r="DC157">
        <v>9</v>
      </c>
      <c r="DD157">
        <v>4.2999999999999997E-2</v>
      </c>
      <c r="DE157">
        <v>8.0000000000000002E-3</v>
      </c>
      <c r="DF157">
        <v>-4.9589999999999996</v>
      </c>
      <c r="DG157">
        <v>0.11799999999999999</v>
      </c>
      <c r="DH157">
        <v>1967</v>
      </c>
      <c r="DI157">
        <v>36</v>
      </c>
      <c r="DJ157">
        <v>0.53</v>
      </c>
      <c r="DK157">
        <v>0.27</v>
      </c>
      <c r="DL157">
        <v>-29.261248780487801</v>
      </c>
      <c r="DM157">
        <v>0.31524041811848702</v>
      </c>
      <c r="DN157">
        <v>6.2197792769053101E-2</v>
      </c>
      <c r="DO157">
        <v>0</v>
      </c>
      <c r="DP157">
        <v>2.288328780487805</v>
      </c>
      <c r="DQ157">
        <v>-4.6136236933793887E-2</v>
      </c>
      <c r="DR157">
        <v>4.9509029455448439E-3</v>
      </c>
      <c r="DS157">
        <v>1</v>
      </c>
      <c r="DT157">
        <v>0</v>
      </c>
      <c r="DU157">
        <v>0</v>
      </c>
      <c r="DV157">
        <v>0</v>
      </c>
      <c r="DW157">
        <v>-1</v>
      </c>
      <c r="DX157">
        <v>1</v>
      </c>
      <c r="DY157">
        <v>2</v>
      </c>
      <c r="DZ157" t="s">
        <v>367</v>
      </c>
      <c r="EA157">
        <v>2.9447399999999999</v>
      </c>
      <c r="EB157">
        <v>2.5974499999999998</v>
      </c>
      <c r="EC157">
        <v>0.17469599999999999</v>
      </c>
      <c r="ED157">
        <v>0.17649899999999999</v>
      </c>
      <c r="EE157">
        <v>0.149647</v>
      </c>
      <c r="EF157">
        <v>0.14190700000000001</v>
      </c>
      <c r="EG157">
        <v>24888.400000000001</v>
      </c>
      <c r="EH157">
        <v>25268</v>
      </c>
      <c r="EI157">
        <v>28072.400000000001</v>
      </c>
      <c r="EJ157">
        <v>29555</v>
      </c>
      <c r="EK157">
        <v>32840</v>
      </c>
      <c r="EL157">
        <v>35210.9</v>
      </c>
      <c r="EM157">
        <v>39616.699999999997</v>
      </c>
      <c r="EN157">
        <v>42248.2</v>
      </c>
      <c r="EO157">
        <v>1.8591200000000001</v>
      </c>
      <c r="EP157">
        <v>1.8682000000000001</v>
      </c>
      <c r="EQ157">
        <v>0.113279</v>
      </c>
      <c r="ER157">
        <v>0</v>
      </c>
      <c r="ES157">
        <v>32.295299999999997</v>
      </c>
      <c r="ET157">
        <v>999.9</v>
      </c>
      <c r="EU157">
        <v>71.099999999999994</v>
      </c>
      <c r="EV157">
        <v>36.1</v>
      </c>
      <c r="EW157">
        <v>42.282499999999999</v>
      </c>
      <c r="EX157">
        <v>28.899000000000001</v>
      </c>
      <c r="EY157">
        <v>2.1634600000000002</v>
      </c>
      <c r="EZ157">
        <v>1</v>
      </c>
      <c r="FA157">
        <v>0.69673799999999997</v>
      </c>
      <c r="FB157">
        <v>1.0474000000000001</v>
      </c>
      <c r="FC157">
        <v>20.271000000000001</v>
      </c>
      <c r="FD157">
        <v>5.21624</v>
      </c>
      <c r="FE157">
        <v>12.0099</v>
      </c>
      <c r="FF157">
        <v>4.9866999999999999</v>
      </c>
      <c r="FG157">
        <v>3.2846500000000001</v>
      </c>
      <c r="FH157">
        <v>9999</v>
      </c>
      <c r="FI157">
        <v>9999</v>
      </c>
      <c r="FJ157">
        <v>9999</v>
      </c>
      <c r="FK157">
        <v>999.9</v>
      </c>
      <c r="FL157">
        <v>1.8658399999999999</v>
      </c>
      <c r="FM157">
        <v>1.8621799999999999</v>
      </c>
      <c r="FN157">
        <v>1.86419</v>
      </c>
      <c r="FO157">
        <v>1.8603499999999999</v>
      </c>
      <c r="FP157">
        <v>1.8611</v>
      </c>
      <c r="FQ157">
        <v>1.86019</v>
      </c>
      <c r="FR157">
        <v>1.86188</v>
      </c>
      <c r="FS157">
        <v>1.8584000000000001</v>
      </c>
      <c r="FT157">
        <v>0</v>
      </c>
      <c r="FU157">
        <v>0</v>
      </c>
      <c r="FV157">
        <v>0</v>
      </c>
      <c r="FW157">
        <v>0</v>
      </c>
      <c r="FX157" t="s">
        <v>358</v>
      </c>
      <c r="FY157" t="s">
        <v>359</v>
      </c>
      <c r="FZ157" t="s">
        <v>360</v>
      </c>
      <c r="GA157" t="s">
        <v>360</v>
      </c>
      <c r="GB157" t="s">
        <v>360</v>
      </c>
      <c r="GC157" t="s">
        <v>360</v>
      </c>
      <c r="GD157">
        <v>0</v>
      </c>
      <c r="GE157">
        <v>100</v>
      </c>
      <c r="GF157">
        <v>100</v>
      </c>
      <c r="GG157">
        <v>-3.956</v>
      </c>
      <c r="GH157">
        <v>0.1179</v>
      </c>
      <c r="GI157">
        <v>-2.5125994610834521</v>
      </c>
      <c r="GJ157">
        <v>-2.6733286237328562E-3</v>
      </c>
      <c r="GK157">
        <v>1.605855145177713E-6</v>
      </c>
      <c r="GL157">
        <v>-4.4594414151306022E-10</v>
      </c>
      <c r="GM157">
        <v>0.1178428571428469</v>
      </c>
      <c r="GN157">
        <v>0</v>
      </c>
      <c r="GO157">
        <v>0</v>
      </c>
      <c r="GP157">
        <v>0</v>
      </c>
      <c r="GQ157">
        <v>4</v>
      </c>
      <c r="GR157">
        <v>2095</v>
      </c>
      <c r="GS157">
        <v>4</v>
      </c>
      <c r="GT157">
        <v>35</v>
      </c>
      <c r="GU157">
        <v>87.9</v>
      </c>
      <c r="GV157">
        <v>88</v>
      </c>
      <c r="GW157">
        <v>2.1301299999999999</v>
      </c>
      <c r="GX157">
        <v>2.5524900000000001</v>
      </c>
      <c r="GY157">
        <v>1.4489700000000001</v>
      </c>
      <c r="GZ157">
        <v>2.3278799999999999</v>
      </c>
      <c r="HA157">
        <v>1.5478499999999999</v>
      </c>
      <c r="HB157">
        <v>2.3840300000000001</v>
      </c>
      <c r="HC157">
        <v>40.989600000000003</v>
      </c>
      <c r="HD157">
        <v>13.1251</v>
      </c>
      <c r="HE157">
        <v>18</v>
      </c>
      <c r="HF157">
        <v>465.59199999999998</v>
      </c>
      <c r="HG157">
        <v>510.40199999999999</v>
      </c>
      <c r="HH157">
        <v>30.998000000000001</v>
      </c>
      <c r="HI157">
        <v>35.980699999999999</v>
      </c>
      <c r="HJ157">
        <v>29.999199999999998</v>
      </c>
      <c r="HK157">
        <v>35.907200000000003</v>
      </c>
      <c r="HL157">
        <v>35.890099999999997</v>
      </c>
      <c r="HM157">
        <v>42.650199999999998</v>
      </c>
      <c r="HN157">
        <v>23.426500000000001</v>
      </c>
      <c r="HO157">
        <v>100</v>
      </c>
      <c r="HP157">
        <v>31</v>
      </c>
      <c r="HQ157">
        <v>949.71500000000003</v>
      </c>
      <c r="HR157">
        <v>35.892200000000003</v>
      </c>
      <c r="HS157">
        <v>98.906599999999997</v>
      </c>
      <c r="HT157">
        <v>97.966300000000004</v>
      </c>
    </row>
    <row r="158" spans="1:228" x14ac:dyDescent="0.2">
      <c r="A158">
        <v>143</v>
      </c>
      <c r="B158">
        <v>1669316049.5999999</v>
      </c>
      <c r="C158">
        <v>567</v>
      </c>
      <c r="D158" t="s">
        <v>644</v>
      </c>
      <c r="E158" t="s">
        <v>645</v>
      </c>
      <c r="F158">
        <v>4</v>
      </c>
      <c r="G158">
        <v>1669316047.2874999</v>
      </c>
      <c r="H158">
        <f t="shared" si="68"/>
        <v>4.3626612521907981E-3</v>
      </c>
      <c r="I158">
        <f t="shared" si="69"/>
        <v>4.3626612521907981</v>
      </c>
      <c r="J158">
        <f t="shared" si="70"/>
        <v>26.438340382196479</v>
      </c>
      <c r="K158">
        <f t="shared" si="71"/>
        <v>913.20562500000005</v>
      </c>
      <c r="L158">
        <f t="shared" si="72"/>
        <v>740.78996555237063</v>
      </c>
      <c r="M158">
        <f t="shared" si="73"/>
        <v>74.840007281107034</v>
      </c>
      <c r="N158">
        <f t="shared" si="74"/>
        <v>92.258695179796206</v>
      </c>
      <c r="O158">
        <f t="shared" si="75"/>
        <v>0.2962024407716396</v>
      </c>
      <c r="P158">
        <f t="shared" si="76"/>
        <v>2.2501819528470342</v>
      </c>
      <c r="Q158">
        <f t="shared" si="77"/>
        <v>0.27612117152464627</v>
      </c>
      <c r="R158">
        <f t="shared" si="78"/>
        <v>0.17426637299393077</v>
      </c>
      <c r="S158">
        <f t="shared" si="79"/>
        <v>226.11674492472577</v>
      </c>
      <c r="T158">
        <f t="shared" si="80"/>
        <v>34.721597517997026</v>
      </c>
      <c r="U158">
        <f t="shared" si="81"/>
        <v>34.126737499999997</v>
      </c>
      <c r="V158">
        <f t="shared" si="82"/>
        <v>5.3808984684465351</v>
      </c>
      <c r="W158">
        <f t="shared" si="83"/>
        <v>70.336677961107412</v>
      </c>
      <c r="X158">
        <f t="shared" si="84"/>
        <v>3.8576704780201934</v>
      </c>
      <c r="Y158">
        <f t="shared" si="85"/>
        <v>5.4845787288294847</v>
      </c>
      <c r="Z158">
        <f t="shared" si="86"/>
        <v>1.5232279904263417</v>
      </c>
      <c r="AA158">
        <f t="shared" si="87"/>
        <v>-192.39336122161419</v>
      </c>
      <c r="AB158">
        <f t="shared" si="88"/>
        <v>41.596303060006228</v>
      </c>
      <c r="AC158">
        <f t="shared" si="89"/>
        <v>4.2877396685127875</v>
      </c>
      <c r="AD158">
        <f t="shared" si="90"/>
        <v>79.607426431630586</v>
      </c>
      <c r="AE158">
        <f t="shared" si="91"/>
        <v>50.369425619249924</v>
      </c>
      <c r="AF158">
        <f t="shared" si="92"/>
        <v>4.3722138775437083</v>
      </c>
      <c r="AG158">
        <f t="shared" si="93"/>
        <v>26.438340382196479</v>
      </c>
      <c r="AH158">
        <v>976.44506955121858</v>
      </c>
      <c r="AI158">
        <v>952.60327878787848</v>
      </c>
      <c r="AJ158">
        <v>1.724860877031569</v>
      </c>
      <c r="AK158">
        <v>66.4183192119214</v>
      </c>
      <c r="AL158">
        <f t="shared" si="94"/>
        <v>4.3626612521907981</v>
      </c>
      <c r="AM158">
        <v>35.91478420325884</v>
      </c>
      <c r="AN158">
        <v>38.180367878787862</v>
      </c>
      <c r="AO158">
        <v>-8.0345176656919294E-5</v>
      </c>
      <c r="AP158">
        <v>80.258073223686637</v>
      </c>
      <c r="AQ158">
        <v>38</v>
      </c>
      <c r="AR158">
        <v>8</v>
      </c>
      <c r="AS158">
        <f t="shared" si="95"/>
        <v>1</v>
      </c>
      <c r="AT158">
        <f t="shared" si="96"/>
        <v>0</v>
      </c>
      <c r="AU158">
        <f t="shared" si="97"/>
        <v>22217.889266083828</v>
      </c>
      <c r="AV158">
        <f t="shared" si="98"/>
        <v>1200.0062499999999</v>
      </c>
      <c r="AW158">
        <f t="shared" si="99"/>
        <v>1025.9305077330184</v>
      </c>
      <c r="AX158">
        <f t="shared" si="100"/>
        <v>0.85493763697732283</v>
      </c>
      <c r="AY158">
        <f t="shared" si="101"/>
        <v>0.18842963936623311</v>
      </c>
      <c r="AZ158">
        <v>2.7</v>
      </c>
      <c r="BA158">
        <v>0.5</v>
      </c>
      <c r="BB158" t="s">
        <v>355</v>
      </c>
      <c r="BC158">
        <v>2</v>
      </c>
      <c r="BD158" t="b">
        <v>1</v>
      </c>
      <c r="BE158">
        <v>1669316047.2874999</v>
      </c>
      <c r="BF158">
        <v>913.20562500000005</v>
      </c>
      <c r="BG158">
        <v>942.55062500000008</v>
      </c>
      <c r="BH158">
        <v>38.184437500000001</v>
      </c>
      <c r="BI158">
        <v>35.914412499999997</v>
      </c>
      <c r="BJ158">
        <v>917.1635</v>
      </c>
      <c r="BK158">
        <v>38.066575</v>
      </c>
      <c r="BL158">
        <v>500.18</v>
      </c>
      <c r="BM158">
        <v>100.92725</v>
      </c>
      <c r="BN158">
        <v>0.1000462125</v>
      </c>
      <c r="BO158">
        <v>34.469625000000001</v>
      </c>
      <c r="BP158">
        <v>34.126737499999997</v>
      </c>
      <c r="BQ158">
        <v>999.9</v>
      </c>
      <c r="BR158">
        <v>0</v>
      </c>
      <c r="BS158">
        <v>0</v>
      </c>
      <c r="BT158">
        <v>4502.1875</v>
      </c>
      <c r="BU158">
        <v>0</v>
      </c>
      <c r="BV158">
        <v>141.592375</v>
      </c>
      <c r="BW158">
        <v>-29.344650000000001</v>
      </c>
      <c r="BX158">
        <v>949.46025000000009</v>
      </c>
      <c r="BY158">
        <v>977.66274999999996</v>
      </c>
      <c r="BZ158">
        <v>2.2700037499999999</v>
      </c>
      <c r="CA158">
        <v>942.55062500000008</v>
      </c>
      <c r="CB158">
        <v>35.914412499999997</v>
      </c>
      <c r="CC158">
        <v>3.8538437499999998</v>
      </c>
      <c r="CD158">
        <v>3.6247375000000002</v>
      </c>
      <c r="CE158">
        <v>28.264925000000002</v>
      </c>
      <c r="CF158">
        <v>27.215612499999999</v>
      </c>
      <c r="CG158">
        <v>1200.0062499999999</v>
      </c>
      <c r="CH158">
        <v>0.499996</v>
      </c>
      <c r="CI158">
        <v>0.500004</v>
      </c>
      <c r="CJ158">
        <v>0</v>
      </c>
      <c r="CK158">
        <v>1382.42</v>
      </c>
      <c r="CL158">
        <v>4.9990899999999998</v>
      </c>
      <c r="CM158">
        <v>15367.887500000001</v>
      </c>
      <c r="CN158">
        <v>9557.8824999999997</v>
      </c>
      <c r="CO158">
        <v>45.375</v>
      </c>
      <c r="CP158">
        <v>47.311999999999998</v>
      </c>
      <c r="CQ158">
        <v>46.186999999999998</v>
      </c>
      <c r="CR158">
        <v>46.5</v>
      </c>
      <c r="CS158">
        <v>46.710625</v>
      </c>
      <c r="CT158">
        <v>597.50125000000003</v>
      </c>
      <c r="CU158">
        <v>597.51125000000002</v>
      </c>
      <c r="CV158">
        <v>0</v>
      </c>
      <c r="CW158">
        <v>1669316057.9000001</v>
      </c>
      <c r="CX158">
        <v>0</v>
      </c>
      <c r="CY158">
        <v>1669310771.5999999</v>
      </c>
      <c r="CZ158" t="s">
        <v>356</v>
      </c>
      <c r="DA158">
        <v>1669310771.5999999</v>
      </c>
      <c r="DB158">
        <v>1669310767.0999999</v>
      </c>
      <c r="DC158">
        <v>9</v>
      </c>
      <c r="DD158">
        <v>4.2999999999999997E-2</v>
      </c>
      <c r="DE158">
        <v>8.0000000000000002E-3</v>
      </c>
      <c r="DF158">
        <v>-4.9589999999999996</v>
      </c>
      <c r="DG158">
        <v>0.11799999999999999</v>
      </c>
      <c r="DH158">
        <v>1967</v>
      </c>
      <c r="DI158">
        <v>36</v>
      </c>
      <c r="DJ158">
        <v>0.53</v>
      </c>
      <c r="DK158">
        <v>0.27</v>
      </c>
      <c r="DL158">
        <v>-29.25987073170732</v>
      </c>
      <c r="DM158">
        <v>-0.1221094076656138</v>
      </c>
      <c r="DN158">
        <v>6.9688887884558515E-2</v>
      </c>
      <c r="DO158">
        <v>0</v>
      </c>
      <c r="DP158">
        <v>2.2839363414634151</v>
      </c>
      <c r="DQ158">
        <v>-7.271832752613161E-2</v>
      </c>
      <c r="DR158">
        <v>7.663499091304626E-3</v>
      </c>
      <c r="DS158">
        <v>1</v>
      </c>
      <c r="DT158">
        <v>0</v>
      </c>
      <c r="DU158">
        <v>0</v>
      </c>
      <c r="DV158">
        <v>0</v>
      </c>
      <c r="DW158">
        <v>-1</v>
      </c>
      <c r="DX158">
        <v>1</v>
      </c>
      <c r="DY158">
        <v>2</v>
      </c>
      <c r="DZ158" t="s">
        <v>367</v>
      </c>
      <c r="EA158">
        <v>2.94516</v>
      </c>
      <c r="EB158">
        <v>2.5974599999999999</v>
      </c>
      <c r="EC158">
        <v>0.17552100000000001</v>
      </c>
      <c r="ED158">
        <v>0.17733399999999999</v>
      </c>
      <c r="EE158">
        <v>0.14962600000000001</v>
      </c>
      <c r="EF158">
        <v>0.141906</v>
      </c>
      <c r="EG158">
        <v>24863.599999999999</v>
      </c>
      <c r="EH158">
        <v>25242.6</v>
      </c>
      <c r="EI158">
        <v>28072.7</v>
      </c>
      <c r="EJ158">
        <v>29555.4</v>
      </c>
      <c r="EK158">
        <v>32841.300000000003</v>
      </c>
      <c r="EL158">
        <v>35211.5</v>
      </c>
      <c r="EM158">
        <v>39617.300000000003</v>
      </c>
      <c r="EN158">
        <v>42248.800000000003</v>
      </c>
      <c r="EO158">
        <v>1.8593500000000001</v>
      </c>
      <c r="EP158">
        <v>1.86835</v>
      </c>
      <c r="EQ158">
        <v>0.113882</v>
      </c>
      <c r="ER158">
        <v>0</v>
      </c>
      <c r="ES158">
        <v>32.281199999999998</v>
      </c>
      <c r="ET158">
        <v>999.9</v>
      </c>
      <c r="EU158">
        <v>71.099999999999994</v>
      </c>
      <c r="EV158">
        <v>36.200000000000003</v>
      </c>
      <c r="EW158">
        <v>42.5124</v>
      </c>
      <c r="EX158">
        <v>28.928999999999998</v>
      </c>
      <c r="EY158">
        <v>1.3181099999999999</v>
      </c>
      <c r="EZ158">
        <v>1</v>
      </c>
      <c r="FA158">
        <v>0.69617399999999996</v>
      </c>
      <c r="FB158">
        <v>1.0391999999999999</v>
      </c>
      <c r="FC158">
        <v>20.270900000000001</v>
      </c>
      <c r="FD158">
        <v>5.2157900000000001</v>
      </c>
      <c r="FE158">
        <v>12.0099</v>
      </c>
      <c r="FF158">
        <v>4.9870000000000001</v>
      </c>
      <c r="FG158">
        <v>3.2846500000000001</v>
      </c>
      <c r="FH158">
        <v>9999</v>
      </c>
      <c r="FI158">
        <v>9999</v>
      </c>
      <c r="FJ158">
        <v>9999</v>
      </c>
      <c r="FK158">
        <v>999.9</v>
      </c>
      <c r="FL158">
        <v>1.8658399999999999</v>
      </c>
      <c r="FM158">
        <v>1.8621799999999999</v>
      </c>
      <c r="FN158">
        <v>1.8641799999999999</v>
      </c>
      <c r="FO158">
        <v>1.8603499999999999</v>
      </c>
      <c r="FP158">
        <v>1.86111</v>
      </c>
      <c r="FQ158">
        <v>1.8601799999999999</v>
      </c>
      <c r="FR158">
        <v>1.8618699999999999</v>
      </c>
      <c r="FS158">
        <v>1.8583799999999999</v>
      </c>
      <c r="FT158">
        <v>0</v>
      </c>
      <c r="FU158">
        <v>0</v>
      </c>
      <c r="FV158">
        <v>0</v>
      </c>
      <c r="FW158">
        <v>0</v>
      </c>
      <c r="FX158" t="s">
        <v>358</v>
      </c>
      <c r="FY158" t="s">
        <v>359</v>
      </c>
      <c r="FZ158" t="s">
        <v>360</v>
      </c>
      <c r="GA158" t="s">
        <v>360</v>
      </c>
      <c r="GB158" t="s">
        <v>360</v>
      </c>
      <c r="GC158" t="s">
        <v>360</v>
      </c>
      <c r="GD158">
        <v>0</v>
      </c>
      <c r="GE158">
        <v>100</v>
      </c>
      <c r="GF158">
        <v>100</v>
      </c>
      <c r="GG158">
        <v>-3.9609999999999999</v>
      </c>
      <c r="GH158">
        <v>0.1178</v>
      </c>
      <c r="GI158">
        <v>-2.5125994610834521</v>
      </c>
      <c r="GJ158">
        <v>-2.6733286237328562E-3</v>
      </c>
      <c r="GK158">
        <v>1.605855145177713E-6</v>
      </c>
      <c r="GL158">
        <v>-4.4594414151306022E-10</v>
      </c>
      <c r="GM158">
        <v>0.1178428571428469</v>
      </c>
      <c r="GN158">
        <v>0</v>
      </c>
      <c r="GO158">
        <v>0</v>
      </c>
      <c r="GP158">
        <v>0</v>
      </c>
      <c r="GQ158">
        <v>4</v>
      </c>
      <c r="GR158">
        <v>2095</v>
      </c>
      <c r="GS158">
        <v>4</v>
      </c>
      <c r="GT158">
        <v>35</v>
      </c>
      <c r="GU158">
        <v>88</v>
      </c>
      <c r="GV158">
        <v>88</v>
      </c>
      <c r="GW158">
        <v>2.1423299999999998</v>
      </c>
      <c r="GX158">
        <v>2.5671400000000002</v>
      </c>
      <c r="GY158">
        <v>1.4489700000000001</v>
      </c>
      <c r="GZ158">
        <v>2.3278799999999999</v>
      </c>
      <c r="HA158">
        <v>1.5478499999999999</v>
      </c>
      <c r="HB158">
        <v>2.2583000000000002</v>
      </c>
      <c r="HC158">
        <v>40.989600000000003</v>
      </c>
      <c r="HD158">
        <v>13.1076</v>
      </c>
      <c r="HE158">
        <v>18</v>
      </c>
      <c r="HF158">
        <v>465.69200000000001</v>
      </c>
      <c r="HG158">
        <v>510.47</v>
      </c>
      <c r="HH158">
        <v>30.997800000000002</v>
      </c>
      <c r="HI158">
        <v>35.973599999999998</v>
      </c>
      <c r="HJ158">
        <v>29.999300000000002</v>
      </c>
      <c r="HK158">
        <v>35.901400000000002</v>
      </c>
      <c r="HL158">
        <v>35.885100000000001</v>
      </c>
      <c r="HM158">
        <v>42.896799999999999</v>
      </c>
      <c r="HN158">
        <v>23.426500000000001</v>
      </c>
      <c r="HO158">
        <v>100</v>
      </c>
      <c r="HP158">
        <v>31</v>
      </c>
      <c r="HQ158">
        <v>956.40200000000004</v>
      </c>
      <c r="HR158">
        <v>35.890500000000003</v>
      </c>
      <c r="HS158">
        <v>98.907799999999995</v>
      </c>
      <c r="HT158">
        <v>97.967600000000004</v>
      </c>
    </row>
    <row r="159" spans="1:228" x14ac:dyDescent="0.2">
      <c r="A159">
        <v>144</v>
      </c>
      <c r="B159">
        <v>1669316053.5999999</v>
      </c>
      <c r="C159">
        <v>571</v>
      </c>
      <c r="D159" t="s">
        <v>646</v>
      </c>
      <c r="E159" t="s">
        <v>647</v>
      </c>
      <c r="F159">
        <v>4</v>
      </c>
      <c r="G159">
        <v>1669316051.5999999</v>
      </c>
      <c r="H159">
        <f t="shared" si="68"/>
        <v>4.3475787054807445E-3</v>
      </c>
      <c r="I159">
        <f t="shared" si="69"/>
        <v>4.3475787054807444</v>
      </c>
      <c r="J159">
        <f t="shared" si="70"/>
        <v>25.882128771301115</v>
      </c>
      <c r="K159">
        <f t="shared" si="71"/>
        <v>920.49514285714292</v>
      </c>
      <c r="L159">
        <f t="shared" si="72"/>
        <v>750.48275189793321</v>
      </c>
      <c r="M159">
        <f t="shared" si="73"/>
        <v>75.818775482363165</v>
      </c>
      <c r="N159">
        <f t="shared" si="74"/>
        <v>92.994561690317425</v>
      </c>
      <c r="O159">
        <f t="shared" si="75"/>
        <v>0.2949995718569971</v>
      </c>
      <c r="P159">
        <f t="shared" si="76"/>
        <v>2.2506498197776486</v>
      </c>
      <c r="Q159">
        <f t="shared" si="77"/>
        <v>0.2750790306382121</v>
      </c>
      <c r="R159">
        <f t="shared" si="78"/>
        <v>0.17360195078172569</v>
      </c>
      <c r="S159">
        <f t="shared" si="79"/>
        <v>226.11583577989234</v>
      </c>
      <c r="T159">
        <f t="shared" si="80"/>
        <v>34.717346362630884</v>
      </c>
      <c r="U159">
        <f t="shared" si="81"/>
        <v>34.125271428571423</v>
      </c>
      <c r="V159">
        <f t="shared" si="82"/>
        <v>5.3804588516492764</v>
      </c>
      <c r="W159">
        <f t="shared" si="83"/>
        <v>70.35565560336839</v>
      </c>
      <c r="X159">
        <f t="shared" si="84"/>
        <v>3.8567451939867707</v>
      </c>
      <c r="Y159">
        <f t="shared" si="85"/>
        <v>5.4817841734419464</v>
      </c>
      <c r="Z159">
        <f t="shared" si="86"/>
        <v>1.5237136576625057</v>
      </c>
      <c r="AA159">
        <f t="shared" si="87"/>
        <v>-191.72822091170084</v>
      </c>
      <c r="AB159">
        <f t="shared" si="88"/>
        <v>40.67044010352047</v>
      </c>
      <c r="AC159">
        <f t="shared" si="89"/>
        <v>4.1912127589440349</v>
      </c>
      <c r="AD159">
        <f t="shared" si="90"/>
        <v>79.249267730655987</v>
      </c>
      <c r="AE159">
        <f t="shared" si="91"/>
        <v>50.273061632460475</v>
      </c>
      <c r="AF159">
        <f t="shared" si="92"/>
        <v>4.3545877424037727</v>
      </c>
      <c r="AG159">
        <f t="shared" si="93"/>
        <v>25.882128771301115</v>
      </c>
      <c r="AH159">
        <v>983.46368853807417</v>
      </c>
      <c r="AI159">
        <v>959.6845454545454</v>
      </c>
      <c r="AJ159">
        <v>1.7716523909768369</v>
      </c>
      <c r="AK159">
        <v>66.4183192119214</v>
      </c>
      <c r="AL159">
        <f t="shared" si="94"/>
        <v>4.3475787054807444</v>
      </c>
      <c r="AM159">
        <v>35.913864290024733</v>
      </c>
      <c r="AN159">
        <v>38.171794545454539</v>
      </c>
      <c r="AO159">
        <v>-5.476488953479346E-5</v>
      </c>
      <c r="AP159">
        <v>80.258073223686637</v>
      </c>
      <c r="AQ159">
        <v>38</v>
      </c>
      <c r="AR159">
        <v>8</v>
      </c>
      <c r="AS159">
        <f t="shared" si="95"/>
        <v>1</v>
      </c>
      <c r="AT159">
        <f t="shared" si="96"/>
        <v>0</v>
      </c>
      <c r="AU159">
        <f t="shared" si="97"/>
        <v>22226.604188519614</v>
      </c>
      <c r="AV159">
        <f t="shared" si="98"/>
        <v>1200.001428571429</v>
      </c>
      <c r="AW159">
        <f t="shared" si="99"/>
        <v>1025.9263853781829</v>
      </c>
      <c r="AX159">
        <f t="shared" si="100"/>
        <v>0.85493763669891787</v>
      </c>
      <c r="AY159">
        <f t="shared" si="101"/>
        <v>0.18842963882891162</v>
      </c>
      <c r="AZ159">
        <v>2.7</v>
      </c>
      <c r="BA159">
        <v>0.5</v>
      </c>
      <c r="BB159" t="s">
        <v>355</v>
      </c>
      <c r="BC159">
        <v>2</v>
      </c>
      <c r="BD159" t="b">
        <v>1</v>
      </c>
      <c r="BE159">
        <v>1669316051.5999999</v>
      </c>
      <c r="BF159">
        <v>920.49514285714292</v>
      </c>
      <c r="BG159">
        <v>949.80071428571432</v>
      </c>
      <c r="BH159">
        <v>38.175514285714293</v>
      </c>
      <c r="BI159">
        <v>35.914299999999997</v>
      </c>
      <c r="BJ159">
        <v>924.45899999999995</v>
      </c>
      <c r="BK159">
        <v>38.057685714285711</v>
      </c>
      <c r="BL159">
        <v>500.1092857142857</v>
      </c>
      <c r="BM159">
        <v>100.9267142857143</v>
      </c>
      <c r="BN159">
        <v>9.9958599999999995E-2</v>
      </c>
      <c r="BO159">
        <v>34.460457142857138</v>
      </c>
      <c r="BP159">
        <v>34.125271428571423</v>
      </c>
      <c r="BQ159">
        <v>999.89999999999986</v>
      </c>
      <c r="BR159">
        <v>0</v>
      </c>
      <c r="BS159">
        <v>0</v>
      </c>
      <c r="BT159">
        <v>4503.5714285714284</v>
      </c>
      <c r="BU159">
        <v>0</v>
      </c>
      <c r="BV159">
        <v>172.5154285714286</v>
      </c>
      <c r="BW159">
        <v>-29.305614285714281</v>
      </c>
      <c r="BX159">
        <v>957.0302857142857</v>
      </c>
      <c r="BY159">
        <v>985.18285714285719</v>
      </c>
      <c r="BZ159">
        <v>2.2612385714285712</v>
      </c>
      <c r="CA159">
        <v>949.80071428571432</v>
      </c>
      <c r="CB159">
        <v>35.914299999999997</v>
      </c>
      <c r="CC159">
        <v>3.8529214285714288</v>
      </c>
      <c r="CD159">
        <v>3.6247028571428568</v>
      </c>
      <c r="CE159">
        <v>28.26078571428571</v>
      </c>
      <c r="CF159">
        <v>27.215428571428571</v>
      </c>
      <c r="CG159">
        <v>1200.001428571429</v>
      </c>
      <c r="CH159">
        <v>0.49999599999999988</v>
      </c>
      <c r="CI159">
        <v>0.500004</v>
      </c>
      <c r="CJ159">
        <v>0</v>
      </c>
      <c r="CK159">
        <v>1382.5914285714291</v>
      </c>
      <c r="CL159">
        <v>4.9990899999999998</v>
      </c>
      <c r="CM159">
        <v>15390.38571428571</v>
      </c>
      <c r="CN159">
        <v>9557.8528571428578</v>
      </c>
      <c r="CO159">
        <v>45.375</v>
      </c>
      <c r="CP159">
        <v>47.311999999999998</v>
      </c>
      <c r="CQ159">
        <v>46.186999999999998</v>
      </c>
      <c r="CR159">
        <v>46.5</v>
      </c>
      <c r="CS159">
        <v>46.686999999999998</v>
      </c>
      <c r="CT159">
        <v>597.49857142857138</v>
      </c>
      <c r="CU159">
        <v>597.50857142857149</v>
      </c>
      <c r="CV159">
        <v>0</v>
      </c>
      <c r="CW159">
        <v>1669316061.5</v>
      </c>
      <c r="CX159">
        <v>0</v>
      </c>
      <c r="CY159">
        <v>1669310771.5999999</v>
      </c>
      <c r="CZ159" t="s">
        <v>356</v>
      </c>
      <c r="DA159">
        <v>1669310771.5999999</v>
      </c>
      <c r="DB159">
        <v>1669310767.0999999</v>
      </c>
      <c r="DC159">
        <v>9</v>
      </c>
      <c r="DD159">
        <v>4.2999999999999997E-2</v>
      </c>
      <c r="DE159">
        <v>8.0000000000000002E-3</v>
      </c>
      <c r="DF159">
        <v>-4.9589999999999996</v>
      </c>
      <c r="DG159">
        <v>0.11799999999999999</v>
      </c>
      <c r="DH159">
        <v>1967</v>
      </c>
      <c r="DI159">
        <v>36</v>
      </c>
      <c r="DJ159">
        <v>0.53</v>
      </c>
      <c r="DK159">
        <v>0.27</v>
      </c>
      <c r="DL159">
        <v>-29.26932</v>
      </c>
      <c r="DM159">
        <v>-0.48009455909938331</v>
      </c>
      <c r="DN159">
        <v>8.1665700266390862E-2</v>
      </c>
      <c r="DO159">
        <v>0</v>
      </c>
      <c r="DP159">
        <v>2.2789239999999999</v>
      </c>
      <c r="DQ159">
        <v>-9.93410881801228E-2</v>
      </c>
      <c r="DR159">
        <v>9.8207758858452638E-3</v>
      </c>
      <c r="DS159">
        <v>1</v>
      </c>
      <c r="DT159">
        <v>0</v>
      </c>
      <c r="DU159">
        <v>0</v>
      </c>
      <c r="DV159">
        <v>0</v>
      </c>
      <c r="DW159">
        <v>-1</v>
      </c>
      <c r="DX159">
        <v>1</v>
      </c>
      <c r="DY159">
        <v>2</v>
      </c>
      <c r="DZ159" t="s">
        <v>367</v>
      </c>
      <c r="EA159">
        <v>2.9445899999999998</v>
      </c>
      <c r="EB159">
        <v>2.5973999999999999</v>
      </c>
      <c r="EC159">
        <v>0.176369</v>
      </c>
      <c r="ED159">
        <v>0.178143</v>
      </c>
      <c r="EE159">
        <v>0.14959900000000001</v>
      </c>
      <c r="EF159">
        <v>0.14191300000000001</v>
      </c>
      <c r="EG159">
        <v>24838.9</v>
      </c>
      <c r="EH159">
        <v>25218.2</v>
      </c>
      <c r="EI159">
        <v>28073.7</v>
      </c>
      <c r="EJ159">
        <v>29556</v>
      </c>
      <c r="EK159">
        <v>32843.5</v>
      </c>
      <c r="EL159">
        <v>35211.9</v>
      </c>
      <c r="EM159">
        <v>39618.5</v>
      </c>
      <c r="EN159">
        <v>42249.5</v>
      </c>
      <c r="EO159">
        <v>1.8592</v>
      </c>
      <c r="EP159">
        <v>1.8686499999999999</v>
      </c>
      <c r="EQ159">
        <v>0.11475399999999999</v>
      </c>
      <c r="ER159">
        <v>0</v>
      </c>
      <c r="ES159">
        <v>32.267499999999998</v>
      </c>
      <c r="ET159">
        <v>999.9</v>
      </c>
      <c r="EU159">
        <v>71.099999999999994</v>
      </c>
      <c r="EV159">
        <v>36.200000000000003</v>
      </c>
      <c r="EW159">
        <v>42.515099999999997</v>
      </c>
      <c r="EX159">
        <v>28.989000000000001</v>
      </c>
      <c r="EY159">
        <v>2.1354099999999998</v>
      </c>
      <c r="EZ159">
        <v>1</v>
      </c>
      <c r="FA159">
        <v>0.69541900000000001</v>
      </c>
      <c r="FB159">
        <v>1.03101</v>
      </c>
      <c r="FC159">
        <v>20.2712</v>
      </c>
      <c r="FD159">
        <v>5.2159399999999998</v>
      </c>
      <c r="FE159">
        <v>12.0099</v>
      </c>
      <c r="FF159">
        <v>4.9866999999999999</v>
      </c>
      <c r="FG159">
        <v>3.2845800000000001</v>
      </c>
      <c r="FH159">
        <v>9999</v>
      </c>
      <c r="FI159">
        <v>9999</v>
      </c>
      <c r="FJ159">
        <v>9999</v>
      </c>
      <c r="FK159">
        <v>999.9</v>
      </c>
      <c r="FL159">
        <v>1.8658399999999999</v>
      </c>
      <c r="FM159">
        <v>1.8621799999999999</v>
      </c>
      <c r="FN159">
        <v>1.8641799999999999</v>
      </c>
      <c r="FO159">
        <v>1.8603499999999999</v>
      </c>
      <c r="FP159">
        <v>1.8611</v>
      </c>
      <c r="FQ159">
        <v>1.86016</v>
      </c>
      <c r="FR159">
        <v>1.86188</v>
      </c>
      <c r="FS159">
        <v>1.85839</v>
      </c>
      <c r="FT159">
        <v>0</v>
      </c>
      <c r="FU159">
        <v>0</v>
      </c>
      <c r="FV159">
        <v>0</v>
      </c>
      <c r="FW159">
        <v>0</v>
      </c>
      <c r="FX159" t="s">
        <v>358</v>
      </c>
      <c r="FY159" t="s">
        <v>359</v>
      </c>
      <c r="FZ159" t="s">
        <v>360</v>
      </c>
      <c r="GA159" t="s">
        <v>360</v>
      </c>
      <c r="GB159" t="s">
        <v>360</v>
      </c>
      <c r="GC159" t="s">
        <v>360</v>
      </c>
      <c r="GD159">
        <v>0</v>
      </c>
      <c r="GE159">
        <v>100</v>
      </c>
      <c r="GF159">
        <v>100</v>
      </c>
      <c r="GG159">
        <v>-3.9670000000000001</v>
      </c>
      <c r="GH159">
        <v>0.1178</v>
      </c>
      <c r="GI159">
        <v>-2.5125994610834521</v>
      </c>
      <c r="GJ159">
        <v>-2.6733286237328562E-3</v>
      </c>
      <c r="GK159">
        <v>1.605855145177713E-6</v>
      </c>
      <c r="GL159">
        <v>-4.4594414151306022E-10</v>
      </c>
      <c r="GM159">
        <v>0.1178428571428469</v>
      </c>
      <c r="GN159">
        <v>0</v>
      </c>
      <c r="GO159">
        <v>0</v>
      </c>
      <c r="GP159">
        <v>0</v>
      </c>
      <c r="GQ159">
        <v>4</v>
      </c>
      <c r="GR159">
        <v>2095</v>
      </c>
      <c r="GS159">
        <v>4</v>
      </c>
      <c r="GT159">
        <v>35</v>
      </c>
      <c r="GU159">
        <v>88</v>
      </c>
      <c r="GV159">
        <v>88.1</v>
      </c>
      <c r="GW159">
        <v>2.1545399999999999</v>
      </c>
      <c r="GX159">
        <v>2.5512700000000001</v>
      </c>
      <c r="GY159">
        <v>1.4489700000000001</v>
      </c>
      <c r="GZ159">
        <v>2.3278799999999999</v>
      </c>
      <c r="HA159">
        <v>1.5478499999999999</v>
      </c>
      <c r="HB159">
        <v>2.36694</v>
      </c>
      <c r="HC159">
        <v>40.989600000000003</v>
      </c>
      <c r="HD159">
        <v>13.1251</v>
      </c>
      <c r="HE159">
        <v>18</v>
      </c>
      <c r="HF159">
        <v>465.56</v>
      </c>
      <c r="HG159">
        <v>510.64299999999997</v>
      </c>
      <c r="HH159">
        <v>30.997800000000002</v>
      </c>
      <c r="HI159">
        <v>35.965200000000003</v>
      </c>
      <c r="HJ159">
        <v>29.999300000000002</v>
      </c>
      <c r="HK159">
        <v>35.895600000000002</v>
      </c>
      <c r="HL159">
        <v>35.8795</v>
      </c>
      <c r="HM159">
        <v>43.143599999999999</v>
      </c>
      <c r="HN159">
        <v>23.426500000000001</v>
      </c>
      <c r="HO159">
        <v>100</v>
      </c>
      <c r="HP159">
        <v>31</v>
      </c>
      <c r="HQ159">
        <v>963.08600000000001</v>
      </c>
      <c r="HR159">
        <v>35.899799999999999</v>
      </c>
      <c r="HS159">
        <v>98.911199999999994</v>
      </c>
      <c r="HT159">
        <v>97.969399999999993</v>
      </c>
    </row>
    <row r="160" spans="1:228" x14ac:dyDescent="0.2">
      <c r="A160">
        <v>145</v>
      </c>
      <c r="B160">
        <v>1669316057.5</v>
      </c>
      <c r="C160">
        <v>574.90000009536743</v>
      </c>
      <c r="D160" t="s">
        <v>648</v>
      </c>
      <c r="E160" t="s">
        <v>649</v>
      </c>
      <c r="F160">
        <v>4</v>
      </c>
      <c r="G160">
        <v>1669316055.2125001</v>
      </c>
      <c r="H160">
        <f t="shared" si="68"/>
        <v>4.3217270454278421E-3</v>
      </c>
      <c r="I160">
        <f t="shared" si="69"/>
        <v>4.321727045427842</v>
      </c>
      <c r="J160">
        <f t="shared" si="70"/>
        <v>25.891368228092045</v>
      </c>
      <c r="K160">
        <f t="shared" si="71"/>
        <v>926.73299999999995</v>
      </c>
      <c r="L160">
        <f t="shared" si="72"/>
        <v>755.68393374270067</v>
      </c>
      <c r="M160">
        <f t="shared" si="73"/>
        <v>76.343058019743609</v>
      </c>
      <c r="N160">
        <f t="shared" si="74"/>
        <v>93.623309996028397</v>
      </c>
      <c r="O160">
        <f t="shared" si="75"/>
        <v>0.29324312302617117</v>
      </c>
      <c r="P160">
        <f t="shared" si="76"/>
        <v>2.2492892642302769</v>
      </c>
      <c r="Q160">
        <f t="shared" si="77"/>
        <v>0.27353954917456402</v>
      </c>
      <c r="R160">
        <f t="shared" si="78"/>
        <v>0.17262205667815386</v>
      </c>
      <c r="S160">
        <f t="shared" si="79"/>
        <v>226.11698046177497</v>
      </c>
      <c r="T160">
        <f t="shared" si="80"/>
        <v>34.71609988254486</v>
      </c>
      <c r="U160">
        <f t="shared" si="81"/>
        <v>34.119950000000003</v>
      </c>
      <c r="V160">
        <f t="shared" si="82"/>
        <v>5.3788634282331023</v>
      </c>
      <c r="W160">
        <f t="shared" si="83"/>
        <v>70.375193711859652</v>
      </c>
      <c r="X160">
        <f t="shared" si="84"/>
        <v>3.8556892666495326</v>
      </c>
      <c r="Y160">
        <f t="shared" si="85"/>
        <v>5.4787618524164294</v>
      </c>
      <c r="Z160">
        <f t="shared" si="86"/>
        <v>1.5231741615835697</v>
      </c>
      <c r="AA160">
        <f t="shared" si="87"/>
        <v>-190.58816270336783</v>
      </c>
      <c r="AB160">
        <f t="shared" si="88"/>
        <v>40.088257742003037</v>
      </c>
      <c r="AC160">
        <f t="shared" si="89"/>
        <v>4.1334084324596487</v>
      </c>
      <c r="AD160">
        <f t="shared" si="90"/>
        <v>79.750483932869827</v>
      </c>
      <c r="AE160">
        <f t="shared" si="91"/>
        <v>50.195578052693378</v>
      </c>
      <c r="AF160">
        <f t="shared" si="92"/>
        <v>4.3330233080300271</v>
      </c>
      <c r="AG160">
        <f t="shared" si="93"/>
        <v>25.891368228092045</v>
      </c>
      <c r="AH160">
        <v>990.38586120336311</v>
      </c>
      <c r="AI160">
        <v>966.62905951953951</v>
      </c>
      <c r="AJ160">
        <v>1.7665999619800259</v>
      </c>
      <c r="AK160">
        <v>66.4183192119214</v>
      </c>
      <c r="AL160">
        <f t="shared" si="94"/>
        <v>4.321727045427842</v>
      </c>
      <c r="AM160">
        <v>35.916261163087881</v>
      </c>
      <c r="AN160">
        <v>38.16101869508298</v>
      </c>
      <c r="AO160">
        <v>-1.085309973731924E-4</v>
      </c>
      <c r="AP160">
        <v>80.258073223686637</v>
      </c>
      <c r="AQ160">
        <v>38</v>
      </c>
      <c r="AR160">
        <v>8</v>
      </c>
      <c r="AS160">
        <f t="shared" si="95"/>
        <v>1</v>
      </c>
      <c r="AT160">
        <f t="shared" si="96"/>
        <v>0</v>
      </c>
      <c r="AU160">
        <f t="shared" si="97"/>
        <v>22204.04028095703</v>
      </c>
      <c r="AV160">
        <f t="shared" si="98"/>
        <v>1200.0074999999999</v>
      </c>
      <c r="AW160">
        <f t="shared" si="99"/>
        <v>1025.9315764050648</v>
      </c>
      <c r="AX160">
        <f t="shared" si="100"/>
        <v>0.85493763697732283</v>
      </c>
      <c r="AY160">
        <f t="shared" si="101"/>
        <v>0.18842963936623311</v>
      </c>
      <c r="AZ160">
        <v>2.7</v>
      </c>
      <c r="BA160">
        <v>0.5</v>
      </c>
      <c r="BB160" t="s">
        <v>355</v>
      </c>
      <c r="BC160">
        <v>2</v>
      </c>
      <c r="BD160" t="b">
        <v>1</v>
      </c>
      <c r="BE160">
        <v>1669316055.2125001</v>
      </c>
      <c r="BF160">
        <v>926.73299999999995</v>
      </c>
      <c r="BG160">
        <v>955.99912500000005</v>
      </c>
      <c r="BH160">
        <v>38.165649999999999</v>
      </c>
      <c r="BI160">
        <v>35.915724999999988</v>
      </c>
      <c r="BJ160">
        <v>930.702</v>
      </c>
      <c r="BK160">
        <v>38.047800000000002</v>
      </c>
      <c r="BL160">
        <v>500.13475</v>
      </c>
      <c r="BM160">
        <v>100.92512499999999</v>
      </c>
      <c r="BN160">
        <v>9.9992262499999998E-2</v>
      </c>
      <c r="BO160">
        <v>34.450537500000003</v>
      </c>
      <c r="BP160">
        <v>34.119950000000003</v>
      </c>
      <c r="BQ160">
        <v>999.9</v>
      </c>
      <c r="BR160">
        <v>0</v>
      </c>
      <c r="BS160">
        <v>0</v>
      </c>
      <c r="BT160">
        <v>4499.6875</v>
      </c>
      <c r="BU160">
        <v>0</v>
      </c>
      <c r="BV160">
        <v>418.97337499999998</v>
      </c>
      <c r="BW160">
        <v>-29.266200000000001</v>
      </c>
      <c r="BX160">
        <v>963.50575000000003</v>
      </c>
      <c r="BY160">
        <v>991.61362500000007</v>
      </c>
      <c r="BZ160">
        <v>2.2499349999999998</v>
      </c>
      <c r="CA160">
        <v>955.99912500000005</v>
      </c>
      <c r="CB160">
        <v>35.915724999999988</v>
      </c>
      <c r="CC160">
        <v>3.8518650000000001</v>
      </c>
      <c r="CD160">
        <v>3.6247912499999999</v>
      </c>
      <c r="CE160">
        <v>28.2560875</v>
      </c>
      <c r="CF160">
        <v>27.215875</v>
      </c>
      <c r="CG160">
        <v>1200.0074999999999</v>
      </c>
      <c r="CH160">
        <v>0.499996</v>
      </c>
      <c r="CI160">
        <v>0.500004</v>
      </c>
      <c r="CJ160">
        <v>0</v>
      </c>
      <c r="CK160">
        <v>1382.5675000000001</v>
      </c>
      <c r="CL160">
        <v>4.9990899999999998</v>
      </c>
      <c r="CM160">
        <v>15445.237499999999</v>
      </c>
      <c r="CN160">
        <v>9557.8887499999983</v>
      </c>
      <c r="CO160">
        <v>45.375</v>
      </c>
      <c r="CP160">
        <v>47.311999999999998</v>
      </c>
      <c r="CQ160">
        <v>46.186999999999998</v>
      </c>
      <c r="CR160">
        <v>46.452749999999988</v>
      </c>
      <c r="CS160">
        <v>46.686999999999998</v>
      </c>
      <c r="CT160">
        <v>597.50125000000003</v>
      </c>
      <c r="CU160">
        <v>597.51125000000002</v>
      </c>
      <c r="CV160">
        <v>0</v>
      </c>
      <c r="CW160">
        <v>1669316065.7</v>
      </c>
      <c r="CX160">
        <v>0</v>
      </c>
      <c r="CY160">
        <v>1669310771.5999999</v>
      </c>
      <c r="CZ160" t="s">
        <v>356</v>
      </c>
      <c r="DA160">
        <v>1669310771.5999999</v>
      </c>
      <c r="DB160">
        <v>1669310767.0999999</v>
      </c>
      <c r="DC160">
        <v>9</v>
      </c>
      <c r="DD160">
        <v>4.2999999999999997E-2</v>
      </c>
      <c r="DE160">
        <v>8.0000000000000002E-3</v>
      </c>
      <c r="DF160">
        <v>-4.9589999999999996</v>
      </c>
      <c r="DG160">
        <v>0.11799999999999999</v>
      </c>
      <c r="DH160">
        <v>1967</v>
      </c>
      <c r="DI160">
        <v>36</v>
      </c>
      <c r="DJ160">
        <v>0.53</v>
      </c>
      <c r="DK160">
        <v>0.27</v>
      </c>
      <c r="DL160">
        <v>-29.28529268292683</v>
      </c>
      <c r="DM160">
        <v>-0.1137822331389115</v>
      </c>
      <c r="DN160">
        <v>6.7386777273723886E-2</v>
      </c>
      <c r="DO160">
        <v>0</v>
      </c>
      <c r="DP160">
        <v>2.2718175609756099</v>
      </c>
      <c r="DQ160">
        <v>-0.129103528880397</v>
      </c>
      <c r="DR160">
        <v>1.285886536368603E-2</v>
      </c>
      <c r="DS160">
        <v>0</v>
      </c>
      <c r="DT160">
        <v>0</v>
      </c>
      <c r="DU160">
        <v>0</v>
      </c>
      <c r="DV160">
        <v>0</v>
      </c>
      <c r="DW160">
        <v>-1</v>
      </c>
      <c r="DX160">
        <v>0</v>
      </c>
      <c r="DY160">
        <v>2</v>
      </c>
      <c r="DZ160" t="s">
        <v>357</v>
      </c>
      <c r="EA160">
        <v>2.94496</v>
      </c>
      <c r="EB160">
        <v>2.5974300000000001</v>
      </c>
      <c r="EC160">
        <v>0.17718900000000001</v>
      </c>
      <c r="ED160">
        <v>0.17895800000000001</v>
      </c>
      <c r="EE160">
        <v>0.14957300000000001</v>
      </c>
      <c r="EF160">
        <v>0.14190700000000001</v>
      </c>
      <c r="EG160">
        <v>24814.400000000001</v>
      </c>
      <c r="EH160">
        <v>25193.8</v>
      </c>
      <c r="EI160">
        <v>28074</v>
      </c>
      <c r="EJ160">
        <v>29556.7</v>
      </c>
      <c r="EK160">
        <v>32844.699999999997</v>
      </c>
      <c r="EL160">
        <v>35212.9</v>
      </c>
      <c r="EM160">
        <v>39618.699999999997</v>
      </c>
      <c r="EN160">
        <v>42250.400000000001</v>
      </c>
      <c r="EO160">
        <v>1.8594200000000001</v>
      </c>
      <c r="EP160">
        <v>1.86863</v>
      </c>
      <c r="EQ160">
        <v>0.114895</v>
      </c>
      <c r="ER160">
        <v>0</v>
      </c>
      <c r="ES160">
        <v>32.255499999999998</v>
      </c>
      <c r="ET160">
        <v>999.9</v>
      </c>
      <c r="EU160">
        <v>71.099999999999994</v>
      </c>
      <c r="EV160">
        <v>36.200000000000003</v>
      </c>
      <c r="EW160">
        <v>42.516199999999998</v>
      </c>
      <c r="EX160">
        <v>28.959</v>
      </c>
      <c r="EY160">
        <v>1.64263</v>
      </c>
      <c r="EZ160">
        <v>1</v>
      </c>
      <c r="FA160">
        <v>0.69474599999999997</v>
      </c>
      <c r="FB160">
        <v>1.0240100000000001</v>
      </c>
      <c r="FC160">
        <v>20.271100000000001</v>
      </c>
      <c r="FD160">
        <v>5.2156399999999996</v>
      </c>
      <c r="FE160">
        <v>12.0099</v>
      </c>
      <c r="FF160">
        <v>4.9867999999999997</v>
      </c>
      <c r="FG160">
        <v>3.2845</v>
      </c>
      <c r="FH160">
        <v>9999</v>
      </c>
      <c r="FI160">
        <v>9999</v>
      </c>
      <c r="FJ160">
        <v>9999</v>
      </c>
      <c r="FK160">
        <v>999.9</v>
      </c>
      <c r="FL160">
        <v>1.8658399999999999</v>
      </c>
      <c r="FM160">
        <v>1.8621799999999999</v>
      </c>
      <c r="FN160">
        <v>1.8642000000000001</v>
      </c>
      <c r="FO160">
        <v>1.8603499999999999</v>
      </c>
      <c r="FP160">
        <v>1.8611</v>
      </c>
      <c r="FQ160">
        <v>1.8601399999999999</v>
      </c>
      <c r="FR160">
        <v>1.86188</v>
      </c>
      <c r="FS160">
        <v>1.8584099999999999</v>
      </c>
      <c r="FT160">
        <v>0</v>
      </c>
      <c r="FU160">
        <v>0</v>
      </c>
      <c r="FV160">
        <v>0</v>
      </c>
      <c r="FW160">
        <v>0</v>
      </c>
      <c r="FX160" t="s">
        <v>358</v>
      </c>
      <c r="FY160" t="s">
        <v>359</v>
      </c>
      <c r="FZ160" t="s">
        <v>360</v>
      </c>
      <c r="GA160" t="s">
        <v>360</v>
      </c>
      <c r="GB160" t="s">
        <v>360</v>
      </c>
      <c r="GC160" t="s">
        <v>360</v>
      </c>
      <c r="GD160">
        <v>0</v>
      </c>
      <c r="GE160">
        <v>100</v>
      </c>
      <c r="GF160">
        <v>100</v>
      </c>
      <c r="GG160">
        <v>-3.972</v>
      </c>
      <c r="GH160">
        <v>0.1178</v>
      </c>
      <c r="GI160">
        <v>-2.5125994610834521</v>
      </c>
      <c r="GJ160">
        <v>-2.6733286237328562E-3</v>
      </c>
      <c r="GK160">
        <v>1.605855145177713E-6</v>
      </c>
      <c r="GL160">
        <v>-4.4594414151306022E-10</v>
      </c>
      <c r="GM160">
        <v>0.1178428571428469</v>
      </c>
      <c r="GN160">
        <v>0</v>
      </c>
      <c r="GO160">
        <v>0</v>
      </c>
      <c r="GP160">
        <v>0</v>
      </c>
      <c r="GQ160">
        <v>4</v>
      </c>
      <c r="GR160">
        <v>2095</v>
      </c>
      <c r="GS160">
        <v>4</v>
      </c>
      <c r="GT160">
        <v>35</v>
      </c>
      <c r="GU160">
        <v>88.1</v>
      </c>
      <c r="GV160">
        <v>88.2</v>
      </c>
      <c r="GW160">
        <v>2.16797</v>
      </c>
      <c r="GX160">
        <v>2.5647000000000002</v>
      </c>
      <c r="GY160">
        <v>1.4489700000000001</v>
      </c>
      <c r="GZ160">
        <v>2.3278799999999999</v>
      </c>
      <c r="HA160">
        <v>1.5478499999999999</v>
      </c>
      <c r="HB160">
        <v>2.32666</v>
      </c>
      <c r="HC160">
        <v>40.989600000000003</v>
      </c>
      <c r="HD160">
        <v>13.1076</v>
      </c>
      <c r="HE160">
        <v>18</v>
      </c>
      <c r="HF160">
        <v>465.65600000000001</v>
      </c>
      <c r="HG160">
        <v>510.584</v>
      </c>
      <c r="HH160">
        <v>30.998000000000001</v>
      </c>
      <c r="HI160">
        <v>35.9574</v>
      </c>
      <c r="HJ160">
        <v>29.999300000000002</v>
      </c>
      <c r="HK160">
        <v>35.889400000000002</v>
      </c>
      <c r="HL160">
        <v>35.874400000000001</v>
      </c>
      <c r="HM160">
        <v>43.387300000000003</v>
      </c>
      <c r="HN160">
        <v>23.426500000000001</v>
      </c>
      <c r="HO160">
        <v>100</v>
      </c>
      <c r="HP160">
        <v>31</v>
      </c>
      <c r="HQ160">
        <v>969.774</v>
      </c>
      <c r="HR160">
        <v>35.900399999999998</v>
      </c>
      <c r="HS160">
        <v>98.911799999999999</v>
      </c>
      <c r="HT160">
        <v>97.971500000000006</v>
      </c>
    </row>
    <row r="161" spans="1:228" x14ac:dyDescent="0.2">
      <c r="A161">
        <v>146</v>
      </c>
      <c r="B161">
        <v>1669316061.5</v>
      </c>
      <c r="C161">
        <v>578.90000009536743</v>
      </c>
      <c r="D161" t="s">
        <v>650</v>
      </c>
      <c r="E161" t="s">
        <v>651</v>
      </c>
      <c r="F161">
        <v>4</v>
      </c>
      <c r="G161">
        <v>1669316059.1875</v>
      </c>
      <c r="H161">
        <f t="shared" si="68"/>
        <v>4.3262445035745153E-3</v>
      </c>
      <c r="I161">
        <f t="shared" si="69"/>
        <v>4.3262445035745154</v>
      </c>
      <c r="J161">
        <f t="shared" si="70"/>
        <v>26.099397359982984</v>
      </c>
      <c r="K161">
        <f t="shared" si="71"/>
        <v>933.37212499999998</v>
      </c>
      <c r="L161">
        <f t="shared" si="72"/>
        <v>761.04130730560246</v>
      </c>
      <c r="M161">
        <f t="shared" si="73"/>
        <v>76.884481092297662</v>
      </c>
      <c r="N161">
        <f t="shared" si="74"/>
        <v>94.294266037551139</v>
      </c>
      <c r="O161">
        <f t="shared" si="75"/>
        <v>0.29339335392671401</v>
      </c>
      <c r="P161">
        <f t="shared" si="76"/>
        <v>2.25211559558065</v>
      </c>
      <c r="Q161">
        <f t="shared" si="77"/>
        <v>0.27369328397215353</v>
      </c>
      <c r="R161">
        <f t="shared" si="78"/>
        <v>0.17271792217636578</v>
      </c>
      <c r="S161">
        <f t="shared" si="79"/>
        <v>226.11558444798445</v>
      </c>
      <c r="T161">
        <f t="shared" si="80"/>
        <v>34.716999311407086</v>
      </c>
      <c r="U161">
        <f t="shared" si="81"/>
        <v>34.120912500000003</v>
      </c>
      <c r="V161">
        <f t="shared" si="82"/>
        <v>5.3791519659510865</v>
      </c>
      <c r="W161">
        <f t="shared" si="83"/>
        <v>70.356372856751264</v>
      </c>
      <c r="X161">
        <f t="shared" si="84"/>
        <v>3.8552367935017786</v>
      </c>
      <c r="Y161">
        <f t="shared" si="85"/>
        <v>5.4795843460424178</v>
      </c>
      <c r="Z161">
        <f t="shared" si="86"/>
        <v>1.5239151724493079</v>
      </c>
      <c r="AA161">
        <f t="shared" si="87"/>
        <v>-190.78738260763612</v>
      </c>
      <c r="AB161">
        <f t="shared" si="88"/>
        <v>40.349590806525491</v>
      </c>
      <c r="AC161">
        <f t="shared" si="89"/>
        <v>4.1552070781871802</v>
      </c>
      <c r="AD161">
        <f t="shared" si="90"/>
        <v>79.832999725061001</v>
      </c>
      <c r="AE161">
        <f t="shared" si="91"/>
        <v>50.385759208008793</v>
      </c>
      <c r="AF161">
        <f t="shared" si="92"/>
        <v>4.3273001087426248</v>
      </c>
      <c r="AG161">
        <f t="shared" si="93"/>
        <v>26.099397359982984</v>
      </c>
      <c r="AH161">
        <v>997.43994648435739</v>
      </c>
      <c r="AI161">
        <v>973.60689090909045</v>
      </c>
      <c r="AJ161">
        <v>1.7588908067550919</v>
      </c>
      <c r="AK161">
        <v>66.4183192119214</v>
      </c>
      <c r="AL161">
        <f t="shared" si="94"/>
        <v>4.3262445035745154</v>
      </c>
      <c r="AM161">
        <v>35.914032889593251</v>
      </c>
      <c r="AN161">
        <v>38.16028</v>
      </c>
      <c r="AO161">
        <v>3.0651518985629437E-5</v>
      </c>
      <c r="AP161">
        <v>80.258073223686637</v>
      </c>
      <c r="AQ161">
        <v>38</v>
      </c>
      <c r="AR161">
        <v>8</v>
      </c>
      <c r="AS161">
        <f t="shared" si="95"/>
        <v>1</v>
      </c>
      <c r="AT161">
        <f t="shared" si="96"/>
        <v>0</v>
      </c>
      <c r="AU161">
        <f t="shared" si="97"/>
        <v>22252.339626485253</v>
      </c>
      <c r="AV161">
        <f t="shared" si="98"/>
        <v>1200.00125</v>
      </c>
      <c r="AW161">
        <f t="shared" si="99"/>
        <v>1025.9261199212356</v>
      </c>
      <c r="AX161">
        <f t="shared" si="100"/>
        <v>0.8549375427077559</v>
      </c>
      <c r="AY161">
        <f t="shared" si="101"/>
        <v>0.18842945742596889</v>
      </c>
      <c r="AZ161">
        <v>2.7</v>
      </c>
      <c r="BA161">
        <v>0.5</v>
      </c>
      <c r="BB161" t="s">
        <v>355</v>
      </c>
      <c r="BC161">
        <v>2</v>
      </c>
      <c r="BD161" t="b">
        <v>1</v>
      </c>
      <c r="BE161">
        <v>1669316059.1875</v>
      </c>
      <c r="BF161">
        <v>933.37212499999998</v>
      </c>
      <c r="BG161">
        <v>962.75387499999999</v>
      </c>
      <c r="BH161">
        <v>38.161074999999997</v>
      </c>
      <c r="BI161">
        <v>35.914087499999987</v>
      </c>
      <c r="BJ161">
        <v>937.34662500000002</v>
      </c>
      <c r="BK161">
        <v>38.043212500000003</v>
      </c>
      <c r="BL161">
        <v>500.12950000000001</v>
      </c>
      <c r="BM161">
        <v>100.925375</v>
      </c>
      <c r="BN161">
        <v>9.9996887499999992E-2</v>
      </c>
      <c r="BO161">
        <v>34.4532375</v>
      </c>
      <c r="BP161">
        <v>34.120912500000003</v>
      </c>
      <c r="BQ161">
        <v>999.9</v>
      </c>
      <c r="BR161">
        <v>0</v>
      </c>
      <c r="BS161">
        <v>0</v>
      </c>
      <c r="BT161">
        <v>4507.8924999999999</v>
      </c>
      <c r="BU161">
        <v>0</v>
      </c>
      <c r="BV161">
        <v>733.98149999999998</v>
      </c>
      <c r="BW161">
        <v>-29.381875000000001</v>
      </c>
      <c r="BX161">
        <v>970.40362499999992</v>
      </c>
      <c r="BY161">
        <v>998.61699999999996</v>
      </c>
      <c r="BZ161">
        <v>2.2469800000000002</v>
      </c>
      <c r="CA161">
        <v>962.75387499999999</v>
      </c>
      <c r="CB161">
        <v>35.914087499999987</v>
      </c>
      <c r="CC161">
        <v>3.85142125</v>
      </c>
      <c r="CD161">
        <v>3.6246437500000002</v>
      </c>
      <c r="CE161">
        <v>28.254100000000001</v>
      </c>
      <c r="CF161">
        <v>27.215187499999999</v>
      </c>
      <c r="CG161">
        <v>1200.00125</v>
      </c>
      <c r="CH161">
        <v>0.49999949999999999</v>
      </c>
      <c r="CI161">
        <v>0.50000050000000007</v>
      </c>
      <c r="CJ161">
        <v>0</v>
      </c>
      <c r="CK161">
        <v>1382.89</v>
      </c>
      <c r="CL161">
        <v>4.9990899999999998</v>
      </c>
      <c r="CM161">
        <v>15512.737499999999</v>
      </c>
      <c r="CN161">
        <v>9557.8787499999999</v>
      </c>
      <c r="CO161">
        <v>45.375</v>
      </c>
      <c r="CP161">
        <v>47.311999999999998</v>
      </c>
      <c r="CQ161">
        <v>46.186999999999998</v>
      </c>
      <c r="CR161">
        <v>46.436999999999998</v>
      </c>
      <c r="CS161">
        <v>46.686999999999998</v>
      </c>
      <c r="CT161">
        <v>597.5</v>
      </c>
      <c r="CU161">
        <v>597.50250000000005</v>
      </c>
      <c r="CV161">
        <v>0</v>
      </c>
      <c r="CW161">
        <v>1669316069.9000001</v>
      </c>
      <c r="CX161">
        <v>0</v>
      </c>
      <c r="CY161">
        <v>1669310771.5999999</v>
      </c>
      <c r="CZ161" t="s">
        <v>356</v>
      </c>
      <c r="DA161">
        <v>1669310771.5999999</v>
      </c>
      <c r="DB161">
        <v>1669310767.0999999</v>
      </c>
      <c r="DC161">
        <v>9</v>
      </c>
      <c r="DD161">
        <v>4.2999999999999997E-2</v>
      </c>
      <c r="DE161">
        <v>8.0000000000000002E-3</v>
      </c>
      <c r="DF161">
        <v>-4.9589999999999996</v>
      </c>
      <c r="DG161">
        <v>0.11799999999999999</v>
      </c>
      <c r="DH161">
        <v>1967</v>
      </c>
      <c r="DI161">
        <v>36</v>
      </c>
      <c r="DJ161">
        <v>0.53</v>
      </c>
      <c r="DK161">
        <v>0.27</v>
      </c>
      <c r="DL161">
        <v>-29.301570731707319</v>
      </c>
      <c r="DM161">
        <v>-0.43877382675679832</v>
      </c>
      <c r="DN161">
        <v>7.9000852863264193E-2</v>
      </c>
      <c r="DO161">
        <v>0</v>
      </c>
      <c r="DP161">
        <v>2.2628926829268292</v>
      </c>
      <c r="DQ161">
        <v>-0.12960413842363611</v>
      </c>
      <c r="DR161">
        <v>1.289536010796517E-2</v>
      </c>
      <c r="DS161">
        <v>0</v>
      </c>
      <c r="DT161">
        <v>0</v>
      </c>
      <c r="DU161">
        <v>0</v>
      </c>
      <c r="DV161">
        <v>0</v>
      </c>
      <c r="DW161">
        <v>-1</v>
      </c>
      <c r="DX161">
        <v>0</v>
      </c>
      <c r="DY161">
        <v>2</v>
      </c>
      <c r="DZ161" t="s">
        <v>357</v>
      </c>
      <c r="EA161">
        <v>2.94496</v>
      </c>
      <c r="EB161">
        <v>2.5974200000000001</v>
      </c>
      <c r="EC161">
        <v>0.17802100000000001</v>
      </c>
      <c r="ED161">
        <v>0.17976300000000001</v>
      </c>
      <c r="EE161">
        <v>0.14957999999999999</v>
      </c>
      <c r="EF161">
        <v>0.14191300000000001</v>
      </c>
      <c r="EG161">
        <v>24789.5</v>
      </c>
      <c r="EH161">
        <v>25170</v>
      </c>
      <c r="EI161">
        <v>28074.3</v>
      </c>
      <c r="EJ161">
        <v>29557.8</v>
      </c>
      <c r="EK161">
        <v>32845.1</v>
      </c>
      <c r="EL161">
        <v>35214.1</v>
      </c>
      <c r="EM161">
        <v>39619.4</v>
      </c>
      <c r="EN161">
        <v>42252</v>
      </c>
      <c r="EO161">
        <v>1.85945</v>
      </c>
      <c r="EP161">
        <v>1.8687800000000001</v>
      </c>
      <c r="EQ161">
        <v>0.115924</v>
      </c>
      <c r="ER161">
        <v>0</v>
      </c>
      <c r="ES161">
        <v>32.244900000000001</v>
      </c>
      <c r="ET161">
        <v>999.9</v>
      </c>
      <c r="EU161">
        <v>71.099999999999994</v>
      </c>
      <c r="EV161">
        <v>36.200000000000003</v>
      </c>
      <c r="EW161">
        <v>42.509</v>
      </c>
      <c r="EX161">
        <v>28.779</v>
      </c>
      <c r="EY161">
        <v>1.66666</v>
      </c>
      <c r="EZ161">
        <v>1</v>
      </c>
      <c r="FA161">
        <v>0.69391800000000003</v>
      </c>
      <c r="FB161">
        <v>1.0206299999999999</v>
      </c>
      <c r="FC161">
        <v>20.2712</v>
      </c>
      <c r="FD161">
        <v>5.2157900000000001</v>
      </c>
      <c r="FE161">
        <v>12.0099</v>
      </c>
      <c r="FF161">
        <v>4.9867499999999998</v>
      </c>
      <c r="FG161">
        <v>3.2845</v>
      </c>
      <c r="FH161">
        <v>9999</v>
      </c>
      <c r="FI161">
        <v>9999</v>
      </c>
      <c r="FJ161">
        <v>9999</v>
      </c>
      <c r="FK161">
        <v>999.9</v>
      </c>
      <c r="FL161">
        <v>1.8658399999999999</v>
      </c>
      <c r="FM161">
        <v>1.8621799999999999</v>
      </c>
      <c r="FN161">
        <v>1.8642099999999999</v>
      </c>
      <c r="FO161">
        <v>1.8603499999999999</v>
      </c>
      <c r="FP161">
        <v>1.86111</v>
      </c>
      <c r="FQ161">
        <v>1.8601700000000001</v>
      </c>
      <c r="FR161">
        <v>1.86188</v>
      </c>
      <c r="FS161">
        <v>1.8583799999999999</v>
      </c>
      <c r="FT161">
        <v>0</v>
      </c>
      <c r="FU161">
        <v>0</v>
      </c>
      <c r="FV161">
        <v>0</v>
      </c>
      <c r="FW161">
        <v>0</v>
      </c>
      <c r="FX161" t="s">
        <v>358</v>
      </c>
      <c r="FY161" t="s">
        <v>359</v>
      </c>
      <c r="FZ161" t="s">
        <v>360</v>
      </c>
      <c r="GA161" t="s">
        <v>360</v>
      </c>
      <c r="GB161" t="s">
        <v>360</v>
      </c>
      <c r="GC161" t="s">
        <v>360</v>
      </c>
      <c r="GD161">
        <v>0</v>
      </c>
      <c r="GE161">
        <v>100</v>
      </c>
      <c r="GF161">
        <v>100</v>
      </c>
      <c r="GG161">
        <v>-3.9780000000000002</v>
      </c>
      <c r="GH161">
        <v>0.1178</v>
      </c>
      <c r="GI161">
        <v>-2.5125994610834521</v>
      </c>
      <c r="GJ161">
        <v>-2.6733286237328562E-3</v>
      </c>
      <c r="GK161">
        <v>1.605855145177713E-6</v>
      </c>
      <c r="GL161">
        <v>-4.4594414151306022E-10</v>
      </c>
      <c r="GM161">
        <v>0.1178428571428469</v>
      </c>
      <c r="GN161">
        <v>0</v>
      </c>
      <c r="GO161">
        <v>0</v>
      </c>
      <c r="GP161">
        <v>0</v>
      </c>
      <c r="GQ161">
        <v>4</v>
      </c>
      <c r="GR161">
        <v>2095</v>
      </c>
      <c r="GS161">
        <v>4</v>
      </c>
      <c r="GT161">
        <v>35</v>
      </c>
      <c r="GU161">
        <v>88.2</v>
      </c>
      <c r="GV161">
        <v>88.2</v>
      </c>
      <c r="GW161">
        <v>2.17896</v>
      </c>
      <c r="GX161">
        <v>2.5610400000000002</v>
      </c>
      <c r="GY161">
        <v>1.4489700000000001</v>
      </c>
      <c r="GZ161">
        <v>2.3278799999999999</v>
      </c>
      <c r="HA161">
        <v>1.5478499999999999</v>
      </c>
      <c r="HB161">
        <v>2.2827099999999998</v>
      </c>
      <c r="HC161">
        <v>40.989600000000003</v>
      </c>
      <c r="HD161">
        <v>13.116400000000001</v>
      </c>
      <c r="HE161">
        <v>18</v>
      </c>
      <c r="HF161">
        <v>465.63600000000002</v>
      </c>
      <c r="HG161">
        <v>510.64699999999999</v>
      </c>
      <c r="HH161">
        <v>30.998699999999999</v>
      </c>
      <c r="HI161">
        <v>35.950200000000002</v>
      </c>
      <c r="HJ161">
        <v>29.999199999999998</v>
      </c>
      <c r="HK161">
        <v>35.884099999999997</v>
      </c>
      <c r="HL161">
        <v>35.868699999999997</v>
      </c>
      <c r="HM161">
        <v>43.637599999999999</v>
      </c>
      <c r="HN161">
        <v>23.426500000000001</v>
      </c>
      <c r="HO161">
        <v>100</v>
      </c>
      <c r="HP161">
        <v>31</v>
      </c>
      <c r="HQ161">
        <v>976.45500000000004</v>
      </c>
      <c r="HR161">
        <v>35.899900000000002</v>
      </c>
      <c r="HS161">
        <v>98.913200000000003</v>
      </c>
      <c r="HT161">
        <v>97.975300000000004</v>
      </c>
    </row>
    <row r="162" spans="1:228" x14ac:dyDescent="0.2">
      <c r="A162">
        <v>147</v>
      </c>
      <c r="B162">
        <v>1669316065.5</v>
      </c>
      <c r="C162">
        <v>582.90000009536743</v>
      </c>
      <c r="D162" t="s">
        <v>652</v>
      </c>
      <c r="E162" t="s">
        <v>653</v>
      </c>
      <c r="F162">
        <v>4</v>
      </c>
      <c r="G162">
        <v>1669316063.5</v>
      </c>
      <c r="H162">
        <f t="shared" si="68"/>
        <v>4.3222782660415592E-3</v>
      </c>
      <c r="I162">
        <f t="shared" si="69"/>
        <v>4.3222782660415593</v>
      </c>
      <c r="J162">
        <f t="shared" si="70"/>
        <v>26.330597185009943</v>
      </c>
      <c r="K162">
        <f t="shared" si="71"/>
        <v>940.68242857142855</v>
      </c>
      <c r="L162">
        <f t="shared" si="72"/>
        <v>766.70553453415448</v>
      </c>
      <c r="M162">
        <f t="shared" si="73"/>
        <v>77.456617185497095</v>
      </c>
      <c r="N162">
        <f t="shared" si="74"/>
        <v>95.03267614632702</v>
      </c>
      <c r="O162">
        <f t="shared" si="75"/>
        <v>0.29311703704983844</v>
      </c>
      <c r="P162">
        <f t="shared" si="76"/>
        <v>2.2498292877302544</v>
      </c>
      <c r="Q162">
        <f t="shared" si="77"/>
        <v>0.27343417884957277</v>
      </c>
      <c r="R162">
        <f t="shared" si="78"/>
        <v>0.17255452394094484</v>
      </c>
      <c r="S162">
        <f t="shared" si="79"/>
        <v>226.11571153686879</v>
      </c>
      <c r="T162">
        <f t="shared" si="80"/>
        <v>34.716656126499416</v>
      </c>
      <c r="U162">
        <f t="shared" si="81"/>
        <v>34.120542857142858</v>
      </c>
      <c r="V162">
        <f t="shared" si="82"/>
        <v>5.3790411530278561</v>
      </c>
      <c r="W162">
        <f t="shared" si="83"/>
        <v>70.360926072519575</v>
      </c>
      <c r="X162">
        <f t="shared" si="84"/>
        <v>3.8550801878603393</v>
      </c>
      <c r="Y162">
        <f t="shared" si="85"/>
        <v>5.4790071749297145</v>
      </c>
      <c r="Z162">
        <f t="shared" si="86"/>
        <v>1.5239609651675168</v>
      </c>
      <c r="AA162">
        <f t="shared" si="87"/>
        <v>-190.61247153243275</v>
      </c>
      <c r="AB162">
        <f t="shared" si="88"/>
        <v>40.123657102084245</v>
      </c>
      <c r="AC162">
        <f t="shared" si="89"/>
        <v>4.1360935984167888</v>
      </c>
      <c r="AD162">
        <f t="shared" si="90"/>
        <v>79.762990704937067</v>
      </c>
      <c r="AE162">
        <f t="shared" si="91"/>
        <v>49.925551016114568</v>
      </c>
      <c r="AF162">
        <f t="shared" si="92"/>
        <v>4.3176674913823589</v>
      </c>
      <c r="AG162">
        <f t="shared" si="93"/>
        <v>26.330597185009943</v>
      </c>
      <c r="AH162">
        <v>1004.281169708952</v>
      </c>
      <c r="AI162">
        <v>980.53956969696935</v>
      </c>
      <c r="AJ162">
        <v>1.716638779488771</v>
      </c>
      <c r="AK162">
        <v>66.4183192119214</v>
      </c>
      <c r="AL162">
        <f t="shared" si="94"/>
        <v>4.3222782660415593</v>
      </c>
      <c r="AM162">
        <v>35.915853872484689</v>
      </c>
      <c r="AN162">
        <v>38.16062545454546</v>
      </c>
      <c r="AO162">
        <v>-5.54611276713832E-5</v>
      </c>
      <c r="AP162">
        <v>80.258073223686637</v>
      </c>
      <c r="AQ162">
        <v>38</v>
      </c>
      <c r="AR162">
        <v>8</v>
      </c>
      <c r="AS162">
        <f t="shared" si="95"/>
        <v>1</v>
      </c>
      <c r="AT162">
        <f t="shared" si="96"/>
        <v>0</v>
      </c>
      <c r="AU162">
        <f t="shared" si="97"/>
        <v>22213.242929113334</v>
      </c>
      <c r="AV162">
        <f t="shared" si="98"/>
        <v>1200.001428571429</v>
      </c>
      <c r="AW162">
        <f t="shared" si="99"/>
        <v>1025.9263210035592</v>
      </c>
      <c r="AX162">
        <f t="shared" si="100"/>
        <v>0.85493758305346212</v>
      </c>
      <c r="AY162">
        <f t="shared" si="101"/>
        <v>0.1884295352931819</v>
      </c>
      <c r="AZ162">
        <v>2.7</v>
      </c>
      <c r="BA162">
        <v>0.5</v>
      </c>
      <c r="BB162" t="s">
        <v>355</v>
      </c>
      <c r="BC162">
        <v>2</v>
      </c>
      <c r="BD162" t="b">
        <v>1</v>
      </c>
      <c r="BE162">
        <v>1669316063.5</v>
      </c>
      <c r="BF162">
        <v>940.68242857142855</v>
      </c>
      <c r="BG162">
        <v>969.82842857142862</v>
      </c>
      <c r="BH162">
        <v>38.159571428571432</v>
      </c>
      <c r="BI162">
        <v>35.917542857142863</v>
      </c>
      <c r="BJ162">
        <v>944.66328571428562</v>
      </c>
      <c r="BK162">
        <v>38.041742857142857</v>
      </c>
      <c r="BL162">
        <v>500.12071428571431</v>
      </c>
      <c r="BM162">
        <v>100.92528571428571</v>
      </c>
      <c r="BN162">
        <v>9.9962828571428561E-2</v>
      </c>
      <c r="BO162">
        <v>34.451342857142848</v>
      </c>
      <c r="BP162">
        <v>34.120542857142858</v>
      </c>
      <c r="BQ162">
        <v>999.89999999999986</v>
      </c>
      <c r="BR162">
        <v>0</v>
      </c>
      <c r="BS162">
        <v>0</v>
      </c>
      <c r="BT162">
        <v>4501.25</v>
      </c>
      <c r="BU162">
        <v>0</v>
      </c>
      <c r="BV162">
        <v>1200.7</v>
      </c>
      <c r="BW162">
        <v>-29.14602857142857</v>
      </c>
      <c r="BX162">
        <v>978.00257142857151</v>
      </c>
      <c r="BY162">
        <v>1005.958571428571</v>
      </c>
      <c r="BZ162">
        <v>2.2420528571428568</v>
      </c>
      <c r="CA162">
        <v>969.82842857142862</v>
      </c>
      <c r="CB162">
        <v>35.917542857142863</v>
      </c>
      <c r="CC162">
        <v>3.8512728571428569</v>
      </c>
      <c r="CD162">
        <v>3.6249942857142861</v>
      </c>
      <c r="CE162">
        <v>28.25347142857143</v>
      </c>
      <c r="CF162">
        <v>27.216814285714289</v>
      </c>
      <c r="CG162">
        <v>1200.001428571429</v>
      </c>
      <c r="CH162">
        <v>0.499998</v>
      </c>
      <c r="CI162">
        <v>0.50000200000000006</v>
      </c>
      <c r="CJ162">
        <v>0</v>
      </c>
      <c r="CK162">
        <v>1383.002857142857</v>
      </c>
      <c r="CL162">
        <v>4.9990899999999998</v>
      </c>
      <c r="CM162">
        <v>15549.357142857139</v>
      </c>
      <c r="CN162">
        <v>9557.8542857142875</v>
      </c>
      <c r="CO162">
        <v>45.357000000000014</v>
      </c>
      <c r="CP162">
        <v>47.311999999999998</v>
      </c>
      <c r="CQ162">
        <v>46.186999999999998</v>
      </c>
      <c r="CR162">
        <v>46.436999999999998</v>
      </c>
      <c r="CS162">
        <v>46.686999999999998</v>
      </c>
      <c r="CT162">
        <v>597.5</v>
      </c>
      <c r="CU162">
        <v>597.50571428571425</v>
      </c>
      <c r="CV162">
        <v>0</v>
      </c>
      <c r="CW162">
        <v>1669316073.5</v>
      </c>
      <c r="CX162">
        <v>0</v>
      </c>
      <c r="CY162">
        <v>1669310771.5999999</v>
      </c>
      <c r="CZ162" t="s">
        <v>356</v>
      </c>
      <c r="DA162">
        <v>1669310771.5999999</v>
      </c>
      <c r="DB162">
        <v>1669310767.0999999</v>
      </c>
      <c r="DC162">
        <v>9</v>
      </c>
      <c r="DD162">
        <v>4.2999999999999997E-2</v>
      </c>
      <c r="DE162">
        <v>8.0000000000000002E-3</v>
      </c>
      <c r="DF162">
        <v>-4.9589999999999996</v>
      </c>
      <c r="DG162">
        <v>0.11799999999999999</v>
      </c>
      <c r="DH162">
        <v>1967</v>
      </c>
      <c r="DI162">
        <v>36</v>
      </c>
      <c r="DJ162">
        <v>0.53</v>
      </c>
      <c r="DK162">
        <v>0.27</v>
      </c>
      <c r="DL162">
        <v>-29.294929268292691</v>
      </c>
      <c r="DM162">
        <v>0.25729727838125221</v>
      </c>
      <c r="DN162">
        <v>9.1656639864070508E-2</v>
      </c>
      <c r="DO162">
        <v>0</v>
      </c>
      <c r="DP162">
        <v>2.2554799999999999</v>
      </c>
      <c r="DQ162">
        <v>-0.110299165509988</v>
      </c>
      <c r="DR162">
        <v>1.115335386504995E-2</v>
      </c>
      <c r="DS162">
        <v>0</v>
      </c>
      <c r="DT162">
        <v>0</v>
      </c>
      <c r="DU162">
        <v>0</v>
      </c>
      <c r="DV162">
        <v>0</v>
      </c>
      <c r="DW162">
        <v>-1</v>
      </c>
      <c r="DX162">
        <v>0</v>
      </c>
      <c r="DY162">
        <v>2</v>
      </c>
      <c r="DZ162" t="s">
        <v>357</v>
      </c>
      <c r="EA162">
        <v>2.94462</v>
      </c>
      <c r="EB162">
        <v>2.5973299999999999</v>
      </c>
      <c r="EC162">
        <v>0.178843</v>
      </c>
      <c r="ED162">
        <v>0.18055399999999999</v>
      </c>
      <c r="EE162">
        <v>0.14957599999999999</v>
      </c>
      <c r="EF162">
        <v>0.14192299999999999</v>
      </c>
      <c r="EG162">
        <v>24765</v>
      </c>
      <c r="EH162">
        <v>25146.2</v>
      </c>
      <c r="EI162">
        <v>28074.7</v>
      </c>
      <c r="EJ162">
        <v>29558.400000000001</v>
      </c>
      <c r="EK162">
        <v>32845.9</v>
      </c>
      <c r="EL162">
        <v>35214.5</v>
      </c>
      <c r="EM162">
        <v>39620.1</v>
      </c>
      <c r="EN162">
        <v>42252.9</v>
      </c>
      <c r="EO162">
        <v>1.8594200000000001</v>
      </c>
      <c r="EP162">
        <v>1.8692200000000001</v>
      </c>
      <c r="EQ162">
        <v>0.116661</v>
      </c>
      <c r="ER162">
        <v>0</v>
      </c>
      <c r="ES162">
        <v>32.238599999999998</v>
      </c>
      <c r="ET162">
        <v>999.9</v>
      </c>
      <c r="EU162">
        <v>71.099999999999994</v>
      </c>
      <c r="EV162">
        <v>36.200000000000003</v>
      </c>
      <c r="EW162">
        <v>42.513800000000003</v>
      </c>
      <c r="EX162">
        <v>28.959</v>
      </c>
      <c r="EY162">
        <v>2.1995200000000001</v>
      </c>
      <c r="EZ162">
        <v>1</v>
      </c>
      <c r="FA162">
        <v>0.693415</v>
      </c>
      <c r="FB162">
        <v>1.0210600000000001</v>
      </c>
      <c r="FC162">
        <v>20.2712</v>
      </c>
      <c r="FD162">
        <v>5.2160900000000003</v>
      </c>
      <c r="FE162">
        <v>12.0099</v>
      </c>
      <c r="FF162">
        <v>4.9866999999999999</v>
      </c>
      <c r="FG162">
        <v>3.2845300000000002</v>
      </c>
      <c r="FH162">
        <v>9999</v>
      </c>
      <c r="FI162">
        <v>9999</v>
      </c>
      <c r="FJ162">
        <v>9999</v>
      </c>
      <c r="FK162">
        <v>999.9</v>
      </c>
      <c r="FL162">
        <v>1.8658399999999999</v>
      </c>
      <c r="FM162">
        <v>1.8621799999999999</v>
      </c>
      <c r="FN162">
        <v>1.8642000000000001</v>
      </c>
      <c r="FO162">
        <v>1.8603499999999999</v>
      </c>
      <c r="FP162">
        <v>1.86111</v>
      </c>
      <c r="FQ162">
        <v>1.86016</v>
      </c>
      <c r="FR162">
        <v>1.86188</v>
      </c>
      <c r="FS162">
        <v>1.8583799999999999</v>
      </c>
      <c r="FT162">
        <v>0</v>
      </c>
      <c r="FU162">
        <v>0</v>
      </c>
      <c r="FV162">
        <v>0</v>
      </c>
      <c r="FW162">
        <v>0</v>
      </c>
      <c r="FX162" t="s">
        <v>358</v>
      </c>
      <c r="FY162" t="s">
        <v>359</v>
      </c>
      <c r="FZ162" t="s">
        <v>360</v>
      </c>
      <c r="GA162" t="s">
        <v>360</v>
      </c>
      <c r="GB162" t="s">
        <v>360</v>
      </c>
      <c r="GC162" t="s">
        <v>360</v>
      </c>
      <c r="GD162">
        <v>0</v>
      </c>
      <c r="GE162">
        <v>100</v>
      </c>
      <c r="GF162">
        <v>100</v>
      </c>
      <c r="GG162">
        <v>-3.984</v>
      </c>
      <c r="GH162">
        <v>0.1178</v>
      </c>
      <c r="GI162">
        <v>-2.5125994610834521</v>
      </c>
      <c r="GJ162">
        <v>-2.6733286237328562E-3</v>
      </c>
      <c r="GK162">
        <v>1.605855145177713E-6</v>
      </c>
      <c r="GL162">
        <v>-4.4594414151306022E-10</v>
      </c>
      <c r="GM162">
        <v>0.1178428571428469</v>
      </c>
      <c r="GN162">
        <v>0</v>
      </c>
      <c r="GO162">
        <v>0</v>
      </c>
      <c r="GP162">
        <v>0</v>
      </c>
      <c r="GQ162">
        <v>4</v>
      </c>
      <c r="GR162">
        <v>2095</v>
      </c>
      <c r="GS162">
        <v>4</v>
      </c>
      <c r="GT162">
        <v>35</v>
      </c>
      <c r="GU162">
        <v>88.2</v>
      </c>
      <c r="GV162">
        <v>88.3</v>
      </c>
      <c r="GW162">
        <v>2.19238</v>
      </c>
      <c r="GX162">
        <v>2.5622600000000002</v>
      </c>
      <c r="GY162">
        <v>1.4489700000000001</v>
      </c>
      <c r="GZ162">
        <v>2.3278799999999999</v>
      </c>
      <c r="HA162">
        <v>1.5478499999999999</v>
      </c>
      <c r="HB162">
        <v>2.36694</v>
      </c>
      <c r="HC162">
        <v>40.989600000000003</v>
      </c>
      <c r="HD162">
        <v>13.116400000000001</v>
      </c>
      <c r="HE162">
        <v>18</v>
      </c>
      <c r="HF162">
        <v>465.57499999999999</v>
      </c>
      <c r="HG162">
        <v>510.92700000000002</v>
      </c>
      <c r="HH162">
        <v>30.999400000000001</v>
      </c>
      <c r="HI162">
        <v>35.941899999999997</v>
      </c>
      <c r="HJ162">
        <v>29.999300000000002</v>
      </c>
      <c r="HK162">
        <v>35.877400000000002</v>
      </c>
      <c r="HL162">
        <v>35.863</v>
      </c>
      <c r="HM162">
        <v>43.889400000000002</v>
      </c>
      <c r="HN162">
        <v>23.426500000000001</v>
      </c>
      <c r="HO162">
        <v>100</v>
      </c>
      <c r="HP162">
        <v>31</v>
      </c>
      <c r="HQ162">
        <v>983.15200000000004</v>
      </c>
      <c r="HR162">
        <v>35.899299999999997</v>
      </c>
      <c r="HS162">
        <v>98.915000000000006</v>
      </c>
      <c r="HT162">
        <v>97.9773</v>
      </c>
    </row>
    <row r="163" spans="1:228" x14ac:dyDescent="0.2">
      <c r="A163">
        <v>148</v>
      </c>
      <c r="B163">
        <v>1669316069.5</v>
      </c>
      <c r="C163">
        <v>586.90000009536743</v>
      </c>
      <c r="D163" t="s">
        <v>654</v>
      </c>
      <c r="E163" t="s">
        <v>655</v>
      </c>
      <c r="F163">
        <v>4</v>
      </c>
      <c r="G163">
        <v>1669316067.1875</v>
      </c>
      <c r="H163">
        <f t="shared" si="68"/>
        <v>4.3067143792101456E-3</v>
      </c>
      <c r="I163">
        <f t="shared" si="69"/>
        <v>4.3067143792101454</v>
      </c>
      <c r="J163">
        <f t="shared" si="70"/>
        <v>25.603213784720733</v>
      </c>
      <c r="K163">
        <f t="shared" si="71"/>
        <v>946.823125</v>
      </c>
      <c r="L163">
        <f t="shared" si="72"/>
        <v>776.13836983891497</v>
      </c>
      <c r="M163">
        <f t="shared" si="73"/>
        <v>78.409733905982307</v>
      </c>
      <c r="N163">
        <f t="shared" si="74"/>
        <v>95.65323938653998</v>
      </c>
      <c r="O163">
        <f t="shared" si="75"/>
        <v>0.29163468597774872</v>
      </c>
      <c r="P163">
        <f t="shared" si="76"/>
        <v>2.2515796529975676</v>
      </c>
      <c r="Q163">
        <f t="shared" si="77"/>
        <v>0.27215737435463283</v>
      </c>
      <c r="R163">
        <f t="shared" si="78"/>
        <v>0.17173979761332592</v>
      </c>
      <c r="S163">
        <f t="shared" si="79"/>
        <v>226.11627324882565</v>
      </c>
      <c r="T163">
        <f t="shared" si="80"/>
        <v>34.719906479481416</v>
      </c>
      <c r="U163">
        <f t="shared" si="81"/>
        <v>34.125162500000002</v>
      </c>
      <c r="V163">
        <f t="shared" si="82"/>
        <v>5.3804261895283485</v>
      </c>
      <c r="W163">
        <f t="shared" si="83"/>
        <v>70.363067696964293</v>
      </c>
      <c r="X163">
        <f t="shared" si="84"/>
        <v>3.8548346963955553</v>
      </c>
      <c r="Y163">
        <f t="shared" si="85"/>
        <v>5.4784915191551073</v>
      </c>
      <c r="Z163">
        <f t="shared" si="86"/>
        <v>1.5255914931327932</v>
      </c>
      <c r="AA163">
        <f t="shared" si="87"/>
        <v>-189.92610412316742</v>
      </c>
      <c r="AB163">
        <f t="shared" si="88"/>
        <v>39.388616811376799</v>
      </c>
      <c r="AC163">
        <f t="shared" si="89"/>
        <v>4.0572244001577911</v>
      </c>
      <c r="AD163">
        <f t="shared" si="90"/>
        <v>79.636010337192829</v>
      </c>
      <c r="AE163">
        <f t="shared" si="91"/>
        <v>49.95525420180882</v>
      </c>
      <c r="AF163">
        <f t="shared" si="92"/>
        <v>4.3107700097775981</v>
      </c>
      <c r="AG163">
        <f t="shared" si="93"/>
        <v>25.603213784720733</v>
      </c>
      <c r="AH163">
        <v>1011.155238533119</v>
      </c>
      <c r="AI163">
        <v>987.58570909090861</v>
      </c>
      <c r="AJ163">
        <v>1.761539671059821</v>
      </c>
      <c r="AK163">
        <v>66.4183192119214</v>
      </c>
      <c r="AL163">
        <f t="shared" si="94"/>
        <v>4.3067143792101454</v>
      </c>
      <c r="AM163">
        <v>35.91843772117123</v>
      </c>
      <c r="AN163">
        <v>38.15505090909091</v>
      </c>
      <c r="AO163">
        <v>-4.373265847163912E-5</v>
      </c>
      <c r="AP163">
        <v>80.258073223686637</v>
      </c>
      <c r="AQ163">
        <v>39</v>
      </c>
      <c r="AR163">
        <v>8</v>
      </c>
      <c r="AS163">
        <f t="shared" si="95"/>
        <v>1</v>
      </c>
      <c r="AT163">
        <f t="shared" si="96"/>
        <v>0</v>
      </c>
      <c r="AU163">
        <f t="shared" si="97"/>
        <v>22243.395882644505</v>
      </c>
      <c r="AV163">
        <f t="shared" si="98"/>
        <v>1200.0037500000001</v>
      </c>
      <c r="AW163">
        <f t="shared" si="99"/>
        <v>1025.9283700771118</v>
      </c>
      <c r="AX163">
        <f t="shared" si="100"/>
        <v>0.85493763671747836</v>
      </c>
      <c r="AY163">
        <f t="shared" si="101"/>
        <v>0.18842963886473324</v>
      </c>
      <c r="AZ163">
        <v>2.7</v>
      </c>
      <c r="BA163">
        <v>0.5</v>
      </c>
      <c r="BB163" t="s">
        <v>355</v>
      </c>
      <c r="BC163">
        <v>2</v>
      </c>
      <c r="BD163" t="b">
        <v>1</v>
      </c>
      <c r="BE163">
        <v>1669316067.1875</v>
      </c>
      <c r="BF163">
        <v>946.823125</v>
      </c>
      <c r="BG163">
        <v>975.99575000000004</v>
      </c>
      <c r="BH163">
        <v>38.157062499999988</v>
      </c>
      <c r="BI163">
        <v>35.918625000000013</v>
      </c>
      <c r="BJ163">
        <v>950.80912499999999</v>
      </c>
      <c r="BK163">
        <v>38.039187499999997</v>
      </c>
      <c r="BL163">
        <v>500.12412499999999</v>
      </c>
      <c r="BM163">
        <v>100.9255</v>
      </c>
      <c r="BN163">
        <v>9.9957512499999998E-2</v>
      </c>
      <c r="BO163">
        <v>34.449649999999998</v>
      </c>
      <c r="BP163">
        <v>34.125162500000002</v>
      </c>
      <c r="BQ163">
        <v>999.9</v>
      </c>
      <c r="BR163">
        <v>0</v>
      </c>
      <c r="BS163">
        <v>0</v>
      </c>
      <c r="BT163">
        <v>4506.3287500000006</v>
      </c>
      <c r="BU163">
        <v>0</v>
      </c>
      <c r="BV163">
        <v>1255.7349999999999</v>
      </c>
      <c r="BW163">
        <v>-29.172625</v>
      </c>
      <c r="BX163">
        <v>984.38437499999986</v>
      </c>
      <c r="BY163">
        <v>1012.35875</v>
      </c>
      <c r="BZ163">
        <v>2.2384200000000001</v>
      </c>
      <c r="CA163">
        <v>975.99575000000004</v>
      </c>
      <c r="CB163">
        <v>35.918625000000013</v>
      </c>
      <c r="CC163">
        <v>3.8510225</v>
      </c>
      <c r="CD163">
        <v>3.6251099999999998</v>
      </c>
      <c r="CE163">
        <v>28.252337499999999</v>
      </c>
      <c r="CF163">
        <v>27.217375000000001</v>
      </c>
      <c r="CG163">
        <v>1200.0037500000001</v>
      </c>
      <c r="CH163">
        <v>0.499996</v>
      </c>
      <c r="CI163">
        <v>0.500004</v>
      </c>
      <c r="CJ163">
        <v>0</v>
      </c>
      <c r="CK163">
        <v>1383.0975000000001</v>
      </c>
      <c r="CL163">
        <v>4.9990899999999998</v>
      </c>
      <c r="CM163">
        <v>15550.674999999999</v>
      </c>
      <c r="CN163">
        <v>9557.8612499999999</v>
      </c>
      <c r="CO163">
        <v>45.343499999999999</v>
      </c>
      <c r="CP163">
        <v>47.296499999999988</v>
      </c>
      <c r="CQ163">
        <v>46.186999999999998</v>
      </c>
      <c r="CR163">
        <v>46.436999999999998</v>
      </c>
      <c r="CS163">
        <v>46.686999999999998</v>
      </c>
      <c r="CT163">
        <v>597.49874999999997</v>
      </c>
      <c r="CU163">
        <v>597.50874999999996</v>
      </c>
      <c r="CV163">
        <v>0</v>
      </c>
      <c r="CW163">
        <v>1669316077.7</v>
      </c>
      <c r="CX163">
        <v>0</v>
      </c>
      <c r="CY163">
        <v>1669310771.5999999</v>
      </c>
      <c r="CZ163" t="s">
        <v>356</v>
      </c>
      <c r="DA163">
        <v>1669310771.5999999</v>
      </c>
      <c r="DB163">
        <v>1669310767.0999999</v>
      </c>
      <c r="DC163">
        <v>9</v>
      </c>
      <c r="DD163">
        <v>4.2999999999999997E-2</v>
      </c>
      <c r="DE163">
        <v>8.0000000000000002E-3</v>
      </c>
      <c r="DF163">
        <v>-4.9589999999999996</v>
      </c>
      <c r="DG163">
        <v>0.11799999999999999</v>
      </c>
      <c r="DH163">
        <v>1967</v>
      </c>
      <c r="DI163">
        <v>36</v>
      </c>
      <c r="DJ163">
        <v>0.53</v>
      </c>
      <c r="DK163">
        <v>0.27</v>
      </c>
      <c r="DL163">
        <v>-29.27110731707317</v>
      </c>
      <c r="DM163">
        <v>0.67511019856390986</v>
      </c>
      <c r="DN163">
        <v>9.9418522566910431E-2</v>
      </c>
      <c r="DO163">
        <v>0</v>
      </c>
      <c r="DP163">
        <v>2.2489982926829271</v>
      </c>
      <c r="DQ163">
        <v>-8.6282458382872768E-2</v>
      </c>
      <c r="DR163">
        <v>8.9174172960229895E-3</v>
      </c>
      <c r="DS163">
        <v>1</v>
      </c>
      <c r="DT163">
        <v>0</v>
      </c>
      <c r="DU163">
        <v>0</v>
      </c>
      <c r="DV163">
        <v>0</v>
      </c>
      <c r="DW163">
        <v>-1</v>
      </c>
      <c r="DX163">
        <v>1</v>
      </c>
      <c r="DY163">
        <v>2</v>
      </c>
      <c r="DZ163" t="s">
        <v>367</v>
      </c>
      <c r="EA163">
        <v>2.9451200000000002</v>
      </c>
      <c r="EB163">
        <v>2.5974499999999998</v>
      </c>
      <c r="EC163">
        <v>0.17966599999999999</v>
      </c>
      <c r="ED163">
        <v>0.18137</v>
      </c>
      <c r="EE163">
        <v>0.149563</v>
      </c>
      <c r="EF163">
        <v>0.14192299999999999</v>
      </c>
      <c r="EG163">
        <v>24740.9</v>
      </c>
      <c r="EH163">
        <v>25121.200000000001</v>
      </c>
      <c r="EI163">
        <v>28075.7</v>
      </c>
      <c r="EJ163">
        <v>29558.6</v>
      </c>
      <c r="EK163">
        <v>32847.300000000003</v>
      </c>
      <c r="EL163">
        <v>35214.699999999997</v>
      </c>
      <c r="EM163">
        <v>39621.1</v>
      </c>
      <c r="EN163">
        <v>42253</v>
      </c>
      <c r="EO163">
        <v>1.8593299999999999</v>
      </c>
      <c r="EP163">
        <v>1.8692200000000001</v>
      </c>
      <c r="EQ163">
        <v>0.115968</v>
      </c>
      <c r="ER163">
        <v>0</v>
      </c>
      <c r="ES163">
        <v>32.234499999999997</v>
      </c>
      <c r="ET163">
        <v>999.9</v>
      </c>
      <c r="EU163">
        <v>71.099999999999994</v>
      </c>
      <c r="EV163">
        <v>36.200000000000003</v>
      </c>
      <c r="EW163">
        <v>42.513800000000003</v>
      </c>
      <c r="EX163">
        <v>28.779</v>
      </c>
      <c r="EY163">
        <v>1.38622</v>
      </c>
      <c r="EZ163">
        <v>1</v>
      </c>
      <c r="FA163">
        <v>0.69272100000000003</v>
      </c>
      <c r="FB163">
        <v>1.0213300000000001</v>
      </c>
      <c r="FC163">
        <v>20.271100000000001</v>
      </c>
      <c r="FD163">
        <v>5.2159399999999998</v>
      </c>
      <c r="FE163">
        <v>12.0099</v>
      </c>
      <c r="FF163">
        <v>4.9862500000000001</v>
      </c>
      <c r="FG163">
        <v>3.2844799999999998</v>
      </c>
      <c r="FH163">
        <v>9999</v>
      </c>
      <c r="FI163">
        <v>9999</v>
      </c>
      <c r="FJ163">
        <v>9999</v>
      </c>
      <c r="FK163">
        <v>999.9</v>
      </c>
      <c r="FL163">
        <v>1.8658399999999999</v>
      </c>
      <c r="FM163">
        <v>1.8621799999999999</v>
      </c>
      <c r="FN163">
        <v>1.86422</v>
      </c>
      <c r="FO163">
        <v>1.8603499999999999</v>
      </c>
      <c r="FP163">
        <v>1.8611</v>
      </c>
      <c r="FQ163">
        <v>1.86016</v>
      </c>
      <c r="FR163">
        <v>1.86188</v>
      </c>
      <c r="FS163">
        <v>1.8583799999999999</v>
      </c>
      <c r="FT163">
        <v>0</v>
      </c>
      <c r="FU163">
        <v>0</v>
      </c>
      <c r="FV163">
        <v>0</v>
      </c>
      <c r="FW163">
        <v>0</v>
      </c>
      <c r="FX163" t="s">
        <v>358</v>
      </c>
      <c r="FY163" t="s">
        <v>359</v>
      </c>
      <c r="FZ163" t="s">
        <v>360</v>
      </c>
      <c r="GA163" t="s">
        <v>360</v>
      </c>
      <c r="GB163" t="s">
        <v>360</v>
      </c>
      <c r="GC163" t="s">
        <v>360</v>
      </c>
      <c r="GD163">
        <v>0</v>
      </c>
      <c r="GE163">
        <v>100</v>
      </c>
      <c r="GF163">
        <v>100</v>
      </c>
      <c r="GG163">
        <v>-3.99</v>
      </c>
      <c r="GH163">
        <v>0.1178</v>
      </c>
      <c r="GI163">
        <v>-2.5125994610834521</v>
      </c>
      <c r="GJ163">
        <v>-2.6733286237328562E-3</v>
      </c>
      <c r="GK163">
        <v>1.605855145177713E-6</v>
      </c>
      <c r="GL163">
        <v>-4.4594414151306022E-10</v>
      </c>
      <c r="GM163">
        <v>0.1178428571428469</v>
      </c>
      <c r="GN163">
        <v>0</v>
      </c>
      <c r="GO163">
        <v>0</v>
      </c>
      <c r="GP163">
        <v>0</v>
      </c>
      <c r="GQ163">
        <v>4</v>
      </c>
      <c r="GR163">
        <v>2095</v>
      </c>
      <c r="GS163">
        <v>4</v>
      </c>
      <c r="GT163">
        <v>35</v>
      </c>
      <c r="GU163">
        <v>88.3</v>
      </c>
      <c r="GV163">
        <v>88.4</v>
      </c>
      <c r="GW163">
        <v>2.20459</v>
      </c>
      <c r="GX163">
        <v>2.5671400000000002</v>
      </c>
      <c r="GY163">
        <v>1.4489700000000001</v>
      </c>
      <c r="GZ163">
        <v>2.32666</v>
      </c>
      <c r="HA163">
        <v>1.5478499999999999</v>
      </c>
      <c r="HB163">
        <v>2.2314500000000002</v>
      </c>
      <c r="HC163">
        <v>41.0154</v>
      </c>
      <c r="HD163">
        <v>13.0901</v>
      </c>
      <c r="HE163">
        <v>18</v>
      </c>
      <c r="HF163">
        <v>465.47899999999998</v>
      </c>
      <c r="HG163">
        <v>510.89400000000001</v>
      </c>
      <c r="HH163">
        <v>30.9999</v>
      </c>
      <c r="HI163">
        <v>35.934899999999999</v>
      </c>
      <c r="HJ163">
        <v>29.999300000000002</v>
      </c>
      <c r="HK163">
        <v>35.872500000000002</v>
      </c>
      <c r="HL163">
        <v>35.858699999999999</v>
      </c>
      <c r="HM163">
        <v>44.134</v>
      </c>
      <c r="HN163">
        <v>23.426500000000001</v>
      </c>
      <c r="HO163">
        <v>100</v>
      </c>
      <c r="HP163">
        <v>31</v>
      </c>
      <c r="HQ163">
        <v>989.84100000000001</v>
      </c>
      <c r="HR163">
        <v>35.899299999999997</v>
      </c>
      <c r="HS163">
        <v>98.9178</v>
      </c>
      <c r="HT163">
        <v>97.977699999999999</v>
      </c>
    </row>
    <row r="164" spans="1:228" x14ac:dyDescent="0.2">
      <c r="A164">
        <v>149</v>
      </c>
      <c r="B164">
        <v>1669316073.5</v>
      </c>
      <c r="C164">
        <v>590.90000009536743</v>
      </c>
      <c r="D164" t="s">
        <v>656</v>
      </c>
      <c r="E164" t="s">
        <v>657</v>
      </c>
      <c r="F164">
        <v>4</v>
      </c>
      <c r="G164">
        <v>1669316071.5</v>
      </c>
      <c r="H164">
        <f t="shared" si="68"/>
        <v>4.2923977869043523E-3</v>
      </c>
      <c r="I164">
        <f t="shared" si="69"/>
        <v>4.2923977869043526</v>
      </c>
      <c r="J164">
        <f t="shared" si="70"/>
        <v>26.170527875834743</v>
      </c>
      <c r="K164">
        <f t="shared" si="71"/>
        <v>954.03157142857151</v>
      </c>
      <c r="L164">
        <f t="shared" si="72"/>
        <v>779.67411772373976</v>
      </c>
      <c r="M164">
        <f t="shared" si="73"/>
        <v>78.766372800129872</v>
      </c>
      <c r="N164">
        <f t="shared" si="74"/>
        <v>96.38078872955839</v>
      </c>
      <c r="O164">
        <f t="shared" si="75"/>
        <v>0.29111145132592064</v>
      </c>
      <c r="P164">
        <f t="shared" si="76"/>
        <v>2.2488680123361999</v>
      </c>
      <c r="Q164">
        <f t="shared" si="77"/>
        <v>0.27167974425835562</v>
      </c>
      <c r="R164">
        <f t="shared" si="78"/>
        <v>0.17143749505580708</v>
      </c>
      <c r="S164">
        <f t="shared" si="79"/>
        <v>226.11583612377927</v>
      </c>
      <c r="T164">
        <f t="shared" si="80"/>
        <v>34.721626501723087</v>
      </c>
      <c r="U164">
        <f t="shared" si="81"/>
        <v>34.115142857142857</v>
      </c>
      <c r="V164">
        <f t="shared" si="82"/>
        <v>5.3774225470554491</v>
      </c>
      <c r="W164">
        <f t="shared" si="83"/>
        <v>70.36458379579625</v>
      </c>
      <c r="X164">
        <f t="shared" si="84"/>
        <v>3.8542120652635115</v>
      </c>
      <c r="Y164">
        <f t="shared" si="85"/>
        <v>5.4774886133750877</v>
      </c>
      <c r="Z164">
        <f t="shared" si="86"/>
        <v>1.5232104817919376</v>
      </c>
      <c r="AA164">
        <f t="shared" si="87"/>
        <v>-189.29474240248194</v>
      </c>
      <c r="AB164">
        <f t="shared" si="88"/>
        <v>40.156742033379366</v>
      </c>
      <c r="AC164">
        <f t="shared" si="89"/>
        <v>4.1410635945989869</v>
      </c>
      <c r="AD164">
        <f t="shared" si="90"/>
        <v>81.118899349275694</v>
      </c>
      <c r="AE164">
        <f t="shared" si="91"/>
        <v>50.139710200206849</v>
      </c>
      <c r="AF164">
        <f t="shared" si="92"/>
        <v>4.2999937734317619</v>
      </c>
      <c r="AG164">
        <f t="shared" si="93"/>
        <v>26.170527875834743</v>
      </c>
      <c r="AH164">
        <v>1018.232214981081</v>
      </c>
      <c r="AI164">
        <v>994.49166060606058</v>
      </c>
      <c r="AJ164">
        <v>1.7337516037124041</v>
      </c>
      <c r="AK164">
        <v>66.4183192119214</v>
      </c>
      <c r="AL164">
        <f t="shared" si="94"/>
        <v>4.2923977869043526</v>
      </c>
      <c r="AM164">
        <v>35.918415033475803</v>
      </c>
      <c r="AN164">
        <v>38.147295757575769</v>
      </c>
      <c r="AO164">
        <v>-9.2834642503238434E-6</v>
      </c>
      <c r="AP164">
        <v>80.258073223686637</v>
      </c>
      <c r="AQ164">
        <v>38</v>
      </c>
      <c r="AR164">
        <v>8</v>
      </c>
      <c r="AS164">
        <f t="shared" si="95"/>
        <v>1</v>
      </c>
      <c r="AT164">
        <f t="shared" si="96"/>
        <v>0</v>
      </c>
      <c r="AU164">
        <f t="shared" si="97"/>
        <v>22197.130446122814</v>
      </c>
      <c r="AV164">
        <f t="shared" si="98"/>
        <v>1200.001428571429</v>
      </c>
      <c r="AW164">
        <f t="shared" si="99"/>
        <v>1025.9263855563627</v>
      </c>
      <c r="AX164">
        <f t="shared" si="100"/>
        <v>0.85493763684740087</v>
      </c>
      <c r="AY164">
        <f t="shared" si="101"/>
        <v>0.18842963911548372</v>
      </c>
      <c r="AZ164">
        <v>2.7</v>
      </c>
      <c r="BA164">
        <v>0.5</v>
      </c>
      <c r="BB164" t="s">
        <v>355</v>
      </c>
      <c r="BC164">
        <v>2</v>
      </c>
      <c r="BD164" t="b">
        <v>1</v>
      </c>
      <c r="BE164">
        <v>1669316071.5</v>
      </c>
      <c r="BF164">
        <v>954.03157142857151</v>
      </c>
      <c r="BG164">
        <v>983.31371428571435</v>
      </c>
      <c r="BH164">
        <v>38.151171428571431</v>
      </c>
      <c r="BI164">
        <v>35.918414285714277</v>
      </c>
      <c r="BJ164">
        <v>958.02342857142867</v>
      </c>
      <c r="BK164">
        <v>38.033328571428569</v>
      </c>
      <c r="BL164">
        <v>500.14614285714288</v>
      </c>
      <c r="BM164">
        <v>100.9247142857143</v>
      </c>
      <c r="BN164">
        <v>0.10002285714285709</v>
      </c>
      <c r="BO164">
        <v>34.446357142857138</v>
      </c>
      <c r="BP164">
        <v>34.115142857142857</v>
      </c>
      <c r="BQ164">
        <v>999.89999999999986</v>
      </c>
      <c r="BR164">
        <v>0</v>
      </c>
      <c r="BS164">
        <v>0</v>
      </c>
      <c r="BT164">
        <v>4498.4814285714283</v>
      </c>
      <c r="BU164">
        <v>0</v>
      </c>
      <c r="BV164">
        <v>1252.3599999999999</v>
      </c>
      <c r="BW164">
        <v>-29.282085714285721</v>
      </c>
      <c r="BX164">
        <v>991.87271428571432</v>
      </c>
      <c r="BY164">
        <v>1019.95</v>
      </c>
      <c r="BZ164">
        <v>2.2327557142857151</v>
      </c>
      <c r="CA164">
        <v>983.31371428571435</v>
      </c>
      <c r="CB164">
        <v>35.918414285714277</v>
      </c>
      <c r="CC164">
        <v>3.8504</v>
      </c>
      <c r="CD164">
        <v>3.6250599999999999</v>
      </c>
      <c r="CE164">
        <v>28.249557142857149</v>
      </c>
      <c r="CF164">
        <v>27.217128571428571</v>
      </c>
      <c r="CG164">
        <v>1200.001428571429</v>
      </c>
      <c r="CH164">
        <v>0.49999599999999988</v>
      </c>
      <c r="CI164">
        <v>0.500004</v>
      </c>
      <c r="CJ164">
        <v>0</v>
      </c>
      <c r="CK164">
        <v>1383.1928571428571</v>
      </c>
      <c r="CL164">
        <v>4.9990899999999998</v>
      </c>
      <c r="CM164">
        <v>15549.842857142859</v>
      </c>
      <c r="CN164">
        <v>9557.869999999999</v>
      </c>
      <c r="CO164">
        <v>45.357000000000014</v>
      </c>
      <c r="CP164">
        <v>47.294285714285706</v>
      </c>
      <c r="CQ164">
        <v>46.186999999999998</v>
      </c>
      <c r="CR164">
        <v>46.436999999999998</v>
      </c>
      <c r="CS164">
        <v>46.669285714285706</v>
      </c>
      <c r="CT164">
        <v>597.5</v>
      </c>
      <c r="CU164">
        <v>597.5100000000001</v>
      </c>
      <c r="CV164">
        <v>0</v>
      </c>
      <c r="CW164">
        <v>1669316081.9000001</v>
      </c>
      <c r="CX164">
        <v>0</v>
      </c>
      <c r="CY164">
        <v>1669310771.5999999</v>
      </c>
      <c r="CZ164" t="s">
        <v>356</v>
      </c>
      <c r="DA164">
        <v>1669310771.5999999</v>
      </c>
      <c r="DB164">
        <v>1669310767.0999999</v>
      </c>
      <c r="DC164">
        <v>9</v>
      </c>
      <c r="DD164">
        <v>4.2999999999999997E-2</v>
      </c>
      <c r="DE164">
        <v>8.0000000000000002E-3</v>
      </c>
      <c r="DF164">
        <v>-4.9589999999999996</v>
      </c>
      <c r="DG164">
        <v>0.11799999999999999</v>
      </c>
      <c r="DH164">
        <v>1967</v>
      </c>
      <c r="DI164">
        <v>36</v>
      </c>
      <c r="DJ164">
        <v>0.53</v>
      </c>
      <c r="DK164">
        <v>0.27</v>
      </c>
      <c r="DL164">
        <v>-29.252980487804869</v>
      </c>
      <c r="DM164">
        <v>0.30430242733436108</v>
      </c>
      <c r="DN164">
        <v>8.7542854229179276E-2</v>
      </c>
      <c r="DO164">
        <v>0</v>
      </c>
      <c r="DP164">
        <v>2.243079268292683</v>
      </c>
      <c r="DQ164">
        <v>-6.5168149233520004E-2</v>
      </c>
      <c r="DR164">
        <v>6.5954250182927061E-3</v>
      </c>
      <c r="DS164">
        <v>1</v>
      </c>
      <c r="DT164">
        <v>0</v>
      </c>
      <c r="DU164">
        <v>0</v>
      </c>
      <c r="DV164">
        <v>0</v>
      </c>
      <c r="DW164">
        <v>-1</v>
      </c>
      <c r="DX164">
        <v>1</v>
      </c>
      <c r="DY164">
        <v>2</v>
      </c>
      <c r="DZ164" t="s">
        <v>367</v>
      </c>
      <c r="EA164">
        <v>2.9448400000000001</v>
      </c>
      <c r="EB164">
        <v>2.59748</v>
      </c>
      <c r="EC164">
        <v>0.18047299999999999</v>
      </c>
      <c r="ED164">
        <v>0.182173</v>
      </c>
      <c r="EE164">
        <v>0.14954500000000001</v>
      </c>
      <c r="EF164">
        <v>0.141925</v>
      </c>
      <c r="EG164">
        <v>24716.400000000001</v>
      </c>
      <c r="EH164">
        <v>25096.400000000001</v>
      </c>
      <c r="EI164">
        <v>28075.5</v>
      </c>
      <c r="EJ164">
        <v>29558.400000000001</v>
      </c>
      <c r="EK164">
        <v>32848</v>
      </c>
      <c r="EL164">
        <v>35214.400000000001</v>
      </c>
      <c r="EM164">
        <v>39621</v>
      </c>
      <c r="EN164">
        <v>42252.7</v>
      </c>
      <c r="EO164">
        <v>1.85972</v>
      </c>
      <c r="EP164">
        <v>1.8690800000000001</v>
      </c>
      <c r="EQ164">
        <v>0.116788</v>
      </c>
      <c r="ER164">
        <v>0</v>
      </c>
      <c r="ES164">
        <v>32.2318</v>
      </c>
      <c r="ET164">
        <v>999.9</v>
      </c>
      <c r="EU164">
        <v>71.099999999999994</v>
      </c>
      <c r="EV164">
        <v>36.200000000000003</v>
      </c>
      <c r="EW164">
        <v>42.517200000000003</v>
      </c>
      <c r="EX164">
        <v>28.779</v>
      </c>
      <c r="EY164">
        <v>2.2115399999999998</v>
      </c>
      <c r="EZ164">
        <v>1</v>
      </c>
      <c r="FA164">
        <v>0.692137</v>
      </c>
      <c r="FB164">
        <v>1.02338</v>
      </c>
      <c r="FC164">
        <v>20.271100000000001</v>
      </c>
      <c r="FD164">
        <v>5.2160900000000003</v>
      </c>
      <c r="FE164">
        <v>12.0098</v>
      </c>
      <c r="FF164">
        <v>4.9865500000000003</v>
      </c>
      <c r="FG164">
        <v>3.2846500000000001</v>
      </c>
      <c r="FH164">
        <v>9999</v>
      </c>
      <c r="FI164">
        <v>9999</v>
      </c>
      <c r="FJ164">
        <v>9999</v>
      </c>
      <c r="FK164">
        <v>999.9</v>
      </c>
      <c r="FL164">
        <v>1.8658399999999999</v>
      </c>
      <c r="FM164">
        <v>1.8621799999999999</v>
      </c>
      <c r="FN164">
        <v>1.8642300000000001</v>
      </c>
      <c r="FO164">
        <v>1.8603499999999999</v>
      </c>
      <c r="FP164">
        <v>1.8611</v>
      </c>
      <c r="FQ164">
        <v>1.8601799999999999</v>
      </c>
      <c r="FR164">
        <v>1.86188</v>
      </c>
      <c r="FS164">
        <v>1.8584000000000001</v>
      </c>
      <c r="FT164">
        <v>0</v>
      </c>
      <c r="FU164">
        <v>0</v>
      </c>
      <c r="FV164">
        <v>0</v>
      </c>
      <c r="FW164">
        <v>0</v>
      </c>
      <c r="FX164" t="s">
        <v>358</v>
      </c>
      <c r="FY164" t="s">
        <v>359</v>
      </c>
      <c r="FZ164" t="s">
        <v>360</v>
      </c>
      <c r="GA164" t="s">
        <v>360</v>
      </c>
      <c r="GB164" t="s">
        <v>360</v>
      </c>
      <c r="GC164" t="s">
        <v>360</v>
      </c>
      <c r="GD164">
        <v>0</v>
      </c>
      <c r="GE164">
        <v>100</v>
      </c>
      <c r="GF164">
        <v>100</v>
      </c>
      <c r="GG164">
        <v>-3.9950000000000001</v>
      </c>
      <c r="GH164">
        <v>0.1178</v>
      </c>
      <c r="GI164">
        <v>-2.5125994610834521</v>
      </c>
      <c r="GJ164">
        <v>-2.6733286237328562E-3</v>
      </c>
      <c r="GK164">
        <v>1.605855145177713E-6</v>
      </c>
      <c r="GL164">
        <v>-4.4594414151306022E-10</v>
      </c>
      <c r="GM164">
        <v>0.1178428571428469</v>
      </c>
      <c r="GN164">
        <v>0</v>
      </c>
      <c r="GO164">
        <v>0</v>
      </c>
      <c r="GP164">
        <v>0</v>
      </c>
      <c r="GQ164">
        <v>4</v>
      </c>
      <c r="GR164">
        <v>2095</v>
      </c>
      <c r="GS164">
        <v>4</v>
      </c>
      <c r="GT164">
        <v>35</v>
      </c>
      <c r="GU164">
        <v>88.4</v>
      </c>
      <c r="GV164">
        <v>88.4</v>
      </c>
      <c r="GW164">
        <v>2.2168000000000001</v>
      </c>
      <c r="GX164">
        <v>2.5488300000000002</v>
      </c>
      <c r="GY164">
        <v>1.4489700000000001</v>
      </c>
      <c r="GZ164">
        <v>2.3278799999999999</v>
      </c>
      <c r="HA164">
        <v>1.5478499999999999</v>
      </c>
      <c r="HB164">
        <v>2.3791500000000001</v>
      </c>
      <c r="HC164">
        <v>41.0154</v>
      </c>
      <c r="HD164">
        <v>13.1076</v>
      </c>
      <c r="HE164">
        <v>18</v>
      </c>
      <c r="HF164">
        <v>465.68200000000002</v>
      </c>
      <c r="HG164">
        <v>510.73200000000003</v>
      </c>
      <c r="HH164">
        <v>31.000299999999999</v>
      </c>
      <c r="HI164">
        <v>35.927</v>
      </c>
      <c r="HJ164">
        <v>29.999400000000001</v>
      </c>
      <c r="HK164">
        <v>35.8658</v>
      </c>
      <c r="HL164">
        <v>35.8523</v>
      </c>
      <c r="HM164">
        <v>44.379300000000001</v>
      </c>
      <c r="HN164">
        <v>23.426500000000001</v>
      </c>
      <c r="HO164">
        <v>100</v>
      </c>
      <c r="HP164">
        <v>31</v>
      </c>
      <c r="HQ164">
        <v>996.51800000000003</v>
      </c>
      <c r="HR164">
        <v>35.899299999999997</v>
      </c>
      <c r="HS164">
        <v>98.917400000000001</v>
      </c>
      <c r="HT164">
        <v>97.977000000000004</v>
      </c>
    </row>
    <row r="165" spans="1:228" x14ac:dyDescent="0.2">
      <c r="A165">
        <v>150</v>
      </c>
      <c r="B165">
        <v>1669316077.5</v>
      </c>
      <c r="C165">
        <v>594.90000009536743</v>
      </c>
      <c r="D165" t="s">
        <v>658</v>
      </c>
      <c r="E165" t="s">
        <v>659</v>
      </c>
      <c r="F165">
        <v>4</v>
      </c>
      <c r="G165">
        <v>1669316075.1875</v>
      </c>
      <c r="H165">
        <f t="shared" si="68"/>
        <v>4.2699864530058975E-3</v>
      </c>
      <c r="I165">
        <f t="shared" si="69"/>
        <v>4.2699864530058971</v>
      </c>
      <c r="J165">
        <f t="shared" si="70"/>
        <v>26.166162961164687</v>
      </c>
      <c r="K165">
        <f t="shared" si="71"/>
        <v>960.21737499999995</v>
      </c>
      <c r="L165">
        <f t="shared" si="72"/>
        <v>784.79910849871101</v>
      </c>
      <c r="M165">
        <f t="shared" si="73"/>
        <v>79.284132362906718</v>
      </c>
      <c r="N165">
        <f t="shared" si="74"/>
        <v>97.005718574650828</v>
      </c>
      <c r="O165">
        <f t="shared" si="75"/>
        <v>0.28925877033076647</v>
      </c>
      <c r="P165">
        <f t="shared" si="76"/>
        <v>2.2474826984492644</v>
      </c>
      <c r="Q165">
        <f t="shared" si="77"/>
        <v>0.27005387729710395</v>
      </c>
      <c r="R165">
        <f t="shared" si="78"/>
        <v>0.17040278603682829</v>
      </c>
      <c r="S165">
        <f t="shared" si="79"/>
        <v>226.11480516125894</v>
      </c>
      <c r="T165">
        <f t="shared" si="80"/>
        <v>34.724484454184207</v>
      </c>
      <c r="U165">
        <f t="shared" si="81"/>
        <v>34.115774999999999</v>
      </c>
      <c r="V165">
        <f t="shared" si="82"/>
        <v>5.3776120048328862</v>
      </c>
      <c r="W165">
        <f t="shared" si="83"/>
        <v>70.36488514035166</v>
      </c>
      <c r="X165">
        <f t="shared" si="84"/>
        <v>3.8532253329025496</v>
      </c>
      <c r="Y165">
        <f t="shared" si="85"/>
        <v>5.4760628475649531</v>
      </c>
      <c r="Z165">
        <f t="shared" si="86"/>
        <v>1.5243866719303365</v>
      </c>
      <c r="AA165">
        <f t="shared" si="87"/>
        <v>-188.30640257756008</v>
      </c>
      <c r="AB165">
        <f t="shared" si="88"/>
        <v>39.488093011123524</v>
      </c>
      <c r="AC165">
        <f t="shared" si="89"/>
        <v>4.0745402299295348</v>
      </c>
      <c r="AD165">
        <f t="shared" si="90"/>
        <v>81.371035824751928</v>
      </c>
      <c r="AE165">
        <f t="shared" si="91"/>
        <v>50.23881829747981</v>
      </c>
      <c r="AF165">
        <f t="shared" si="92"/>
        <v>4.2808676019018623</v>
      </c>
      <c r="AG165">
        <f t="shared" si="93"/>
        <v>26.166162961164687</v>
      </c>
      <c r="AH165">
        <v>1025.229721502669</v>
      </c>
      <c r="AI165">
        <v>1001.446842424242</v>
      </c>
      <c r="AJ165">
        <v>1.7424927934590499</v>
      </c>
      <c r="AK165">
        <v>66.4183192119214</v>
      </c>
      <c r="AL165">
        <f t="shared" si="94"/>
        <v>4.2699864530058971</v>
      </c>
      <c r="AM165">
        <v>35.918192278489833</v>
      </c>
      <c r="AN165">
        <v>38.13561333333331</v>
      </c>
      <c r="AO165">
        <v>-5.0530661305548373E-5</v>
      </c>
      <c r="AP165">
        <v>80.258073223686637</v>
      </c>
      <c r="AQ165">
        <v>38</v>
      </c>
      <c r="AR165">
        <v>8</v>
      </c>
      <c r="AS165">
        <f t="shared" si="95"/>
        <v>1</v>
      </c>
      <c r="AT165">
        <f t="shared" si="96"/>
        <v>0</v>
      </c>
      <c r="AU165">
        <f t="shared" si="97"/>
        <v>22173.692125725895</v>
      </c>
      <c r="AV165">
        <f t="shared" si="98"/>
        <v>1199.9974999999999</v>
      </c>
      <c r="AW165">
        <f t="shared" si="99"/>
        <v>1025.9228762493569</v>
      </c>
      <c r="AX165">
        <f t="shared" si="100"/>
        <v>0.85493751132761275</v>
      </c>
      <c r="AY165">
        <f t="shared" si="101"/>
        <v>0.1884293968622926</v>
      </c>
      <c r="AZ165">
        <v>2.7</v>
      </c>
      <c r="BA165">
        <v>0.5</v>
      </c>
      <c r="BB165" t="s">
        <v>355</v>
      </c>
      <c r="BC165">
        <v>2</v>
      </c>
      <c r="BD165" t="b">
        <v>1</v>
      </c>
      <c r="BE165">
        <v>1669316075.1875</v>
      </c>
      <c r="BF165">
        <v>960.21737499999995</v>
      </c>
      <c r="BG165">
        <v>989.55600000000004</v>
      </c>
      <c r="BH165">
        <v>38.141399999999997</v>
      </c>
      <c r="BI165">
        <v>35.918662500000003</v>
      </c>
      <c r="BJ165">
        <v>964.21437500000002</v>
      </c>
      <c r="BK165">
        <v>38.023587499999998</v>
      </c>
      <c r="BL165">
        <v>500.17112500000002</v>
      </c>
      <c r="BM165">
        <v>100.92475</v>
      </c>
      <c r="BN165">
        <v>9.9998250000000011E-2</v>
      </c>
      <c r="BO165">
        <v>34.441674999999996</v>
      </c>
      <c r="BP165">
        <v>34.115774999999999</v>
      </c>
      <c r="BQ165">
        <v>999.9</v>
      </c>
      <c r="BR165">
        <v>0</v>
      </c>
      <c r="BS165">
        <v>0</v>
      </c>
      <c r="BT165">
        <v>4494.4537500000006</v>
      </c>
      <c r="BU165">
        <v>0</v>
      </c>
      <c r="BV165">
        <v>1251.14625</v>
      </c>
      <c r="BW165">
        <v>-29.3388125</v>
      </c>
      <c r="BX165">
        <v>998.29337499999997</v>
      </c>
      <c r="BY165">
        <v>1026.4237499999999</v>
      </c>
      <c r="BZ165">
        <v>2.2227412499999999</v>
      </c>
      <c r="CA165">
        <v>989.55600000000004</v>
      </c>
      <c r="CB165">
        <v>35.918662500000003</v>
      </c>
      <c r="CC165">
        <v>3.8494112500000002</v>
      </c>
      <c r="CD165">
        <v>3.6250825</v>
      </c>
      <c r="CE165">
        <v>28.245125000000002</v>
      </c>
      <c r="CF165">
        <v>27.217224999999999</v>
      </c>
      <c r="CG165">
        <v>1199.9974999999999</v>
      </c>
      <c r="CH165">
        <v>0.49999949999999999</v>
      </c>
      <c r="CI165">
        <v>0.50000050000000007</v>
      </c>
      <c r="CJ165">
        <v>0</v>
      </c>
      <c r="CK165">
        <v>1383.11375</v>
      </c>
      <c r="CL165">
        <v>4.9990899999999998</v>
      </c>
      <c r="CM165">
        <v>15548.25</v>
      </c>
      <c r="CN165">
        <v>9557.8325000000004</v>
      </c>
      <c r="CO165">
        <v>45.327749999999988</v>
      </c>
      <c r="CP165">
        <v>47.304250000000003</v>
      </c>
      <c r="CQ165">
        <v>46.171499999999988</v>
      </c>
      <c r="CR165">
        <v>46.436999999999998</v>
      </c>
      <c r="CS165">
        <v>46.671499999999988</v>
      </c>
      <c r="CT165">
        <v>597.5</v>
      </c>
      <c r="CU165">
        <v>597.5</v>
      </c>
      <c r="CV165">
        <v>0</v>
      </c>
      <c r="CW165">
        <v>1669316085.5</v>
      </c>
      <c r="CX165">
        <v>0</v>
      </c>
      <c r="CY165">
        <v>1669310771.5999999</v>
      </c>
      <c r="CZ165" t="s">
        <v>356</v>
      </c>
      <c r="DA165">
        <v>1669310771.5999999</v>
      </c>
      <c r="DB165">
        <v>1669310767.0999999</v>
      </c>
      <c r="DC165">
        <v>9</v>
      </c>
      <c r="DD165">
        <v>4.2999999999999997E-2</v>
      </c>
      <c r="DE165">
        <v>8.0000000000000002E-3</v>
      </c>
      <c r="DF165">
        <v>-4.9589999999999996</v>
      </c>
      <c r="DG165">
        <v>0.11799999999999999</v>
      </c>
      <c r="DH165">
        <v>1967</v>
      </c>
      <c r="DI165">
        <v>36</v>
      </c>
      <c r="DJ165">
        <v>0.53</v>
      </c>
      <c r="DK165">
        <v>0.27</v>
      </c>
      <c r="DL165">
        <v>-29.265895</v>
      </c>
      <c r="DM165">
        <v>2.437598499070864E-2</v>
      </c>
      <c r="DN165">
        <v>9.5020987023920284E-2</v>
      </c>
      <c r="DO165">
        <v>1</v>
      </c>
      <c r="DP165">
        <v>2.2374075000000002</v>
      </c>
      <c r="DQ165">
        <v>-8.2100487804875874E-2</v>
      </c>
      <c r="DR165">
        <v>8.2033943431972182E-3</v>
      </c>
      <c r="DS165">
        <v>1</v>
      </c>
      <c r="DT165">
        <v>0</v>
      </c>
      <c r="DU165">
        <v>0</v>
      </c>
      <c r="DV165">
        <v>0</v>
      </c>
      <c r="DW165">
        <v>-1</v>
      </c>
      <c r="DX165">
        <v>2</v>
      </c>
      <c r="DY165">
        <v>2</v>
      </c>
      <c r="DZ165" t="s">
        <v>660</v>
      </c>
      <c r="EA165">
        <v>2.9450099999999999</v>
      </c>
      <c r="EB165">
        <v>2.5973600000000001</v>
      </c>
      <c r="EC165">
        <v>0.18129400000000001</v>
      </c>
      <c r="ED165">
        <v>0.182978</v>
      </c>
      <c r="EE165">
        <v>0.14951999999999999</v>
      </c>
      <c r="EF165">
        <v>0.14193</v>
      </c>
      <c r="EG165">
        <v>24691.7</v>
      </c>
      <c r="EH165">
        <v>25071.8</v>
      </c>
      <c r="EI165">
        <v>28075.599999999999</v>
      </c>
      <c r="EJ165">
        <v>29558.6</v>
      </c>
      <c r="EK165">
        <v>32849</v>
      </c>
      <c r="EL165">
        <v>35214.300000000003</v>
      </c>
      <c r="EM165">
        <v>39620.9</v>
      </c>
      <c r="EN165">
        <v>42252.7</v>
      </c>
      <c r="EO165">
        <v>1.85975</v>
      </c>
      <c r="EP165">
        <v>1.86937</v>
      </c>
      <c r="EQ165">
        <v>0.11583400000000001</v>
      </c>
      <c r="ER165">
        <v>0</v>
      </c>
      <c r="ES165">
        <v>32.2318</v>
      </c>
      <c r="ET165">
        <v>999.9</v>
      </c>
      <c r="EU165">
        <v>71.099999999999994</v>
      </c>
      <c r="EV165">
        <v>36.200000000000003</v>
      </c>
      <c r="EW165">
        <v>42.517699999999998</v>
      </c>
      <c r="EX165">
        <v>28.869</v>
      </c>
      <c r="EY165">
        <v>1.5024</v>
      </c>
      <c r="EZ165">
        <v>1</v>
      </c>
      <c r="FA165">
        <v>0.69150100000000003</v>
      </c>
      <c r="FB165">
        <v>1.0239100000000001</v>
      </c>
      <c r="FC165">
        <v>20.2714</v>
      </c>
      <c r="FD165">
        <v>5.21699</v>
      </c>
      <c r="FE165">
        <v>12.0099</v>
      </c>
      <c r="FF165">
        <v>4.9863999999999997</v>
      </c>
      <c r="FG165">
        <v>3.2846500000000001</v>
      </c>
      <c r="FH165">
        <v>9999</v>
      </c>
      <c r="FI165">
        <v>9999</v>
      </c>
      <c r="FJ165">
        <v>9999</v>
      </c>
      <c r="FK165">
        <v>999.9</v>
      </c>
      <c r="FL165">
        <v>1.8658399999999999</v>
      </c>
      <c r="FM165">
        <v>1.8621799999999999</v>
      </c>
      <c r="FN165">
        <v>1.86422</v>
      </c>
      <c r="FO165">
        <v>1.8603499999999999</v>
      </c>
      <c r="FP165">
        <v>1.8610899999999999</v>
      </c>
      <c r="FQ165">
        <v>1.86016</v>
      </c>
      <c r="FR165">
        <v>1.86188</v>
      </c>
      <c r="FS165">
        <v>1.85839</v>
      </c>
      <c r="FT165">
        <v>0</v>
      </c>
      <c r="FU165">
        <v>0</v>
      </c>
      <c r="FV165">
        <v>0</v>
      </c>
      <c r="FW165">
        <v>0</v>
      </c>
      <c r="FX165" t="s">
        <v>358</v>
      </c>
      <c r="FY165" t="s">
        <v>359</v>
      </c>
      <c r="FZ165" t="s">
        <v>360</v>
      </c>
      <c r="GA165" t="s">
        <v>360</v>
      </c>
      <c r="GB165" t="s">
        <v>360</v>
      </c>
      <c r="GC165" t="s">
        <v>360</v>
      </c>
      <c r="GD165">
        <v>0</v>
      </c>
      <c r="GE165">
        <v>100</v>
      </c>
      <c r="GF165">
        <v>100</v>
      </c>
      <c r="GG165">
        <v>-4</v>
      </c>
      <c r="GH165">
        <v>0.1178</v>
      </c>
      <c r="GI165">
        <v>-2.5125994610834521</v>
      </c>
      <c r="GJ165">
        <v>-2.6733286237328562E-3</v>
      </c>
      <c r="GK165">
        <v>1.605855145177713E-6</v>
      </c>
      <c r="GL165">
        <v>-4.4594414151306022E-10</v>
      </c>
      <c r="GM165">
        <v>0.1178428571428469</v>
      </c>
      <c r="GN165">
        <v>0</v>
      </c>
      <c r="GO165">
        <v>0</v>
      </c>
      <c r="GP165">
        <v>0</v>
      </c>
      <c r="GQ165">
        <v>4</v>
      </c>
      <c r="GR165">
        <v>2095</v>
      </c>
      <c r="GS165">
        <v>4</v>
      </c>
      <c r="GT165">
        <v>35</v>
      </c>
      <c r="GU165">
        <v>88.4</v>
      </c>
      <c r="GV165">
        <v>88.5</v>
      </c>
      <c r="GW165">
        <v>2.2290000000000001</v>
      </c>
      <c r="GX165">
        <v>2.5622600000000002</v>
      </c>
      <c r="GY165">
        <v>1.4489700000000001</v>
      </c>
      <c r="GZ165">
        <v>2.3278799999999999</v>
      </c>
      <c r="HA165">
        <v>1.5478499999999999</v>
      </c>
      <c r="HB165">
        <v>2.3168899999999999</v>
      </c>
      <c r="HC165">
        <v>40.989600000000003</v>
      </c>
      <c r="HD165">
        <v>13.0901</v>
      </c>
      <c r="HE165">
        <v>18</v>
      </c>
      <c r="HF165">
        <v>465.65899999999999</v>
      </c>
      <c r="HG165">
        <v>510.91</v>
      </c>
      <c r="HH165">
        <v>31.0002</v>
      </c>
      <c r="HI165">
        <v>35.920299999999997</v>
      </c>
      <c r="HJ165">
        <v>29.999300000000002</v>
      </c>
      <c r="HK165">
        <v>35.860399999999998</v>
      </c>
      <c r="HL165">
        <v>35.847200000000001</v>
      </c>
      <c r="HM165">
        <v>44.622399999999999</v>
      </c>
      <c r="HN165">
        <v>23.426500000000001</v>
      </c>
      <c r="HO165">
        <v>100</v>
      </c>
      <c r="HP165">
        <v>31</v>
      </c>
      <c r="HQ165">
        <v>1003.2</v>
      </c>
      <c r="HR165">
        <v>35.899299999999997</v>
      </c>
      <c r="HS165">
        <v>98.917500000000004</v>
      </c>
      <c r="HT165">
        <v>97.977400000000003</v>
      </c>
    </row>
    <row r="166" spans="1:228" x14ac:dyDescent="0.2">
      <c r="A166">
        <v>151</v>
      </c>
      <c r="B166">
        <v>1669316081.5</v>
      </c>
      <c r="C166">
        <v>598.90000009536743</v>
      </c>
      <c r="D166" t="s">
        <v>661</v>
      </c>
      <c r="E166" t="s">
        <v>662</v>
      </c>
      <c r="F166">
        <v>4</v>
      </c>
      <c r="G166">
        <v>1669316079.5</v>
      </c>
      <c r="H166">
        <f t="shared" si="68"/>
        <v>4.2673257937154048E-3</v>
      </c>
      <c r="I166">
        <f t="shared" si="69"/>
        <v>4.267325793715405</v>
      </c>
      <c r="J166">
        <f t="shared" si="70"/>
        <v>25.739332552455028</v>
      </c>
      <c r="K166">
        <f t="shared" si="71"/>
        <v>967.5100000000001</v>
      </c>
      <c r="L166">
        <f t="shared" si="72"/>
        <v>794.37202961167725</v>
      </c>
      <c r="M166">
        <f t="shared" si="73"/>
        <v>80.251637185484228</v>
      </c>
      <c r="N166">
        <f t="shared" si="74"/>
        <v>97.742944865875572</v>
      </c>
      <c r="O166">
        <f t="shared" si="75"/>
        <v>0.28922166575588987</v>
      </c>
      <c r="P166">
        <f t="shared" si="76"/>
        <v>2.2461116028886283</v>
      </c>
      <c r="Q166">
        <f t="shared" si="77"/>
        <v>0.27001063853398094</v>
      </c>
      <c r="R166">
        <f t="shared" si="78"/>
        <v>0.17037623117284351</v>
      </c>
      <c r="S166">
        <f t="shared" si="79"/>
        <v>226.11421963703927</v>
      </c>
      <c r="T166">
        <f t="shared" si="80"/>
        <v>34.732352198602442</v>
      </c>
      <c r="U166">
        <f t="shared" si="81"/>
        <v>34.111314285714293</v>
      </c>
      <c r="V166">
        <f t="shared" si="82"/>
        <v>5.3762752205820989</v>
      </c>
      <c r="W166">
        <f t="shared" si="83"/>
        <v>70.326182942766707</v>
      </c>
      <c r="X166">
        <f t="shared" si="84"/>
        <v>3.8525706940830302</v>
      </c>
      <c r="Y166">
        <f t="shared" si="85"/>
        <v>5.4781455965246302</v>
      </c>
      <c r="Z166">
        <f t="shared" si="86"/>
        <v>1.5237045264990687</v>
      </c>
      <c r="AA166">
        <f t="shared" si="87"/>
        <v>-188.18906750284935</v>
      </c>
      <c r="AB166">
        <f t="shared" si="88"/>
        <v>40.832346737418462</v>
      </c>
      <c r="AC166">
        <f t="shared" si="89"/>
        <v>4.2158666640209432</v>
      </c>
      <c r="AD166">
        <f t="shared" si="90"/>
        <v>82.973365535629327</v>
      </c>
      <c r="AE166">
        <f t="shared" si="91"/>
        <v>49.935689866487941</v>
      </c>
      <c r="AF166">
        <f t="shared" si="92"/>
        <v>4.2645247270803113</v>
      </c>
      <c r="AG166">
        <f t="shared" si="93"/>
        <v>25.739332552455028</v>
      </c>
      <c r="AH166">
        <v>1032.1323925763591</v>
      </c>
      <c r="AI166">
        <v>1008.496303030303</v>
      </c>
      <c r="AJ166">
        <v>1.759696294423482</v>
      </c>
      <c r="AK166">
        <v>66.4183192119214</v>
      </c>
      <c r="AL166">
        <f t="shared" si="94"/>
        <v>4.267325793715405</v>
      </c>
      <c r="AM166">
        <v>35.919536028454893</v>
      </c>
      <c r="AN166">
        <v>38.135682424242411</v>
      </c>
      <c r="AO166">
        <v>-3.5154069324182289E-5</v>
      </c>
      <c r="AP166">
        <v>80.258073223686637</v>
      </c>
      <c r="AQ166">
        <v>38</v>
      </c>
      <c r="AR166">
        <v>8</v>
      </c>
      <c r="AS166">
        <f t="shared" si="95"/>
        <v>1</v>
      </c>
      <c r="AT166">
        <f t="shared" si="96"/>
        <v>0</v>
      </c>
      <c r="AU166">
        <f t="shared" si="97"/>
        <v>22149.645715173541</v>
      </c>
      <c r="AV166">
        <f t="shared" si="98"/>
        <v>1199.992857142857</v>
      </c>
      <c r="AW166">
        <f t="shared" si="99"/>
        <v>1025.9190568067559</v>
      </c>
      <c r="AX166">
        <f t="shared" si="100"/>
        <v>0.85493763625346486</v>
      </c>
      <c r="AY166">
        <f t="shared" si="101"/>
        <v>0.18842963796918732</v>
      </c>
      <c r="AZ166">
        <v>2.7</v>
      </c>
      <c r="BA166">
        <v>0.5</v>
      </c>
      <c r="BB166" t="s">
        <v>355</v>
      </c>
      <c r="BC166">
        <v>2</v>
      </c>
      <c r="BD166" t="b">
        <v>1</v>
      </c>
      <c r="BE166">
        <v>1669316079.5</v>
      </c>
      <c r="BF166">
        <v>967.5100000000001</v>
      </c>
      <c r="BG166">
        <v>996.69600000000014</v>
      </c>
      <c r="BH166">
        <v>38.134728571428568</v>
      </c>
      <c r="BI166">
        <v>35.920257142857153</v>
      </c>
      <c r="BJ166">
        <v>971.51299999999992</v>
      </c>
      <c r="BK166">
        <v>38.016857142857141</v>
      </c>
      <c r="BL166">
        <v>500.125</v>
      </c>
      <c r="BM166">
        <v>100.92528571428571</v>
      </c>
      <c r="BN166">
        <v>9.9969700000000009E-2</v>
      </c>
      <c r="BO166">
        <v>34.448514285714289</v>
      </c>
      <c r="BP166">
        <v>34.111314285714293</v>
      </c>
      <c r="BQ166">
        <v>999.89999999999986</v>
      </c>
      <c r="BR166">
        <v>0</v>
      </c>
      <c r="BS166">
        <v>0</v>
      </c>
      <c r="BT166">
        <v>4490.4457142857154</v>
      </c>
      <c r="BU166">
        <v>0</v>
      </c>
      <c r="BV166">
        <v>1252.012857142857</v>
      </c>
      <c r="BW166">
        <v>-29.185971428571431</v>
      </c>
      <c r="BX166">
        <v>1005.868571428571</v>
      </c>
      <c r="BY166">
        <v>1033.8328571428569</v>
      </c>
      <c r="BZ166">
        <v>2.2144571428571429</v>
      </c>
      <c r="CA166">
        <v>996.69600000000014</v>
      </c>
      <c r="CB166">
        <v>35.920257142857153</v>
      </c>
      <c r="CC166">
        <v>3.8487557142857152</v>
      </c>
      <c r="CD166">
        <v>3.6252628571428569</v>
      </c>
      <c r="CE166">
        <v>28.242228571428569</v>
      </c>
      <c r="CF166">
        <v>27.218071428571431</v>
      </c>
      <c r="CG166">
        <v>1199.992857142857</v>
      </c>
      <c r="CH166">
        <v>0.49999599999999988</v>
      </c>
      <c r="CI166">
        <v>0.500004</v>
      </c>
      <c r="CJ166">
        <v>0</v>
      </c>
      <c r="CK166">
        <v>1382.78</v>
      </c>
      <c r="CL166">
        <v>4.9990899999999998</v>
      </c>
      <c r="CM166">
        <v>15546.71428571429</v>
      </c>
      <c r="CN166">
        <v>9557.77</v>
      </c>
      <c r="CO166">
        <v>45.311999999999998</v>
      </c>
      <c r="CP166">
        <v>47.258857142857153</v>
      </c>
      <c r="CQ166">
        <v>46.142714285714291</v>
      </c>
      <c r="CR166">
        <v>46.436999999999998</v>
      </c>
      <c r="CS166">
        <v>46.669285714285706</v>
      </c>
      <c r="CT166">
        <v>597.49428571428564</v>
      </c>
      <c r="CU166">
        <v>597.50428571428563</v>
      </c>
      <c r="CV166">
        <v>0</v>
      </c>
      <c r="CW166">
        <v>1669316089.7</v>
      </c>
      <c r="CX166">
        <v>0</v>
      </c>
      <c r="CY166">
        <v>1669310771.5999999</v>
      </c>
      <c r="CZ166" t="s">
        <v>356</v>
      </c>
      <c r="DA166">
        <v>1669310771.5999999</v>
      </c>
      <c r="DB166">
        <v>1669310767.0999999</v>
      </c>
      <c r="DC166">
        <v>9</v>
      </c>
      <c r="DD166">
        <v>4.2999999999999997E-2</v>
      </c>
      <c r="DE166">
        <v>8.0000000000000002E-3</v>
      </c>
      <c r="DF166">
        <v>-4.9589999999999996</v>
      </c>
      <c r="DG166">
        <v>0.11799999999999999</v>
      </c>
      <c r="DH166">
        <v>1967</v>
      </c>
      <c r="DI166">
        <v>36</v>
      </c>
      <c r="DJ166">
        <v>0.53</v>
      </c>
      <c r="DK166">
        <v>0.27</v>
      </c>
      <c r="DL166">
        <v>-29.235305</v>
      </c>
      <c r="DM166">
        <v>-0.34724352720452512</v>
      </c>
      <c r="DN166">
        <v>7.9935702129899686E-2</v>
      </c>
      <c r="DO166">
        <v>0</v>
      </c>
      <c r="DP166">
        <v>2.23098375</v>
      </c>
      <c r="DQ166">
        <v>-0.10600153846154491</v>
      </c>
      <c r="DR166">
        <v>1.044907859275164E-2</v>
      </c>
      <c r="DS166">
        <v>0</v>
      </c>
      <c r="DT166">
        <v>0</v>
      </c>
      <c r="DU166">
        <v>0</v>
      </c>
      <c r="DV166">
        <v>0</v>
      </c>
      <c r="DW166">
        <v>-1</v>
      </c>
      <c r="DX166">
        <v>0</v>
      </c>
      <c r="DY166">
        <v>2</v>
      </c>
      <c r="DZ166" t="s">
        <v>357</v>
      </c>
      <c r="EA166">
        <v>2.9448300000000001</v>
      </c>
      <c r="EB166">
        <v>2.5972900000000001</v>
      </c>
      <c r="EC166">
        <v>0.18210899999999999</v>
      </c>
      <c r="ED166">
        <v>0.183756</v>
      </c>
      <c r="EE166">
        <v>0.14952199999999999</v>
      </c>
      <c r="EF166">
        <v>0.14193600000000001</v>
      </c>
      <c r="EG166">
        <v>24668.1</v>
      </c>
      <c r="EH166">
        <v>25048.3</v>
      </c>
      <c r="EI166">
        <v>28076.799999999999</v>
      </c>
      <c r="EJ166">
        <v>29559.1</v>
      </c>
      <c r="EK166">
        <v>32850.6</v>
      </c>
      <c r="EL166">
        <v>35215.1</v>
      </c>
      <c r="EM166">
        <v>39622.9</v>
      </c>
      <c r="EN166">
        <v>42253.9</v>
      </c>
      <c r="EO166">
        <v>1.8597999999999999</v>
      </c>
      <c r="EP166">
        <v>1.86955</v>
      </c>
      <c r="EQ166">
        <v>0.116341</v>
      </c>
      <c r="ER166">
        <v>0</v>
      </c>
      <c r="ES166">
        <v>32.233499999999999</v>
      </c>
      <c r="ET166">
        <v>999.9</v>
      </c>
      <c r="EU166">
        <v>71.099999999999994</v>
      </c>
      <c r="EV166">
        <v>36.200000000000003</v>
      </c>
      <c r="EW166">
        <v>42.511499999999998</v>
      </c>
      <c r="EX166">
        <v>28.928999999999998</v>
      </c>
      <c r="EY166">
        <v>1.8669899999999999</v>
      </c>
      <c r="EZ166">
        <v>1</v>
      </c>
      <c r="FA166">
        <v>0.69069400000000003</v>
      </c>
      <c r="FB166">
        <v>1.02552</v>
      </c>
      <c r="FC166">
        <v>20.2714</v>
      </c>
      <c r="FD166">
        <v>5.2171399999999997</v>
      </c>
      <c r="FE166">
        <v>12.0099</v>
      </c>
      <c r="FF166">
        <v>4.98665</v>
      </c>
      <c r="FG166">
        <v>3.2846500000000001</v>
      </c>
      <c r="FH166">
        <v>9999</v>
      </c>
      <c r="FI166">
        <v>9999</v>
      </c>
      <c r="FJ166">
        <v>9999</v>
      </c>
      <c r="FK166">
        <v>999.9</v>
      </c>
      <c r="FL166">
        <v>1.8658399999999999</v>
      </c>
      <c r="FM166">
        <v>1.8621799999999999</v>
      </c>
      <c r="FN166">
        <v>1.8642099999999999</v>
      </c>
      <c r="FO166">
        <v>1.8603400000000001</v>
      </c>
      <c r="FP166">
        <v>1.8610899999999999</v>
      </c>
      <c r="FQ166">
        <v>1.86015</v>
      </c>
      <c r="FR166">
        <v>1.86188</v>
      </c>
      <c r="FS166">
        <v>1.8584000000000001</v>
      </c>
      <c r="FT166">
        <v>0</v>
      </c>
      <c r="FU166">
        <v>0</v>
      </c>
      <c r="FV166">
        <v>0</v>
      </c>
      <c r="FW166">
        <v>0</v>
      </c>
      <c r="FX166" t="s">
        <v>358</v>
      </c>
      <c r="FY166" t="s">
        <v>359</v>
      </c>
      <c r="FZ166" t="s">
        <v>360</v>
      </c>
      <c r="GA166" t="s">
        <v>360</v>
      </c>
      <c r="GB166" t="s">
        <v>360</v>
      </c>
      <c r="GC166" t="s">
        <v>360</v>
      </c>
      <c r="GD166">
        <v>0</v>
      </c>
      <c r="GE166">
        <v>100</v>
      </c>
      <c r="GF166">
        <v>100</v>
      </c>
      <c r="GG166">
        <v>-4.0060000000000002</v>
      </c>
      <c r="GH166">
        <v>0.1178</v>
      </c>
      <c r="GI166">
        <v>-2.5125994610834521</v>
      </c>
      <c r="GJ166">
        <v>-2.6733286237328562E-3</v>
      </c>
      <c r="GK166">
        <v>1.605855145177713E-6</v>
      </c>
      <c r="GL166">
        <v>-4.4594414151306022E-10</v>
      </c>
      <c r="GM166">
        <v>0.1178428571428469</v>
      </c>
      <c r="GN166">
        <v>0</v>
      </c>
      <c r="GO166">
        <v>0</v>
      </c>
      <c r="GP166">
        <v>0</v>
      </c>
      <c r="GQ166">
        <v>4</v>
      </c>
      <c r="GR166">
        <v>2095</v>
      </c>
      <c r="GS166">
        <v>4</v>
      </c>
      <c r="GT166">
        <v>35</v>
      </c>
      <c r="GU166">
        <v>88.5</v>
      </c>
      <c r="GV166">
        <v>88.6</v>
      </c>
      <c r="GW166">
        <v>2.2412100000000001</v>
      </c>
      <c r="GX166">
        <v>2.5512700000000001</v>
      </c>
      <c r="GY166">
        <v>1.4489700000000001</v>
      </c>
      <c r="GZ166">
        <v>2.3278799999999999</v>
      </c>
      <c r="HA166">
        <v>1.5478499999999999</v>
      </c>
      <c r="HB166">
        <v>2.3034699999999999</v>
      </c>
      <c r="HC166">
        <v>40.989600000000003</v>
      </c>
      <c r="HD166">
        <v>13.098800000000001</v>
      </c>
      <c r="HE166">
        <v>18</v>
      </c>
      <c r="HF166">
        <v>465.649</v>
      </c>
      <c r="HG166">
        <v>510.99700000000001</v>
      </c>
      <c r="HH166">
        <v>31.000299999999999</v>
      </c>
      <c r="HI166">
        <v>35.913699999999999</v>
      </c>
      <c r="HJ166">
        <v>29.999199999999998</v>
      </c>
      <c r="HK166">
        <v>35.854300000000002</v>
      </c>
      <c r="HL166">
        <v>35.842199999999998</v>
      </c>
      <c r="HM166">
        <v>44.870600000000003</v>
      </c>
      <c r="HN166">
        <v>23.426500000000001</v>
      </c>
      <c r="HO166">
        <v>100</v>
      </c>
      <c r="HP166">
        <v>31</v>
      </c>
      <c r="HQ166">
        <v>1009.88</v>
      </c>
      <c r="HR166">
        <v>35.899299999999997</v>
      </c>
      <c r="HS166">
        <v>98.921999999999997</v>
      </c>
      <c r="HT166">
        <v>97.979699999999994</v>
      </c>
    </row>
    <row r="167" spans="1:228" x14ac:dyDescent="0.2">
      <c r="A167">
        <v>152</v>
      </c>
      <c r="B167">
        <v>1669316085.5</v>
      </c>
      <c r="C167">
        <v>602.90000009536743</v>
      </c>
      <c r="D167" t="s">
        <v>663</v>
      </c>
      <c r="E167" t="s">
        <v>664</v>
      </c>
      <c r="F167">
        <v>4</v>
      </c>
      <c r="G167">
        <v>1669316083.1875</v>
      </c>
      <c r="H167">
        <f t="shared" si="68"/>
        <v>4.2550254584646464E-3</v>
      </c>
      <c r="I167">
        <f t="shared" si="69"/>
        <v>4.2550254584646465</v>
      </c>
      <c r="J167">
        <f t="shared" si="70"/>
        <v>25.490679802658889</v>
      </c>
      <c r="K167">
        <f t="shared" si="71"/>
        <v>973.71612500000003</v>
      </c>
      <c r="L167">
        <f t="shared" si="72"/>
        <v>800.96879168541898</v>
      </c>
      <c r="M167">
        <f t="shared" si="73"/>
        <v>80.917130312712487</v>
      </c>
      <c r="N167">
        <f t="shared" si="74"/>
        <v>98.36876966007857</v>
      </c>
      <c r="O167">
        <f t="shared" si="75"/>
        <v>0.28749279770582642</v>
      </c>
      <c r="P167">
        <f t="shared" si="76"/>
        <v>2.24642396759603</v>
      </c>
      <c r="Q167">
        <f t="shared" si="77"/>
        <v>0.26850512560723416</v>
      </c>
      <c r="R167">
        <f t="shared" si="78"/>
        <v>0.16941705548639813</v>
      </c>
      <c r="S167">
        <f t="shared" si="79"/>
        <v>226.11320916087698</v>
      </c>
      <c r="T167">
        <f t="shared" si="80"/>
        <v>34.740977600716768</v>
      </c>
      <c r="U167">
        <f t="shared" si="81"/>
        <v>34.1248</v>
      </c>
      <c r="V167">
        <f t="shared" si="82"/>
        <v>5.3803174955150119</v>
      </c>
      <c r="W167">
        <f t="shared" si="83"/>
        <v>70.307535945775129</v>
      </c>
      <c r="X167">
        <f t="shared" si="84"/>
        <v>3.8525366374743224</v>
      </c>
      <c r="Y167">
        <f t="shared" si="85"/>
        <v>5.4795500733315432</v>
      </c>
      <c r="Z167">
        <f t="shared" si="86"/>
        <v>1.5277808580406895</v>
      </c>
      <c r="AA167">
        <f t="shared" si="87"/>
        <v>-187.6466227182909</v>
      </c>
      <c r="AB167">
        <f t="shared" si="88"/>
        <v>39.763181025565977</v>
      </c>
      <c r="AC167">
        <f t="shared" si="89"/>
        <v>4.1052689213172675</v>
      </c>
      <c r="AD167">
        <f t="shared" si="90"/>
        <v>82.335036389469337</v>
      </c>
      <c r="AE167">
        <f t="shared" si="91"/>
        <v>49.822066198726368</v>
      </c>
      <c r="AF167">
        <f t="shared" si="92"/>
        <v>4.2596688193404901</v>
      </c>
      <c r="AG167">
        <f t="shared" si="93"/>
        <v>25.490679802658889</v>
      </c>
      <c r="AH167">
        <v>1039.0299330715829</v>
      </c>
      <c r="AI167">
        <v>1015.520242424243</v>
      </c>
      <c r="AJ167">
        <v>1.761881217140048</v>
      </c>
      <c r="AK167">
        <v>66.4183192119214</v>
      </c>
      <c r="AL167">
        <f t="shared" si="94"/>
        <v>4.2550254584646465</v>
      </c>
      <c r="AM167">
        <v>35.921770629023179</v>
      </c>
      <c r="AN167">
        <v>38.13132242424242</v>
      </c>
      <c r="AO167">
        <v>2.2882622590940549E-5</v>
      </c>
      <c r="AP167">
        <v>80.258073223686637</v>
      </c>
      <c r="AQ167">
        <v>38</v>
      </c>
      <c r="AR167">
        <v>8</v>
      </c>
      <c r="AS167">
        <f t="shared" si="95"/>
        <v>1</v>
      </c>
      <c r="AT167">
        <f t="shared" si="96"/>
        <v>0</v>
      </c>
      <c r="AU167">
        <f t="shared" si="97"/>
        <v>22154.724334141141</v>
      </c>
      <c r="AV167">
        <f t="shared" si="98"/>
        <v>1199.9875</v>
      </c>
      <c r="AW167">
        <f t="shared" si="99"/>
        <v>1025.914476249159</v>
      </c>
      <c r="AX167">
        <f t="shared" si="100"/>
        <v>0.85493763580800552</v>
      </c>
      <c r="AY167">
        <f t="shared" si="101"/>
        <v>0.18842963710945071</v>
      </c>
      <c r="AZ167">
        <v>2.7</v>
      </c>
      <c r="BA167">
        <v>0.5</v>
      </c>
      <c r="BB167" t="s">
        <v>355</v>
      </c>
      <c r="BC167">
        <v>2</v>
      </c>
      <c r="BD167" t="b">
        <v>1</v>
      </c>
      <c r="BE167">
        <v>1669316083.1875</v>
      </c>
      <c r="BF167">
        <v>973.71612500000003</v>
      </c>
      <c r="BG167">
        <v>1002.8545</v>
      </c>
      <c r="BH167">
        <v>38.134837500000003</v>
      </c>
      <c r="BI167">
        <v>35.922737499999997</v>
      </c>
      <c r="BJ167">
        <v>977.72412499999996</v>
      </c>
      <c r="BK167">
        <v>38.017000000000003</v>
      </c>
      <c r="BL167">
        <v>500.09100000000001</v>
      </c>
      <c r="BM167">
        <v>100.924125</v>
      </c>
      <c r="BN167">
        <v>9.9948787499999997E-2</v>
      </c>
      <c r="BO167">
        <v>34.453125</v>
      </c>
      <c r="BP167">
        <v>34.1248</v>
      </c>
      <c r="BQ167">
        <v>999.9</v>
      </c>
      <c r="BR167">
        <v>0</v>
      </c>
      <c r="BS167">
        <v>0</v>
      </c>
      <c r="BT167">
        <v>4491.4049999999997</v>
      </c>
      <c r="BU167">
        <v>0</v>
      </c>
      <c r="BV167">
        <v>1252.085</v>
      </c>
      <c r="BW167">
        <v>-29.138200000000001</v>
      </c>
      <c r="BX167">
        <v>1012.32</v>
      </c>
      <c r="BY167">
        <v>1040.2212500000001</v>
      </c>
      <c r="BZ167">
        <v>2.2120950000000001</v>
      </c>
      <c r="CA167">
        <v>1002.8545</v>
      </c>
      <c r="CB167">
        <v>35.922737499999997</v>
      </c>
      <c r="CC167">
        <v>3.8487300000000002</v>
      </c>
      <c r="CD167">
        <v>3.6254749999999998</v>
      </c>
      <c r="CE167">
        <v>28.242100000000001</v>
      </c>
      <c r="CF167">
        <v>27.219100000000001</v>
      </c>
      <c r="CG167">
        <v>1199.9875</v>
      </c>
      <c r="CH167">
        <v>0.499996</v>
      </c>
      <c r="CI167">
        <v>0.500004</v>
      </c>
      <c r="CJ167">
        <v>0</v>
      </c>
      <c r="CK167">
        <v>1382.9612500000001</v>
      </c>
      <c r="CL167">
        <v>4.9990899999999998</v>
      </c>
      <c r="CM167">
        <v>15545.262500000001</v>
      </c>
      <c r="CN167">
        <v>9557.7437500000015</v>
      </c>
      <c r="CO167">
        <v>45.311999999999998</v>
      </c>
      <c r="CP167">
        <v>47.25</v>
      </c>
      <c r="CQ167">
        <v>46.132750000000001</v>
      </c>
      <c r="CR167">
        <v>46.436999999999998</v>
      </c>
      <c r="CS167">
        <v>46.655999999999999</v>
      </c>
      <c r="CT167">
        <v>597.49</v>
      </c>
      <c r="CU167">
        <v>597.5</v>
      </c>
      <c r="CV167">
        <v>0</v>
      </c>
      <c r="CW167">
        <v>1669316093.9000001</v>
      </c>
      <c r="CX167">
        <v>0</v>
      </c>
      <c r="CY167">
        <v>1669310771.5999999</v>
      </c>
      <c r="CZ167" t="s">
        <v>356</v>
      </c>
      <c r="DA167">
        <v>1669310771.5999999</v>
      </c>
      <c r="DB167">
        <v>1669310767.0999999</v>
      </c>
      <c r="DC167">
        <v>9</v>
      </c>
      <c r="DD167">
        <v>4.2999999999999997E-2</v>
      </c>
      <c r="DE167">
        <v>8.0000000000000002E-3</v>
      </c>
      <c r="DF167">
        <v>-4.9589999999999996</v>
      </c>
      <c r="DG167">
        <v>0.11799999999999999</v>
      </c>
      <c r="DH167">
        <v>1967</v>
      </c>
      <c r="DI167">
        <v>36</v>
      </c>
      <c r="DJ167">
        <v>0.53</v>
      </c>
      <c r="DK167">
        <v>0.27</v>
      </c>
      <c r="DL167">
        <v>-29.226582499999999</v>
      </c>
      <c r="DM167">
        <v>0.12744202626647891</v>
      </c>
      <c r="DN167">
        <v>8.1841810486755664E-2</v>
      </c>
      <c r="DO167">
        <v>0</v>
      </c>
      <c r="DP167">
        <v>2.2249837499999998</v>
      </c>
      <c r="DQ167">
        <v>-0.10669879924953619</v>
      </c>
      <c r="DR167">
        <v>1.0503263228040131E-2</v>
      </c>
      <c r="DS167">
        <v>0</v>
      </c>
      <c r="DT167">
        <v>0</v>
      </c>
      <c r="DU167">
        <v>0</v>
      </c>
      <c r="DV167">
        <v>0</v>
      </c>
      <c r="DW167">
        <v>-1</v>
      </c>
      <c r="DX167">
        <v>0</v>
      </c>
      <c r="DY167">
        <v>2</v>
      </c>
      <c r="DZ167" t="s">
        <v>357</v>
      </c>
      <c r="EA167">
        <v>2.9448500000000002</v>
      </c>
      <c r="EB167">
        <v>2.5973600000000001</v>
      </c>
      <c r="EC167">
        <v>0.182925</v>
      </c>
      <c r="ED167">
        <v>0.184557</v>
      </c>
      <c r="EE167">
        <v>0.149508</v>
      </c>
      <c r="EF167">
        <v>0.14194300000000001</v>
      </c>
      <c r="EG167">
        <v>24644.2</v>
      </c>
      <c r="EH167">
        <v>25024.400000000001</v>
      </c>
      <c r="EI167">
        <v>28077.8</v>
      </c>
      <c r="EJ167">
        <v>29560</v>
      </c>
      <c r="EK167">
        <v>32852.199999999997</v>
      </c>
      <c r="EL167">
        <v>35215.800000000003</v>
      </c>
      <c r="EM167">
        <v>39624.1</v>
      </c>
      <c r="EN167">
        <v>42255</v>
      </c>
      <c r="EO167">
        <v>1.8596999999999999</v>
      </c>
      <c r="EP167">
        <v>1.86948</v>
      </c>
      <c r="EQ167">
        <v>0.117272</v>
      </c>
      <c r="ER167">
        <v>0</v>
      </c>
      <c r="ES167">
        <v>32.2408</v>
      </c>
      <c r="ET167">
        <v>999.9</v>
      </c>
      <c r="EU167">
        <v>71.099999999999994</v>
      </c>
      <c r="EV167">
        <v>36.200000000000003</v>
      </c>
      <c r="EW167">
        <v>42.514000000000003</v>
      </c>
      <c r="EX167">
        <v>28.959</v>
      </c>
      <c r="EY167">
        <v>1.96715</v>
      </c>
      <c r="EZ167">
        <v>1</v>
      </c>
      <c r="FA167">
        <v>0.69020099999999995</v>
      </c>
      <c r="FB167">
        <v>1.0281</v>
      </c>
      <c r="FC167">
        <v>20.2714</v>
      </c>
      <c r="FD167">
        <v>5.2165400000000002</v>
      </c>
      <c r="FE167">
        <v>12.0099</v>
      </c>
      <c r="FF167">
        <v>4.9859999999999998</v>
      </c>
      <c r="FG167">
        <v>3.2846299999999999</v>
      </c>
      <c r="FH167">
        <v>9999</v>
      </c>
      <c r="FI167">
        <v>9999</v>
      </c>
      <c r="FJ167">
        <v>9999</v>
      </c>
      <c r="FK167">
        <v>999.9</v>
      </c>
      <c r="FL167">
        <v>1.8658399999999999</v>
      </c>
      <c r="FM167">
        <v>1.8621799999999999</v>
      </c>
      <c r="FN167">
        <v>1.8642399999999999</v>
      </c>
      <c r="FO167">
        <v>1.8603499999999999</v>
      </c>
      <c r="FP167">
        <v>1.8611</v>
      </c>
      <c r="FQ167">
        <v>1.8601399999999999</v>
      </c>
      <c r="FR167">
        <v>1.86188</v>
      </c>
      <c r="FS167">
        <v>1.8584000000000001</v>
      </c>
      <c r="FT167">
        <v>0</v>
      </c>
      <c r="FU167">
        <v>0</v>
      </c>
      <c r="FV167">
        <v>0</v>
      </c>
      <c r="FW167">
        <v>0</v>
      </c>
      <c r="FX167" t="s">
        <v>358</v>
      </c>
      <c r="FY167" t="s">
        <v>359</v>
      </c>
      <c r="FZ167" t="s">
        <v>360</v>
      </c>
      <c r="GA167" t="s">
        <v>360</v>
      </c>
      <c r="GB167" t="s">
        <v>360</v>
      </c>
      <c r="GC167" t="s">
        <v>360</v>
      </c>
      <c r="GD167">
        <v>0</v>
      </c>
      <c r="GE167">
        <v>100</v>
      </c>
      <c r="GF167">
        <v>100</v>
      </c>
      <c r="GG167">
        <v>-4.0110000000000001</v>
      </c>
      <c r="GH167">
        <v>0.1178</v>
      </c>
      <c r="GI167">
        <v>-2.5125994610834521</v>
      </c>
      <c r="GJ167">
        <v>-2.6733286237328562E-3</v>
      </c>
      <c r="GK167">
        <v>1.605855145177713E-6</v>
      </c>
      <c r="GL167">
        <v>-4.4594414151306022E-10</v>
      </c>
      <c r="GM167">
        <v>0.1178428571428469</v>
      </c>
      <c r="GN167">
        <v>0</v>
      </c>
      <c r="GO167">
        <v>0</v>
      </c>
      <c r="GP167">
        <v>0</v>
      </c>
      <c r="GQ167">
        <v>4</v>
      </c>
      <c r="GR167">
        <v>2095</v>
      </c>
      <c r="GS167">
        <v>4</v>
      </c>
      <c r="GT167">
        <v>35</v>
      </c>
      <c r="GU167">
        <v>88.6</v>
      </c>
      <c r="GV167">
        <v>88.6</v>
      </c>
      <c r="GW167">
        <v>2.2534200000000002</v>
      </c>
      <c r="GX167">
        <v>2.5549300000000001</v>
      </c>
      <c r="GY167">
        <v>1.4489700000000001</v>
      </c>
      <c r="GZ167">
        <v>2.3278799999999999</v>
      </c>
      <c r="HA167">
        <v>1.5478499999999999</v>
      </c>
      <c r="HB167">
        <v>2.36816</v>
      </c>
      <c r="HC167">
        <v>40.989600000000003</v>
      </c>
      <c r="HD167">
        <v>13.0901</v>
      </c>
      <c r="HE167">
        <v>18</v>
      </c>
      <c r="HF167">
        <v>465.55399999999997</v>
      </c>
      <c r="HG167">
        <v>510.89699999999999</v>
      </c>
      <c r="HH167">
        <v>31.000599999999999</v>
      </c>
      <c r="HI167">
        <v>35.906999999999996</v>
      </c>
      <c r="HJ167">
        <v>29.999400000000001</v>
      </c>
      <c r="HK167">
        <v>35.849299999999999</v>
      </c>
      <c r="HL167">
        <v>35.836599999999997</v>
      </c>
      <c r="HM167">
        <v>45.113199999999999</v>
      </c>
      <c r="HN167">
        <v>23.426500000000001</v>
      </c>
      <c r="HO167">
        <v>100</v>
      </c>
      <c r="HP167">
        <v>31</v>
      </c>
      <c r="HQ167">
        <v>1016.56</v>
      </c>
      <c r="HR167">
        <v>35.899299999999997</v>
      </c>
      <c r="HS167">
        <v>98.925299999999993</v>
      </c>
      <c r="HT167">
        <v>97.982399999999998</v>
      </c>
    </row>
    <row r="168" spans="1:228" x14ac:dyDescent="0.2">
      <c r="A168">
        <v>153</v>
      </c>
      <c r="B168">
        <v>1669316089.5</v>
      </c>
      <c r="C168">
        <v>606.90000009536743</v>
      </c>
      <c r="D168" t="s">
        <v>665</v>
      </c>
      <c r="E168" t="s">
        <v>666</v>
      </c>
      <c r="F168">
        <v>4</v>
      </c>
      <c r="G168">
        <v>1669316087.5</v>
      </c>
      <c r="H168">
        <f t="shared" si="68"/>
        <v>4.2427745215465372E-3</v>
      </c>
      <c r="I168">
        <f t="shared" si="69"/>
        <v>4.2427745215465373</v>
      </c>
      <c r="J168">
        <f t="shared" si="70"/>
        <v>26.169627735252266</v>
      </c>
      <c r="K168">
        <f t="shared" si="71"/>
        <v>980.92628571428577</v>
      </c>
      <c r="L168">
        <f t="shared" si="72"/>
        <v>802.90069349018984</v>
      </c>
      <c r="M168">
        <f t="shared" si="73"/>
        <v>81.111908669077067</v>
      </c>
      <c r="N168">
        <f t="shared" si="74"/>
        <v>99.096692708145341</v>
      </c>
      <c r="O168">
        <f t="shared" si="75"/>
        <v>0.28537504327600716</v>
      </c>
      <c r="P168">
        <f t="shared" si="76"/>
        <v>2.2502351959718498</v>
      </c>
      <c r="Q168">
        <f t="shared" si="77"/>
        <v>0.26668578892528683</v>
      </c>
      <c r="R168">
        <f t="shared" si="78"/>
        <v>0.16825567150286402</v>
      </c>
      <c r="S168">
        <f t="shared" si="79"/>
        <v>226.11670500689499</v>
      </c>
      <c r="T168">
        <f t="shared" si="80"/>
        <v>34.751114633340045</v>
      </c>
      <c r="U168">
        <f t="shared" si="81"/>
        <v>34.142185714285723</v>
      </c>
      <c r="V168">
        <f t="shared" si="82"/>
        <v>5.3855326753486823</v>
      </c>
      <c r="W168">
        <f t="shared" si="83"/>
        <v>70.268650267071081</v>
      </c>
      <c r="X168">
        <f t="shared" si="84"/>
        <v>3.8518013765103492</v>
      </c>
      <c r="Y168">
        <f t="shared" si="85"/>
        <v>5.4815360219254989</v>
      </c>
      <c r="Z168">
        <f t="shared" si="86"/>
        <v>1.5337312988383331</v>
      </c>
      <c r="AA168">
        <f t="shared" si="87"/>
        <v>-187.10635640020229</v>
      </c>
      <c r="AB168">
        <f t="shared" si="88"/>
        <v>38.51221166299468</v>
      </c>
      <c r="AC168">
        <f t="shared" si="89"/>
        <v>3.969843876280267</v>
      </c>
      <c r="AD168">
        <f t="shared" si="90"/>
        <v>81.49240414596764</v>
      </c>
      <c r="AE168">
        <f t="shared" si="91"/>
        <v>49.866201161361687</v>
      </c>
      <c r="AF168">
        <f t="shared" si="92"/>
        <v>4.2479623855530901</v>
      </c>
      <c r="AG168">
        <f t="shared" si="93"/>
        <v>26.169627735252266</v>
      </c>
      <c r="AH168">
        <v>1046.018701462923</v>
      </c>
      <c r="AI168">
        <v>1022.379515151515</v>
      </c>
      <c r="AJ168">
        <v>1.714136144387775</v>
      </c>
      <c r="AK168">
        <v>66.4183192119214</v>
      </c>
      <c r="AL168">
        <f t="shared" si="94"/>
        <v>4.2427745215465373</v>
      </c>
      <c r="AM168">
        <v>35.923078730251603</v>
      </c>
      <c r="AN168">
        <v>38.126675757575761</v>
      </c>
      <c r="AO168">
        <v>-4.3329741841515881E-5</v>
      </c>
      <c r="AP168">
        <v>80.258073223686637</v>
      </c>
      <c r="AQ168">
        <v>39</v>
      </c>
      <c r="AR168">
        <v>8</v>
      </c>
      <c r="AS168">
        <f t="shared" si="95"/>
        <v>1</v>
      </c>
      <c r="AT168">
        <f t="shared" si="96"/>
        <v>0</v>
      </c>
      <c r="AU168">
        <f t="shared" si="97"/>
        <v>22219.677136596711</v>
      </c>
      <c r="AV168">
        <f t="shared" si="98"/>
        <v>1200.004285714286</v>
      </c>
      <c r="AW168">
        <f t="shared" si="99"/>
        <v>1025.9289994854378</v>
      </c>
      <c r="AX168">
        <f t="shared" si="100"/>
        <v>0.85493777955531869</v>
      </c>
      <c r="AY168">
        <f t="shared" si="101"/>
        <v>0.18842991454176528</v>
      </c>
      <c r="AZ168">
        <v>2.7</v>
      </c>
      <c r="BA168">
        <v>0.5</v>
      </c>
      <c r="BB168" t="s">
        <v>355</v>
      </c>
      <c r="BC168">
        <v>2</v>
      </c>
      <c r="BD168" t="b">
        <v>1</v>
      </c>
      <c r="BE168">
        <v>1669316087.5</v>
      </c>
      <c r="BF168">
        <v>980.92628571428577</v>
      </c>
      <c r="BG168">
        <v>1010.0985714285709</v>
      </c>
      <c r="BH168">
        <v>38.127742857142863</v>
      </c>
      <c r="BI168">
        <v>35.921728571428567</v>
      </c>
      <c r="BJ168">
        <v>984.93999999999994</v>
      </c>
      <c r="BK168">
        <v>38.009871428571429</v>
      </c>
      <c r="BL168">
        <v>500.09614285714292</v>
      </c>
      <c r="BM168">
        <v>100.9237142857143</v>
      </c>
      <c r="BN168">
        <v>9.9873471428571406E-2</v>
      </c>
      <c r="BO168">
        <v>34.45964285714286</v>
      </c>
      <c r="BP168">
        <v>34.142185714285723</v>
      </c>
      <c r="BQ168">
        <v>999.89999999999986</v>
      </c>
      <c r="BR168">
        <v>0</v>
      </c>
      <c r="BS168">
        <v>0</v>
      </c>
      <c r="BT168">
        <v>4502.5</v>
      </c>
      <c r="BU168">
        <v>0</v>
      </c>
      <c r="BV168">
        <v>1252.4057142857141</v>
      </c>
      <c r="BW168">
        <v>-29.174028571428579</v>
      </c>
      <c r="BX168">
        <v>1019.81</v>
      </c>
      <c r="BY168">
        <v>1047.737142857143</v>
      </c>
      <c r="BZ168">
        <v>2.2060085714285709</v>
      </c>
      <c r="CA168">
        <v>1010.0985714285709</v>
      </c>
      <c r="CB168">
        <v>35.921728571428567</v>
      </c>
      <c r="CC168">
        <v>3.847994285714285</v>
      </c>
      <c r="CD168">
        <v>3.6253542857142871</v>
      </c>
      <c r="CE168">
        <v>28.23881428571428</v>
      </c>
      <c r="CF168">
        <v>27.218528571428571</v>
      </c>
      <c r="CG168">
        <v>1200.004285714286</v>
      </c>
      <c r="CH168">
        <v>0.4999918571428571</v>
      </c>
      <c r="CI168">
        <v>0.5000081428571429</v>
      </c>
      <c r="CJ168">
        <v>0</v>
      </c>
      <c r="CK168">
        <v>1382.6371428571431</v>
      </c>
      <c r="CL168">
        <v>4.9990899999999998</v>
      </c>
      <c r="CM168">
        <v>15538.157142857141</v>
      </c>
      <c r="CN168">
        <v>9557.86</v>
      </c>
      <c r="CO168">
        <v>45.348000000000013</v>
      </c>
      <c r="CP168">
        <v>47.25</v>
      </c>
      <c r="CQ168">
        <v>46.125</v>
      </c>
      <c r="CR168">
        <v>46.436999999999998</v>
      </c>
      <c r="CS168">
        <v>46.625</v>
      </c>
      <c r="CT168">
        <v>597.49285714285713</v>
      </c>
      <c r="CU168">
        <v>597.51428571428573</v>
      </c>
      <c r="CV168">
        <v>0</v>
      </c>
      <c r="CW168">
        <v>1669316097.5</v>
      </c>
      <c r="CX168">
        <v>0</v>
      </c>
      <c r="CY168">
        <v>1669310771.5999999</v>
      </c>
      <c r="CZ168" t="s">
        <v>356</v>
      </c>
      <c r="DA168">
        <v>1669310771.5999999</v>
      </c>
      <c r="DB168">
        <v>1669310767.0999999</v>
      </c>
      <c r="DC168">
        <v>9</v>
      </c>
      <c r="DD168">
        <v>4.2999999999999997E-2</v>
      </c>
      <c r="DE168">
        <v>8.0000000000000002E-3</v>
      </c>
      <c r="DF168">
        <v>-4.9589999999999996</v>
      </c>
      <c r="DG168">
        <v>0.11799999999999999</v>
      </c>
      <c r="DH168">
        <v>1967</v>
      </c>
      <c r="DI168">
        <v>36</v>
      </c>
      <c r="DJ168">
        <v>0.53</v>
      </c>
      <c r="DK168">
        <v>0.27</v>
      </c>
      <c r="DL168">
        <v>-29.225095</v>
      </c>
      <c r="DM168">
        <v>0.5796135084427636</v>
      </c>
      <c r="DN168">
        <v>8.3340440213620373E-2</v>
      </c>
      <c r="DO168">
        <v>0</v>
      </c>
      <c r="DP168">
        <v>2.2184802499999998</v>
      </c>
      <c r="DQ168">
        <v>-9.8778574108821626E-2</v>
      </c>
      <c r="DR168">
        <v>9.8164014505061938E-3</v>
      </c>
      <c r="DS168">
        <v>1</v>
      </c>
      <c r="DT168">
        <v>0</v>
      </c>
      <c r="DU168">
        <v>0</v>
      </c>
      <c r="DV168">
        <v>0</v>
      </c>
      <c r="DW168">
        <v>-1</v>
      </c>
      <c r="DX168">
        <v>1</v>
      </c>
      <c r="DY168">
        <v>2</v>
      </c>
      <c r="DZ168" t="s">
        <v>367</v>
      </c>
      <c r="EA168">
        <v>2.9448099999999999</v>
      </c>
      <c r="EB168">
        <v>2.5973299999999999</v>
      </c>
      <c r="EC168">
        <v>0.18371799999999999</v>
      </c>
      <c r="ED168">
        <v>0.18534300000000001</v>
      </c>
      <c r="EE168">
        <v>0.14949799999999999</v>
      </c>
      <c r="EF168">
        <v>0.14193500000000001</v>
      </c>
      <c r="EG168">
        <v>24620.6</v>
      </c>
      <c r="EH168">
        <v>25000.5</v>
      </c>
      <c r="EI168">
        <v>28078.1</v>
      </c>
      <c r="EJ168">
        <v>29560.3</v>
      </c>
      <c r="EK168">
        <v>32853</v>
      </c>
      <c r="EL168">
        <v>35216.300000000003</v>
      </c>
      <c r="EM168">
        <v>39624.5</v>
      </c>
      <c r="EN168">
        <v>42255.199999999997</v>
      </c>
      <c r="EO168">
        <v>1.8589500000000001</v>
      </c>
      <c r="EP168">
        <v>1.8698999999999999</v>
      </c>
      <c r="EQ168">
        <v>0.11684</v>
      </c>
      <c r="ER168">
        <v>0</v>
      </c>
      <c r="ES168">
        <v>32.250900000000001</v>
      </c>
      <c r="ET168">
        <v>999.9</v>
      </c>
      <c r="EU168">
        <v>71.099999999999994</v>
      </c>
      <c r="EV168">
        <v>36.200000000000003</v>
      </c>
      <c r="EW168">
        <v>42.516199999999998</v>
      </c>
      <c r="EX168">
        <v>28.899000000000001</v>
      </c>
      <c r="EY168">
        <v>1.5625</v>
      </c>
      <c r="EZ168">
        <v>1</v>
      </c>
      <c r="FA168">
        <v>0.68973099999999998</v>
      </c>
      <c r="FB168">
        <v>1.0315399999999999</v>
      </c>
      <c r="FC168">
        <v>20.2714</v>
      </c>
      <c r="FD168">
        <v>5.2166899999999998</v>
      </c>
      <c r="FE168">
        <v>12.0099</v>
      </c>
      <c r="FF168">
        <v>4.9860499999999996</v>
      </c>
      <c r="FG168">
        <v>3.2845499999999999</v>
      </c>
      <c r="FH168">
        <v>9999</v>
      </c>
      <c r="FI168">
        <v>9999</v>
      </c>
      <c r="FJ168">
        <v>9999</v>
      </c>
      <c r="FK168">
        <v>999.9</v>
      </c>
      <c r="FL168">
        <v>1.8658399999999999</v>
      </c>
      <c r="FM168">
        <v>1.8621799999999999</v>
      </c>
      <c r="FN168">
        <v>1.86422</v>
      </c>
      <c r="FO168">
        <v>1.8603499999999999</v>
      </c>
      <c r="FP168">
        <v>1.8611</v>
      </c>
      <c r="FQ168">
        <v>1.8601399999999999</v>
      </c>
      <c r="FR168">
        <v>1.86188</v>
      </c>
      <c r="FS168">
        <v>1.85839</v>
      </c>
      <c r="FT168">
        <v>0</v>
      </c>
      <c r="FU168">
        <v>0</v>
      </c>
      <c r="FV168">
        <v>0</v>
      </c>
      <c r="FW168">
        <v>0</v>
      </c>
      <c r="FX168" t="s">
        <v>358</v>
      </c>
      <c r="FY168" t="s">
        <v>359</v>
      </c>
      <c r="FZ168" t="s">
        <v>360</v>
      </c>
      <c r="GA168" t="s">
        <v>360</v>
      </c>
      <c r="GB168" t="s">
        <v>360</v>
      </c>
      <c r="GC168" t="s">
        <v>360</v>
      </c>
      <c r="GD168">
        <v>0</v>
      </c>
      <c r="GE168">
        <v>100</v>
      </c>
      <c r="GF168">
        <v>100</v>
      </c>
      <c r="GG168">
        <v>-4.016</v>
      </c>
      <c r="GH168">
        <v>0.1178</v>
      </c>
      <c r="GI168">
        <v>-2.5125994610834521</v>
      </c>
      <c r="GJ168">
        <v>-2.6733286237328562E-3</v>
      </c>
      <c r="GK168">
        <v>1.605855145177713E-6</v>
      </c>
      <c r="GL168">
        <v>-4.4594414151306022E-10</v>
      </c>
      <c r="GM168">
        <v>0.1178428571428469</v>
      </c>
      <c r="GN168">
        <v>0</v>
      </c>
      <c r="GO168">
        <v>0</v>
      </c>
      <c r="GP168">
        <v>0</v>
      </c>
      <c r="GQ168">
        <v>4</v>
      </c>
      <c r="GR168">
        <v>2095</v>
      </c>
      <c r="GS168">
        <v>4</v>
      </c>
      <c r="GT168">
        <v>35</v>
      </c>
      <c r="GU168">
        <v>88.6</v>
      </c>
      <c r="GV168">
        <v>88.7</v>
      </c>
      <c r="GW168">
        <v>2.2656200000000002</v>
      </c>
      <c r="GX168">
        <v>2.5610400000000002</v>
      </c>
      <c r="GY168">
        <v>1.4489700000000001</v>
      </c>
      <c r="GZ168">
        <v>2.3278799999999999</v>
      </c>
      <c r="HA168">
        <v>1.5478499999999999</v>
      </c>
      <c r="HB168">
        <v>2.20459</v>
      </c>
      <c r="HC168">
        <v>41.0154</v>
      </c>
      <c r="HD168">
        <v>13.081300000000001</v>
      </c>
      <c r="HE168">
        <v>18</v>
      </c>
      <c r="HF168">
        <v>465.053</v>
      </c>
      <c r="HG168">
        <v>511.173</v>
      </c>
      <c r="HH168">
        <v>31.000800000000002</v>
      </c>
      <c r="HI168">
        <v>35.901499999999999</v>
      </c>
      <c r="HJ168">
        <v>29.999400000000001</v>
      </c>
      <c r="HK168">
        <v>35.843899999999998</v>
      </c>
      <c r="HL168">
        <v>35.832500000000003</v>
      </c>
      <c r="HM168">
        <v>45.357100000000003</v>
      </c>
      <c r="HN168">
        <v>23.426500000000001</v>
      </c>
      <c r="HO168">
        <v>100</v>
      </c>
      <c r="HP168">
        <v>31</v>
      </c>
      <c r="HQ168">
        <v>1023.24</v>
      </c>
      <c r="HR168">
        <v>35.899299999999997</v>
      </c>
      <c r="HS168">
        <v>98.926299999999998</v>
      </c>
      <c r="HT168">
        <v>97.983000000000004</v>
      </c>
    </row>
    <row r="169" spans="1:228" x14ac:dyDescent="0.2">
      <c r="A169">
        <v>154</v>
      </c>
      <c r="B169">
        <v>1669316093.5</v>
      </c>
      <c r="C169">
        <v>610.90000009536743</v>
      </c>
      <c r="D169" t="s">
        <v>667</v>
      </c>
      <c r="E169" t="s">
        <v>668</v>
      </c>
      <c r="F169">
        <v>4</v>
      </c>
      <c r="G169">
        <v>1669316091.1875</v>
      </c>
      <c r="H169">
        <f t="shared" si="68"/>
        <v>4.2436888050808221E-3</v>
      </c>
      <c r="I169">
        <f t="shared" si="69"/>
        <v>4.2436888050808221</v>
      </c>
      <c r="J169">
        <f t="shared" si="70"/>
        <v>26.087066989836348</v>
      </c>
      <c r="K169">
        <f t="shared" si="71"/>
        <v>987.03674999999998</v>
      </c>
      <c r="L169">
        <f t="shared" si="72"/>
        <v>808.90977453719449</v>
      </c>
      <c r="M169">
        <f t="shared" si="73"/>
        <v>81.717927048702506</v>
      </c>
      <c r="N169">
        <f t="shared" si="74"/>
        <v>99.712724051376441</v>
      </c>
      <c r="O169">
        <f t="shared" si="75"/>
        <v>0.28462121613434033</v>
      </c>
      <c r="P169">
        <f t="shared" si="76"/>
        <v>2.2524143277804156</v>
      </c>
      <c r="Q169">
        <f t="shared" si="77"/>
        <v>0.26604384796215275</v>
      </c>
      <c r="R169">
        <f t="shared" si="78"/>
        <v>0.16784535858483948</v>
      </c>
      <c r="S169">
        <f t="shared" si="79"/>
        <v>226.11863042472041</v>
      </c>
      <c r="T169">
        <f t="shared" si="80"/>
        <v>34.748155175562516</v>
      </c>
      <c r="U169">
        <f t="shared" si="81"/>
        <v>34.154274999999998</v>
      </c>
      <c r="V169">
        <f t="shared" si="82"/>
        <v>5.3891616798572572</v>
      </c>
      <c r="W169">
        <f t="shared" si="83"/>
        <v>70.271592937323163</v>
      </c>
      <c r="X169">
        <f t="shared" si="84"/>
        <v>3.8514449341845793</v>
      </c>
      <c r="Y169">
        <f t="shared" si="85"/>
        <v>5.4807992436143742</v>
      </c>
      <c r="Z169">
        <f t="shared" si="86"/>
        <v>1.5377167456726779</v>
      </c>
      <c r="AA169">
        <f t="shared" si="87"/>
        <v>-187.14667630406424</v>
      </c>
      <c r="AB169">
        <f t="shared" si="88"/>
        <v>36.787873247443862</v>
      </c>
      <c r="AC169">
        <f t="shared" si="89"/>
        <v>3.7886088793323598</v>
      </c>
      <c r="AD169">
        <f t="shared" si="90"/>
        <v>79.548436247432392</v>
      </c>
      <c r="AE169">
        <f t="shared" si="91"/>
        <v>49.94817485834708</v>
      </c>
      <c r="AF169">
        <f t="shared" si="92"/>
        <v>4.2493421041567645</v>
      </c>
      <c r="AG169">
        <f t="shared" si="93"/>
        <v>26.087066989836348</v>
      </c>
      <c r="AH169">
        <v>1052.9705439866159</v>
      </c>
      <c r="AI169">
        <v>1029.2984242424241</v>
      </c>
      <c r="AJ169">
        <v>1.7303144545940801</v>
      </c>
      <c r="AK169">
        <v>66.4183192119214</v>
      </c>
      <c r="AL169">
        <f t="shared" si="94"/>
        <v>4.2436888050808221</v>
      </c>
      <c r="AM169">
        <v>35.920140385309239</v>
      </c>
      <c r="AN169">
        <v>38.123544848484819</v>
      </c>
      <c r="AO169">
        <v>-1.768358880036474E-5</v>
      </c>
      <c r="AP169">
        <v>80.258073223686637</v>
      </c>
      <c r="AQ169">
        <v>39</v>
      </c>
      <c r="AR169">
        <v>8</v>
      </c>
      <c r="AS169">
        <f t="shared" si="95"/>
        <v>1</v>
      </c>
      <c r="AT169">
        <f t="shared" si="96"/>
        <v>0</v>
      </c>
      <c r="AU169">
        <f t="shared" si="97"/>
        <v>22257.318134460475</v>
      </c>
      <c r="AV169">
        <f t="shared" si="98"/>
        <v>1200.0162499999999</v>
      </c>
      <c r="AW169">
        <f t="shared" si="99"/>
        <v>1025.9390577330157</v>
      </c>
      <c r="AX169">
        <f t="shared" si="100"/>
        <v>0.85493763749700535</v>
      </c>
      <c r="AY169">
        <f t="shared" si="101"/>
        <v>0.18842964036922036</v>
      </c>
      <c r="AZ169">
        <v>2.7</v>
      </c>
      <c r="BA169">
        <v>0.5</v>
      </c>
      <c r="BB169" t="s">
        <v>355</v>
      </c>
      <c r="BC169">
        <v>2</v>
      </c>
      <c r="BD169" t="b">
        <v>1</v>
      </c>
      <c r="BE169">
        <v>1669316091.1875</v>
      </c>
      <c r="BF169">
        <v>987.03674999999998</v>
      </c>
      <c r="BG169">
        <v>1016.26125</v>
      </c>
      <c r="BH169">
        <v>38.124699999999997</v>
      </c>
      <c r="BI169">
        <v>35.918475000000001</v>
      </c>
      <c r="BJ169">
        <v>991.05574999999999</v>
      </c>
      <c r="BK169">
        <v>38.00685</v>
      </c>
      <c r="BL169">
        <v>500.21237500000001</v>
      </c>
      <c r="BM169">
        <v>100.92212499999999</v>
      </c>
      <c r="BN169">
        <v>0.1001764</v>
      </c>
      <c r="BO169">
        <v>34.457224999999987</v>
      </c>
      <c r="BP169">
        <v>34.154274999999998</v>
      </c>
      <c r="BQ169">
        <v>999.9</v>
      </c>
      <c r="BR169">
        <v>0</v>
      </c>
      <c r="BS169">
        <v>0</v>
      </c>
      <c r="BT169">
        <v>4508.90625</v>
      </c>
      <c r="BU169">
        <v>0</v>
      </c>
      <c r="BV169">
        <v>1253.7650000000001</v>
      </c>
      <c r="BW169">
        <v>-29.2248625</v>
      </c>
      <c r="BX169">
        <v>1026.1600000000001</v>
      </c>
      <c r="BY169">
        <v>1054.125</v>
      </c>
      <c r="BZ169">
        <v>2.2062262499999998</v>
      </c>
      <c r="CA169">
        <v>1016.26125</v>
      </c>
      <c r="CB169">
        <v>35.918475000000001</v>
      </c>
      <c r="CC169">
        <v>3.8476249999999999</v>
      </c>
      <c r="CD169">
        <v>3.6249687499999999</v>
      </c>
      <c r="CE169">
        <v>28.2371625</v>
      </c>
      <c r="CF169">
        <v>27.216687499999999</v>
      </c>
      <c r="CG169">
        <v>1200.0162499999999</v>
      </c>
      <c r="CH169">
        <v>0.499996</v>
      </c>
      <c r="CI169">
        <v>0.500004</v>
      </c>
      <c r="CJ169">
        <v>0</v>
      </c>
      <c r="CK169">
        <v>1382.675</v>
      </c>
      <c r="CL169">
        <v>4.9990899999999998</v>
      </c>
      <c r="CM169">
        <v>15530.85</v>
      </c>
      <c r="CN169">
        <v>9557.9624999999996</v>
      </c>
      <c r="CO169">
        <v>45.319875000000003</v>
      </c>
      <c r="CP169">
        <v>47.25</v>
      </c>
      <c r="CQ169">
        <v>46.125</v>
      </c>
      <c r="CR169">
        <v>46.436999999999998</v>
      </c>
      <c r="CS169">
        <v>46.640500000000003</v>
      </c>
      <c r="CT169">
        <v>597.50625000000002</v>
      </c>
      <c r="CU169">
        <v>597.51625000000001</v>
      </c>
      <c r="CV169">
        <v>0</v>
      </c>
      <c r="CW169">
        <v>1669316101.7</v>
      </c>
      <c r="CX169">
        <v>0</v>
      </c>
      <c r="CY169">
        <v>1669310771.5999999</v>
      </c>
      <c r="CZ169" t="s">
        <v>356</v>
      </c>
      <c r="DA169">
        <v>1669310771.5999999</v>
      </c>
      <c r="DB169">
        <v>1669310767.0999999</v>
      </c>
      <c r="DC169">
        <v>9</v>
      </c>
      <c r="DD169">
        <v>4.2999999999999997E-2</v>
      </c>
      <c r="DE169">
        <v>8.0000000000000002E-3</v>
      </c>
      <c r="DF169">
        <v>-4.9589999999999996</v>
      </c>
      <c r="DG169">
        <v>0.11799999999999999</v>
      </c>
      <c r="DH169">
        <v>1967</v>
      </c>
      <c r="DI169">
        <v>36</v>
      </c>
      <c r="DJ169">
        <v>0.53</v>
      </c>
      <c r="DK169">
        <v>0.27</v>
      </c>
      <c r="DL169">
        <v>-29.218115000000001</v>
      </c>
      <c r="DM169">
        <v>0.40808555347105002</v>
      </c>
      <c r="DN169">
        <v>7.9264921465929852E-2</v>
      </c>
      <c r="DO169">
        <v>0</v>
      </c>
      <c r="DP169">
        <v>2.212907</v>
      </c>
      <c r="DQ169">
        <v>-6.7109493433398615E-2</v>
      </c>
      <c r="DR169">
        <v>6.9242397416611886E-3</v>
      </c>
      <c r="DS169">
        <v>1</v>
      </c>
      <c r="DT169">
        <v>0</v>
      </c>
      <c r="DU169">
        <v>0</v>
      </c>
      <c r="DV169">
        <v>0</v>
      </c>
      <c r="DW169">
        <v>-1</v>
      </c>
      <c r="DX169">
        <v>1</v>
      </c>
      <c r="DY169">
        <v>2</v>
      </c>
      <c r="DZ169" t="s">
        <v>367</v>
      </c>
      <c r="EA169">
        <v>2.9451299999999998</v>
      </c>
      <c r="EB169">
        <v>2.5975700000000002</v>
      </c>
      <c r="EC169">
        <v>0.18451200000000001</v>
      </c>
      <c r="ED169">
        <v>0.186116</v>
      </c>
      <c r="EE169">
        <v>0.149482</v>
      </c>
      <c r="EF169">
        <v>0.14192399999999999</v>
      </c>
      <c r="EG169">
        <v>24596.7</v>
      </c>
      <c r="EH169">
        <v>24976.7</v>
      </c>
      <c r="EI169">
        <v>28078.3</v>
      </c>
      <c r="EJ169">
        <v>29560.3</v>
      </c>
      <c r="EK169">
        <v>32854</v>
      </c>
      <c r="EL169">
        <v>35216.6</v>
      </c>
      <c r="EM169">
        <v>39624.9</v>
      </c>
      <c r="EN169">
        <v>42254.9</v>
      </c>
      <c r="EO169">
        <v>1.8599000000000001</v>
      </c>
      <c r="EP169">
        <v>1.86957</v>
      </c>
      <c r="EQ169">
        <v>0.117622</v>
      </c>
      <c r="ER169">
        <v>0</v>
      </c>
      <c r="ES169">
        <v>32.2622</v>
      </c>
      <c r="ET169">
        <v>999.9</v>
      </c>
      <c r="EU169">
        <v>71.099999999999994</v>
      </c>
      <c r="EV169">
        <v>36.200000000000003</v>
      </c>
      <c r="EW169">
        <v>42.516100000000002</v>
      </c>
      <c r="EX169">
        <v>28.959</v>
      </c>
      <c r="EY169">
        <v>2.26763</v>
      </c>
      <c r="EZ169">
        <v>1</v>
      </c>
      <c r="FA169">
        <v>0.689083</v>
      </c>
      <c r="FB169">
        <v>1.0324199999999999</v>
      </c>
      <c r="FC169">
        <v>20.2713</v>
      </c>
      <c r="FD169">
        <v>5.2160900000000003</v>
      </c>
      <c r="FE169">
        <v>12.0099</v>
      </c>
      <c r="FF169">
        <v>4.9859999999999998</v>
      </c>
      <c r="FG169">
        <v>3.2844799999999998</v>
      </c>
      <c r="FH169">
        <v>9999</v>
      </c>
      <c r="FI169">
        <v>9999</v>
      </c>
      <c r="FJ169">
        <v>9999</v>
      </c>
      <c r="FK169">
        <v>999.9</v>
      </c>
      <c r="FL169">
        <v>1.8658399999999999</v>
      </c>
      <c r="FM169">
        <v>1.8621799999999999</v>
      </c>
      <c r="FN169">
        <v>1.86422</v>
      </c>
      <c r="FO169">
        <v>1.8603499999999999</v>
      </c>
      <c r="FP169">
        <v>1.8610800000000001</v>
      </c>
      <c r="FQ169">
        <v>1.8601399999999999</v>
      </c>
      <c r="FR169">
        <v>1.8618699999999999</v>
      </c>
      <c r="FS169">
        <v>1.8583700000000001</v>
      </c>
      <c r="FT169">
        <v>0</v>
      </c>
      <c r="FU169">
        <v>0</v>
      </c>
      <c r="FV169">
        <v>0</v>
      </c>
      <c r="FW169">
        <v>0</v>
      </c>
      <c r="FX169" t="s">
        <v>358</v>
      </c>
      <c r="FY169" t="s">
        <v>359</v>
      </c>
      <c r="FZ169" t="s">
        <v>360</v>
      </c>
      <c r="GA169" t="s">
        <v>360</v>
      </c>
      <c r="GB169" t="s">
        <v>360</v>
      </c>
      <c r="GC169" t="s">
        <v>360</v>
      </c>
      <c r="GD169">
        <v>0</v>
      </c>
      <c r="GE169">
        <v>100</v>
      </c>
      <c r="GF169">
        <v>100</v>
      </c>
      <c r="GG169">
        <v>-4.0220000000000002</v>
      </c>
      <c r="GH169">
        <v>0.1178</v>
      </c>
      <c r="GI169">
        <v>-2.5125994610834521</v>
      </c>
      <c r="GJ169">
        <v>-2.6733286237328562E-3</v>
      </c>
      <c r="GK169">
        <v>1.605855145177713E-6</v>
      </c>
      <c r="GL169">
        <v>-4.4594414151306022E-10</v>
      </c>
      <c r="GM169">
        <v>0.1178428571428469</v>
      </c>
      <c r="GN169">
        <v>0</v>
      </c>
      <c r="GO169">
        <v>0</v>
      </c>
      <c r="GP169">
        <v>0</v>
      </c>
      <c r="GQ169">
        <v>4</v>
      </c>
      <c r="GR169">
        <v>2095</v>
      </c>
      <c r="GS169">
        <v>4</v>
      </c>
      <c r="GT169">
        <v>35</v>
      </c>
      <c r="GU169">
        <v>88.7</v>
      </c>
      <c r="GV169">
        <v>88.8</v>
      </c>
      <c r="GW169">
        <v>2.2778299999999998</v>
      </c>
      <c r="GX169">
        <v>2.5488300000000002</v>
      </c>
      <c r="GY169">
        <v>1.4489700000000001</v>
      </c>
      <c r="GZ169">
        <v>2.3278799999999999</v>
      </c>
      <c r="HA169">
        <v>1.5478499999999999</v>
      </c>
      <c r="HB169">
        <v>2.3840300000000001</v>
      </c>
      <c r="HC169">
        <v>41.0154</v>
      </c>
      <c r="HD169">
        <v>13.098800000000001</v>
      </c>
      <c r="HE169">
        <v>18</v>
      </c>
      <c r="HF169">
        <v>465.59899999999999</v>
      </c>
      <c r="HG169">
        <v>510.90300000000002</v>
      </c>
      <c r="HH169">
        <v>31.000499999999999</v>
      </c>
      <c r="HI169">
        <v>35.895400000000002</v>
      </c>
      <c r="HJ169">
        <v>29.999400000000001</v>
      </c>
      <c r="HK169">
        <v>35.837699999999998</v>
      </c>
      <c r="HL169">
        <v>35.828200000000002</v>
      </c>
      <c r="HM169">
        <v>45.603200000000001</v>
      </c>
      <c r="HN169">
        <v>23.426500000000001</v>
      </c>
      <c r="HO169">
        <v>100</v>
      </c>
      <c r="HP169">
        <v>31</v>
      </c>
      <c r="HQ169">
        <v>1029.92</v>
      </c>
      <c r="HR169">
        <v>35.899299999999997</v>
      </c>
      <c r="HS169">
        <v>98.927300000000002</v>
      </c>
      <c r="HT169">
        <v>97.982600000000005</v>
      </c>
    </row>
    <row r="170" spans="1:228" x14ac:dyDescent="0.2">
      <c r="A170">
        <v>155</v>
      </c>
      <c r="B170">
        <v>1669316097.5</v>
      </c>
      <c r="C170">
        <v>614.90000009536743</v>
      </c>
      <c r="D170" t="s">
        <v>669</v>
      </c>
      <c r="E170" t="s">
        <v>670</v>
      </c>
      <c r="F170">
        <v>4</v>
      </c>
      <c r="G170">
        <v>1669316095.5</v>
      </c>
      <c r="H170">
        <f t="shared" si="68"/>
        <v>4.2110016372998412E-3</v>
      </c>
      <c r="I170">
        <f t="shared" si="69"/>
        <v>4.2110016372998409</v>
      </c>
      <c r="J170">
        <f t="shared" si="70"/>
        <v>26.026211391691792</v>
      </c>
      <c r="K170">
        <f t="shared" si="71"/>
        <v>994.26085714285705</v>
      </c>
      <c r="L170">
        <f t="shared" si="72"/>
        <v>814.63551435472675</v>
      </c>
      <c r="M170">
        <f t="shared" si="73"/>
        <v>82.296190150304014</v>
      </c>
      <c r="N170">
        <f t="shared" si="74"/>
        <v>100.44231943809318</v>
      </c>
      <c r="O170">
        <f t="shared" si="75"/>
        <v>0.2814977714375923</v>
      </c>
      <c r="P170">
        <f t="shared" si="76"/>
        <v>2.2497284003189502</v>
      </c>
      <c r="Q170">
        <f t="shared" si="77"/>
        <v>0.26329172691060587</v>
      </c>
      <c r="R170">
        <f t="shared" si="78"/>
        <v>0.16609484897642351</v>
      </c>
      <c r="S170">
        <f t="shared" si="79"/>
        <v>226.11832329435117</v>
      </c>
      <c r="T170">
        <f t="shared" si="80"/>
        <v>34.7525172051391</v>
      </c>
      <c r="U170">
        <f t="shared" si="81"/>
        <v>34.163614285714289</v>
      </c>
      <c r="V170">
        <f t="shared" si="82"/>
        <v>5.3919666352826239</v>
      </c>
      <c r="W170">
        <f t="shared" si="83"/>
        <v>70.274419065006555</v>
      </c>
      <c r="X170">
        <f t="shared" si="84"/>
        <v>3.850160036457813</v>
      </c>
      <c r="Y170">
        <f t="shared" si="85"/>
        <v>5.4787504296496081</v>
      </c>
      <c r="Z170">
        <f t="shared" si="86"/>
        <v>1.5418065988248109</v>
      </c>
      <c r="AA170">
        <f t="shared" si="87"/>
        <v>-185.705172204923</v>
      </c>
      <c r="AB170">
        <f t="shared" si="88"/>
        <v>34.795610195376291</v>
      </c>
      <c r="AC170">
        <f t="shared" si="89"/>
        <v>3.587759058715517</v>
      </c>
      <c r="AD170">
        <f t="shared" si="90"/>
        <v>78.796520343519973</v>
      </c>
      <c r="AE170">
        <f t="shared" si="91"/>
        <v>49.939345101806332</v>
      </c>
      <c r="AF170">
        <f t="shared" si="92"/>
        <v>4.2243387352631006</v>
      </c>
      <c r="AG170">
        <f t="shared" si="93"/>
        <v>26.026211391691792</v>
      </c>
      <c r="AH170">
        <v>1059.8665714340329</v>
      </c>
      <c r="AI170">
        <v>1036.230303030303</v>
      </c>
      <c r="AJ170">
        <v>1.726321897356605</v>
      </c>
      <c r="AK170">
        <v>66.4183192119214</v>
      </c>
      <c r="AL170">
        <f t="shared" si="94"/>
        <v>4.2110016372998409</v>
      </c>
      <c r="AM170">
        <v>35.916642573443369</v>
      </c>
      <c r="AN170">
        <v>38.105269090909083</v>
      </c>
      <c r="AO170">
        <v>-8.090084896389704E-5</v>
      </c>
      <c r="AP170">
        <v>80.258073223686637</v>
      </c>
      <c r="AQ170">
        <v>40</v>
      </c>
      <c r="AR170">
        <v>8</v>
      </c>
      <c r="AS170">
        <f t="shared" si="95"/>
        <v>1</v>
      </c>
      <c r="AT170">
        <f t="shared" si="96"/>
        <v>0</v>
      </c>
      <c r="AU170">
        <f t="shared" si="97"/>
        <v>22211.683572567417</v>
      </c>
      <c r="AV170">
        <f t="shared" si="98"/>
        <v>1200.018571428571</v>
      </c>
      <c r="AW170">
        <f t="shared" si="99"/>
        <v>1025.9406566291973</v>
      </c>
      <c r="AX170">
        <f t="shared" si="100"/>
        <v>0.85493731601825007</v>
      </c>
      <c r="AY170">
        <f t="shared" si="101"/>
        <v>0.1884290199152226</v>
      </c>
      <c r="AZ170">
        <v>2.7</v>
      </c>
      <c r="BA170">
        <v>0.5</v>
      </c>
      <c r="BB170" t="s">
        <v>355</v>
      </c>
      <c r="BC170">
        <v>2</v>
      </c>
      <c r="BD170" t="b">
        <v>1</v>
      </c>
      <c r="BE170">
        <v>1669316095.5</v>
      </c>
      <c r="BF170">
        <v>994.26085714285705</v>
      </c>
      <c r="BG170">
        <v>1023.507142857143</v>
      </c>
      <c r="BH170">
        <v>38.112057142857147</v>
      </c>
      <c r="BI170">
        <v>35.917028571428567</v>
      </c>
      <c r="BJ170">
        <v>998.28557142857142</v>
      </c>
      <c r="BK170">
        <v>37.994228571428572</v>
      </c>
      <c r="BL170">
        <v>499.81214285714287</v>
      </c>
      <c r="BM170">
        <v>100.92271428571431</v>
      </c>
      <c r="BN170">
        <v>9.9385414285714305E-2</v>
      </c>
      <c r="BO170">
        <v>34.450499999999998</v>
      </c>
      <c r="BP170">
        <v>34.163614285714289</v>
      </c>
      <c r="BQ170">
        <v>999.89999999999986</v>
      </c>
      <c r="BR170">
        <v>0</v>
      </c>
      <c r="BS170">
        <v>0</v>
      </c>
      <c r="BT170">
        <v>4501.0714285714284</v>
      </c>
      <c r="BU170">
        <v>0</v>
      </c>
      <c r="BV170">
        <v>1254.82</v>
      </c>
      <c r="BW170">
        <v>-29.24692857142858</v>
      </c>
      <c r="BX170">
        <v>1033.6557142857141</v>
      </c>
      <c r="BY170">
        <v>1061.6385714285709</v>
      </c>
      <c r="BZ170">
        <v>2.195038571428571</v>
      </c>
      <c r="CA170">
        <v>1023.507142857143</v>
      </c>
      <c r="CB170">
        <v>35.917028571428567</v>
      </c>
      <c r="CC170">
        <v>3.8463714285714281</v>
      </c>
      <c r="CD170">
        <v>3.6248457142857151</v>
      </c>
      <c r="CE170">
        <v>28.231585714285721</v>
      </c>
      <c r="CF170">
        <v>27.21609999999999</v>
      </c>
      <c r="CG170">
        <v>1200.018571428571</v>
      </c>
      <c r="CH170">
        <v>0.50000600000000006</v>
      </c>
      <c r="CI170">
        <v>0.49999399999999999</v>
      </c>
      <c r="CJ170">
        <v>0</v>
      </c>
      <c r="CK170">
        <v>1382.4742857142851</v>
      </c>
      <c r="CL170">
        <v>4.9990899999999998</v>
      </c>
      <c r="CM170">
        <v>15530.314285714279</v>
      </c>
      <c r="CN170">
        <v>9558.0257142857135</v>
      </c>
      <c r="CO170">
        <v>45.311999999999998</v>
      </c>
      <c r="CP170">
        <v>47.267714285714291</v>
      </c>
      <c r="CQ170">
        <v>46.125</v>
      </c>
      <c r="CR170">
        <v>46.436999999999998</v>
      </c>
      <c r="CS170">
        <v>46.660428571428582</v>
      </c>
      <c r="CT170">
        <v>597.51857142857148</v>
      </c>
      <c r="CU170">
        <v>597.50285714285712</v>
      </c>
      <c r="CV170">
        <v>0</v>
      </c>
      <c r="CW170">
        <v>1669316105.9000001</v>
      </c>
      <c r="CX170">
        <v>0</v>
      </c>
      <c r="CY170">
        <v>1669310771.5999999</v>
      </c>
      <c r="CZ170" t="s">
        <v>356</v>
      </c>
      <c r="DA170">
        <v>1669310771.5999999</v>
      </c>
      <c r="DB170">
        <v>1669310767.0999999</v>
      </c>
      <c r="DC170">
        <v>9</v>
      </c>
      <c r="DD170">
        <v>4.2999999999999997E-2</v>
      </c>
      <c r="DE170">
        <v>8.0000000000000002E-3</v>
      </c>
      <c r="DF170">
        <v>-4.9589999999999996</v>
      </c>
      <c r="DG170">
        <v>0.11799999999999999</v>
      </c>
      <c r="DH170">
        <v>1967</v>
      </c>
      <c r="DI170">
        <v>36</v>
      </c>
      <c r="DJ170">
        <v>0.53</v>
      </c>
      <c r="DK170">
        <v>0.27</v>
      </c>
      <c r="DL170">
        <v>-29.195822499999998</v>
      </c>
      <c r="DM170">
        <v>-9.0543714821719024E-2</v>
      </c>
      <c r="DN170">
        <v>6.0310129694355799E-2</v>
      </c>
      <c r="DO170">
        <v>1</v>
      </c>
      <c r="DP170">
        <v>2.2077687500000001</v>
      </c>
      <c r="DQ170">
        <v>-6.0338048780493488E-2</v>
      </c>
      <c r="DR170">
        <v>6.3512137373497226E-3</v>
      </c>
      <c r="DS170">
        <v>1</v>
      </c>
      <c r="DT170">
        <v>0</v>
      </c>
      <c r="DU170">
        <v>0</v>
      </c>
      <c r="DV170">
        <v>0</v>
      </c>
      <c r="DW170">
        <v>-1</v>
      </c>
      <c r="DX170">
        <v>2</v>
      </c>
      <c r="DY170">
        <v>2</v>
      </c>
      <c r="DZ170" t="s">
        <v>660</v>
      </c>
      <c r="EA170">
        <v>2.94407</v>
      </c>
      <c r="EB170">
        <v>2.5968100000000001</v>
      </c>
      <c r="EC170">
        <v>0.18531300000000001</v>
      </c>
      <c r="ED170">
        <v>0.18692400000000001</v>
      </c>
      <c r="EE170">
        <v>0.149446</v>
      </c>
      <c r="EF170">
        <v>0.141929</v>
      </c>
      <c r="EG170">
        <v>24572.5</v>
      </c>
      <c r="EH170">
        <v>24952.2</v>
      </c>
      <c r="EI170">
        <v>28078.3</v>
      </c>
      <c r="EJ170">
        <v>29560.7</v>
      </c>
      <c r="EK170">
        <v>32855.1</v>
      </c>
      <c r="EL170">
        <v>35216.9</v>
      </c>
      <c r="EM170">
        <v>39624.5</v>
      </c>
      <c r="EN170">
        <v>42255.3</v>
      </c>
      <c r="EO170">
        <v>1.8570500000000001</v>
      </c>
      <c r="EP170">
        <v>1.8706799999999999</v>
      </c>
      <c r="EQ170">
        <v>0.11694400000000001</v>
      </c>
      <c r="ER170">
        <v>0</v>
      </c>
      <c r="ES170">
        <v>32.270099999999999</v>
      </c>
      <c r="ET170">
        <v>999.9</v>
      </c>
      <c r="EU170">
        <v>71.099999999999994</v>
      </c>
      <c r="EV170">
        <v>36.200000000000003</v>
      </c>
      <c r="EW170">
        <v>42.514800000000001</v>
      </c>
      <c r="EX170">
        <v>28.959</v>
      </c>
      <c r="EY170">
        <v>1.82291</v>
      </c>
      <c r="EZ170">
        <v>1</v>
      </c>
      <c r="FA170">
        <v>0.68862599999999996</v>
      </c>
      <c r="FB170">
        <v>1.03091</v>
      </c>
      <c r="FC170">
        <v>20.2713</v>
      </c>
      <c r="FD170">
        <v>5.2163899999999996</v>
      </c>
      <c r="FE170">
        <v>12.0099</v>
      </c>
      <c r="FF170">
        <v>4.9859</v>
      </c>
      <c r="FG170">
        <v>3.2845</v>
      </c>
      <c r="FH170">
        <v>9999</v>
      </c>
      <c r="FI170">
        <v>9999</v>
      </c>
      <c r="FJ170">
        <v>9999</v>
      </c>
      <c r="FK170">
        <v>999.9</v>
      </c>
      <c r="FL170">
        <v>1.8658399999999999</v>
      </c>
      <c r="FM170">
        <v>1.8621799999999999</v>
      </c>
      <c r="FN170">
        <v>1.8642300000000001</v>
      </c>
      <c r="FO170">
        <v>1.8603400000000001</v>
      </c>
      <c r="FP170">
        <v>1.8611</v>
      </c>
      <c r="FQ170">
        <v>1.8601700000000001</v>
      </c>
      <c r="FR170">
        <v>1.86188</v>
      </c>
      <c r="FS170">
        <v>1.8583799999999999</v>
      </c>
      <c r="FT170">
        <v>0</v>
      </c>
      <c r="FU170">
        <v>0</v>
      </c>
      <c r="FV170">
        <v>0</v>
      </c>
      <c r="FW170">
        <v>0</v>
      </c>
      <c r="FX170" t="s">
        <v>358</v>
      </c>
      <c r="FY170" t="s">
        <v>359</v>
      </c>
      <c r="FZ170" t="s">
        <v>360</v>
      </c>
      <c r="GA170" t="s">
        <v>360</v>
      </c>
      <c r="GB170" t="s">
        <v>360</v>
      </c>
      <c r="GC170" t="s">
        <v>360</v>
      </c>
      <c r="GD170">
        <v>0</v>
      </c>
      <c r="GE170">
        <v>100</v>
      </c>
      <c r="GF170">
        <v>100</v>
      </c>
      <c r="GG170">
        <v>-4.0270000000000001</v>
      </c>
      <c r="GH170">
        <v>0.1178</v>
      </c>
      <c r="GI170">
        <v>-2.5125994610834521</v>
      </c>
      <c r="GJ170">
        <v>-2.6733286237328562E-3</v>
      </c>
      <c r="GK170">
        <v>1.605855145177713E-6</v>
      </c>
      <c r="GL170">
        <v>-4.4594414151306022E-10</v>
      </c>
      <c r="GM170">
        <v>0.1178428571428469</v>
      </c>
      <c r="GN170">
        <v>0</v>
      </c>
      <c r="GO170">
        <v>0</v>
      </c>
      <c r="GP170">
        <v>0</v>
      </c>
      <c r="GQ170">
        <v>4</v>
      </c>
      <c r="GR170">
        <v>2095</v>
      </c>
      <c r="GS170">
        <v>4</v>
      </c>
      <c r="GT170">
        <v>35</v>
      </c>
      <c r="GU170">
        <v>88.8</v>
      </c>
      <c r="GV170">
        <v>88.8</v>
      </c>
      <c r="GW170">
        <v>2.2900399999999999</v>
      </c>
      <c r="GX170">
        <v>2.5622600000000002</v>
      </c>
      <c r="GY170">
        <v>1.4489700000000001</v>
      </c>
      <c r="GZ170">
        <v>2.3278799999999999</v>
      </c>
      <c r="HA170">
        <v>1.5478499999999999</v>
      </c>
      <c r="HB170">
        <v>2.2753899999999998</v>
      </c>
      <c r="HC170">
        <v>41.0154</v>
      </c>
      <c r="HD170">
        <v>13.081300000000001</v>
      </c>
      <c r="HE170">
        <v>18</v>
      </c>
      <c r="HF170">
        <v>463.80700000000002</v>
      </c>
      <c r="HG170">
        <v>511.66199999999998</v>
      </c>
      <c r="HH170">
        <v>31</v>
      </c>
      <c r="HI170">
        <v>35.8904</v>
      </c>
      <c r="HJ170">
        <v>29.999500000000001</v>
      </c>
      <c r="HK170">
        <v>35.833100000000002</v>
      </c>
      <c r="HL170">
        <v>35.823500000000003</v>
      </c>
      <c r="HM170">
        <v>45.828299999999999</v>
      </c>
      <c r="HN170">
        <v>23.426500000000001</v>
      </c>
      <c r="HO170">
        <v>100</v>
      </c>
      <c r="HP170">
        <v>31</v>
      </c>
      <c r="HQ170">
        <v>1036.5999999999999</v>
      </c>
      <c r="HR170">
        <v>35.905799999999999</v>
      </c>
      <c r="HS170">
        <v>98.926699999999997</v>
      </c>
      <c r="HT170">
        <v>97.983800000000002</v>
      </c>
    </row>
    <row r="171" spans="1:228" x14ac:dyDescent="0.2">
      <c r="A171">
        <v>156</v>
      </c>
      <c r="B171">
        <v>1669316101.5</v>
      </c>
      <c r="C171">
        <v>618.90000009536743</v>
      </c>
      <c r="D171" t="s">
        <v>671</v>
      </c>
      <c r="E171" t="s">
        <v>672</v>
      </c>
      <c r="F171">
        <v>4</v>
      </c>
      <c r="G171">
        <v>1669316099.1875</v>
      </c>
      <c r="H171">
        <f t="shared" si="68"/>
        <v>4.1922561976619442E-3</v>
      </c>
      <c r="I171">
        <f t="shared" si="69"/>
        <v>4.1922561976619441</v>
      </c>
      <c r="J171">
        <f t="shared" si="70"/>
        <v>26.341524403472381</v>
      </c>
      <c r="K171">
        <f t="shared" si="71"/>
        <v>1000.38675</v>
      </c>
      <c r="L171">
        <f t="shared" si="72"/>
        <v>818.11460566276185</v>
      </c>
      <c r="M171">
        <f t="shared" si="73"/>
        <v>82.648999585209737</v>
      </c>
      <c r="N171">
        <f t="shared" si="74"/>
        <v>101.06281383256658</v>
      </c>
      <c r="O171">
        <f t="shared" si="75"/>
        <v>0.28031265960220569</v>
      </c>
      <c r="P171">
        <f t="shared" si="76"/>
        <v>2.2487305918218108</v>
      </c>
      <c r="Q171">
        <f t="shared" si="77"/>
        <v>0.26224685526430508</v>
      </c>
      <c r="R171">
        <f t="shared" si="78"/>
        <v>0.1654303036949514</v>
      </c>
      <c r="S171">
        <f t="shared" si="79"/>
        <v>226.12122550215599</v>
      </c>
      <c r="T171">
        <f t="shared" si="80"/>
        <v>34.75084303794722</v>
      </c>
      <c r="U171">
        <f t="shared" si="81"/>
        <v>34.158012499999998</v>
      </c>
      <c r="V171">
        <f t="shared" si="82"/>
        <v>5.3902840460314358</v>
      </c>
      <c r="W171">
        <f t="shared" si="83"/>
        <v>70.287744188703627</v>
      </c>
      <c r="X171">
        <f t="shared" si="84"/>
        <v>3.8491776076497164</v>
      </c>
      <c r="Y171">
        <f t="shared" si="85"/>
        <v>5.4763140460386852</v>
      </c>
      <c r="Z171">
        <f t="shared" si="86"/>
        <v>1.5411064383817195</v>
      </c>
      <c r="AA171">
        <f t="shared" si="87"/>
        <v>-184.87849831689175</v>
      </c>
      <c r="AB171">
        <f t="shared" si="88"/>
        <v>34.48943344351634</v>
      </c>
      <c r="AC171">
        <f t="shared" si="89"/>
        <v>3.5575310581090935</v>
      </c>
      <c r="AD171">
        <f t="shared" si="90"/>
        <v>79.289691686889682</v>
      </c>
      <c r="AE171">
        <f t="shared" si="91"/>
        <v>49.973100486755293</v>
      </c>
      <c r="AF171">
        <f t="shared" si="92"/>
        <v>4.2072210848421054</v>
      </c>
      <c r="AG171">
        <f t="shared" si="93"/>
        <v>26.341524403472381</v>
      </c>
      <c r="AH171">
        <v>1066.915271648764</v>
      </c>
      <c r="AI171">
        <v>1043.1329696969699</v>
      </c>
      <c r="AJ171">
        <v>1.7228967896239551</v>
      </c>
      <c r="AK171">
        <v>66.4183192119214</v>
      </c>
      <c r="AL171">
        <f t="shared" si="94"/>
        <v>4.1922561976619441</v>
      </c>
      <c r="AM171">
        <v>35.916613097131339</v>
      </c>
      <c r="AN171">
        <v>38.098193333333327</v>
      </c>
      <c r="AO171">
        <v>-6.9179689755964841E-4</v>
      </c>
      <c r="AP171">
        <v>80.258073223686637</v>
      </c>
      <c r="AQ171">
        <v>39</v>
      </c>
      <c r="AR171">
        <v>8</v>
      </c>
      <c r="AS171">
        <f t="shared" si="95"/>
        <v>1</v>
      </c>
      <c r="AT171">
        <f t="shared" si="96"/>
        <v>0</v>
      </c>
      <c r="AU171">
        <f t="shared" si="97"/>
        <v>22195.092213076354</v>
      </c>
      <c r="AV171">
        <f t="shared" si="98"/>
        <v>1200.0374999999999</v>
      </c>
      <c r="AW171">
        <f t="shared" si="99"/>
        <v>1025.9564950788372</v>
      </c>
      <c r="AX171">
        <f t="shared" si="100"/>
        <v>0.85493702911687119</v>
      </c>
      <c r="AY171">
        <f t="shared" si="101"/>
        <v>0.18842846619556139</v>
      </c>
      <c r="AZ171">
        <v>2.7</v>
      </c>
      <c r="BA171">
        <v>0.5</v>
      </c>
      <c r="BB171" t="s">
        <v>355</v>
      </c>
      <c r="BC171">
        <v>2</v>
      </c>
      <c r="BD171" t="b">
        <v>1</v>
      </c>
      <c r="BE171">
        <v>1669316099.1875</v>
      </c>
      <c r="BF171">
        <v>1000.38675</v>
      </c>
      <c r="BG171">
        <v>1029.6400000000001</v>
      </c>
      <c r="BH171">
        <v>38.101712499999998</v>
      </c>
      <c r="BI171">
        <v>35.91675</v>
      </c>
      <c r="BJ171">
        <v>1004.41625</v>
      </c>
      <c r="BK171">
        <v>37.983862500000001</v>
      </c>
      <c r="BL171">
        <v>500.08550000000002</v>
      </c>
      <c r="BM171">
        <v>100.92375</v>
      </c>
      <c r="BN171">
        <v>9.9992899999999996E-2</v>
      </c>
      <c r="BO171">
        <v>34.442500000000003</v>
      </c>
      <c r="BP171">
        <v>34.158012499999998</v>
      </c>
      <c r="BQ171">
        <v>999.9</v>
      </c>
      <c r="BR171">
        <v>0</v>
      </c>
      <c r="BS171">
        <v>0</v>
      </c>
      <c r="BT171">
        <v>4498.125</v>
      </c>
      <c r="BU171">
        <v>0</v>
      </c>
      <c r="BV171">
        <v>1255.3162500000001</v>
      </c>
      <c r="BW171">
        <v>-29.25225</v>
      </c>
      <c r="BX171">
        <v>1040.0125</v>
      </c>
      <c r="BY171">
        <v>1067.9974999999999</v>
      </c>
      <c r="BZ171">
        <v>2.184965</v>
      </c>
      <c r="CA171">
        <v>1029.6400000000001</v>
      </c>
      <c r="CB171">
        <v>35.91675</v>
      </c>
      <c r="CC171">
        <v>3.8453650000000001</v>
      </c>
      <c r="CD171">
        <v>3.6248512499999999</v>
      </c>
      <c r="CE171">
        <v>28.2271</v>
      </c>
      <c r="CF171">
        <v>27.216149999999999</v>
      </c>
      <c r="CG171">
        <v>1200.0374999999999</v>
      </c>
      <c r="CH171">
        <v>0.50001562500000007</v>
      </c>
      <c r="CI171">
        <v>0.49998437499999998</v>
      </c>
      <c r="CJ171">
        <v>0</v>
      </c>
      <c r="CK171">
        <v>1382.69625</v>
      </c>
      <c r="CL171">
        <v>4.9990899999999998</v>
      </c>
      <c r="CM171">
        <v>15534.725</v>
      </c>
      <c r="CN171">
        <v>9558.2162500000013</v>
      </c>
      <c r="CO171">
        <v>45.311999999999998</v>
      </c>
      <c r="CP171">
        <v>47.257750000000001</v>
      </c>
      <c r="CQ171">
        <v>46.125</v>
      </c>
      <c r="CR171">
        <v>46.436999999999998</v>
      </c>
      <c r="CS171">
        <v>46.648249999999997</v>
      </c>
      <c r="CT171">
        <v>597.54</v>
      </c>
      <c r="CU171">
        <v>597.50125000000003</v>
      </c>
      <c r="CV171">
        <v>0</v>
      </c>
      <c r="CW171">
        <v>1669316109.5</v>
      </c>
      <c r="CX171">
        <v>0</v>
      </c>
      <c r="CY171">
        <v>1669310771.5999999</v>
      </c>
      <c r="CZ171" t="s">
        <v>356</v>
      </c>
      <c r="DA171">
        <v>1669310771.5999999</v>
      </c>
      <c r="DB171">
        <v>1669310767.0999999</v>
      </c>
      <c r="DC171">
        <v>9</v>
      </c>
      <c r="DD171">
        <v>4.2999999999999997E-2</v>
      </c>
      <c r="DE171">
        <v>8.0000000000000002E-3</v>
      </c>
      <c r="DF171">
        <v>-4.9589999999999996</v>
      </c>
      <c r="DG171">
        <v>0.11799999999999999</v>
      </c>
      <c r="DH171">
        <v>1967</v>
      </c>
      <c r="DI171">
        <v>36</v>
      </c>
      <c r="DJ171">
        <v>0.53</v>
      </c>
      <c r="DK171">
        <v>0.27</v>
      </c>
      <c r="DL171">
        <v>-29.207595000000001</v>
      </c>
      <c r="DM171">
        <v>-0.52255609756093224</v>
      </c>
      <c r="DN171">
        <v>6.8927896928602114E-2</v>
      </c>
      <c r="DO171">
        <v>0</v>
      </c>
      <c r="DP171">
        <v>2.2019782499999998</v>
      </c>
      <c r="DQ171">
        <v>-9.3084540337714766E-2</v>
      </c>
      <c r="DR171">
        <v>9.635516822542543E-3</v>
      </c>
      <c r="DS171">
        <v>1</v>
      </c>
      <c r="DT171">
        <v>0</v>
      </c>
      <c r="DU171">
        <v>0</v>
      </c>
      <c r="DV171">
        <v>0</v>
      </c>
      <c r="DW171">
        <v>-1</v>
      </c>
      <c r="DX171">
        <v>1</v>
      </c>
      <c r="DY171">
        <v>2</v>
      </c>
      <c r="DZ171" t="s">
        <v>367</v>
      </c>
      <c r="EA171">
        <v>2.9457</v>
      </c>
      <c r="EB171">
        <v>2.5980300000000001</v>
      </c>
      <c r="EC171">
        <v>0.18609899999999999</v>
      </c>
      <c r="ED171">
        <v>0.18764900000000001</v>
      </c>
      <c r="EE171">
        <v>0.149423</v>
      </c>
      <c r="EF171">
        <v>0.14193</v>
      </c>
      <c r="EG171">
        <v>24549.3</v>
      </c>
      <c r="EH171">
        <v>24930.400000000001</v>
      </c>
      <c r="EI171">
        <v>28079</v>
      </c>
      <c r="EJ171">
        <v>29561.3</v>
      </c>
      <c r="EK171">
        <v>32857.199999999997</v>
      </c>
      <c r="EL171">
        <v>35217.599999999999</v>
      </c>
      <c r="EM171">
        <v>39625.9</v>
      </c>
      <c r="EN171">
        <v>42256.3</v>
      </c>
      <c r="EO171">
        <v>1.859</v>
      </c>
      <c r="EP171">
        <v>1.86937</v>
      </c>
      <c r="EQ171">
        <v>0.115365</v>
      </c>
      <c r="ER171">
        <v>0</v>
      </c>
      <c r="ES171">
        <v>32.276299999999999</v>
      </c>
      <c r="ET171">
        <v>999.9</v>
      </c>
      <c r="EU171">
        <v>71.099999999999994</v>
      </c>
      <c r="EV171">
        <v>36.200000000000003</v>
      </c>
      <c r="EW171">
        <v>42.5167</v>
      </c>
      <c r="EX171">
        <v>28.959</v>
      </c>
      <c r="EY171">
        <v>2.06731</v>
      </c>
      <c r="EZ171">
        <v>1</v>
      </c>
      <c r="FA171">
        <v>0.68793199999999999</v>
      </c>
      <c r="FB171">
        <v>1.02782</v>
      </c>
      <c r="FC171">
        <v>20.2713</v>
      </c>
      <c r="FD171">
        <v>5.2163899999999996</v>
      </c>
      <c r="FE171">
        <v>12.0099</v>
      </c>
      <c r="FF171">
        <v>4.9855999999999998</v>
      </c>
      <c r="FG171">
        <v>3.2845</v>
      </c>
      <c r="FH171">
        <v>9999</v>
      </c>
      <c r="FI171">
        <v>9999</v>
      </c>
      <c r="FJ171">
        <v>9999</v>
      </c>
      <c r="FK171">
        <v>999.9</v>
      </c>
      <c r="FL171">
        <v>1.8658399999999999</v>
      </c>
      <c r="FM171">
        <v>1.8621799999999999</v>
      </c>
      <c r="FN171">
        <v>1.8642399999999999</v>
      </c>
      <c r="FO171">
        <v>1.8603499999999999</v>
      </c>
      <c r="FP171">
        <v>1.8610899999999999</v>
      </c>
      <c r="FQ171">
        <v>1.8601799999999999</v>
      </c>
      <c r="FR171">
        <v>1.86188</v>
      </c>
      <c r="FS171">
        <v>1.8583799999999999</v>
      </c>
      <c r="FT171">
        <v>0</v>
      </c>
      <c r="FU171">
        <v>0</v>
      </c>
      <c r="FV171">
        <v>0</v>
      </c>
      <c r="FW171">
        <v>0</v>
      </c>
      <c r="FX171" t="s">
        <v>358</v>
      </c>
      <c r="FY171" t="s">
        <v>359</v>
      </c>
      <c r="FZ171" t="s">
        <v>360</v>
      </c>
      <c r="GA171" t="s">
        <v>360</v>
      </c>
      <c r="GB171" t="s">
        <v>360</v>
      </c>
      <c r="GC171" t="s">
        <v>360</v>
      </c>
      <c r="GD171">
        <v>0</v>
      </c>
      <c r="GE171">
        <v>100</v>
      </c>
      <c r="GF171">
        <v>100</v>
      </c>
      <c r="GG171">
        <v>-4.03</v>
      </c>
      <c r="GH171">
        <v>0.1178</v>
      </c>
      <c r="GI171">
        <v>-2.5125994610834521</v>
      </c>
      <c r="GJ171">
        <v>-2.6733286237328562E-3</v>
      </c>
      <c r="GK171">
        <v>1.605855145177713E-6</v>
      </c>
      <c r="GL171">
        <v>-4.4594414151306022E-10</v>
      </c>
      <c r="GM171">
        <v>0.1178428571428469</v>
      </c>
      <c r="GN171">
        <v>0</v>
      </c>
      <c r="GO171">
        <v>0</v>
      </c>
      <c r="GP171">
        <v>0</v>
      </c>
      <c r="GQ171">
        <v>4</v>
      </c>
      <c r="GR171">
        <v>2095</v>
      </c>
      <c r="GS171">
        <v>4</v>
      </c>
      <c r="GT171">
        <v>35</v>
      </c>
      <c r="GU171">
        <v>88.8</v>
      </c>
      <c r="GV171">
        <v>88.9</v>
      </c>
      <c r="GW171">
        <v>2.3010299999999999</v>
      </c>
      <c r="GX171">
        <v>2.5500500000000001</v>
      </c>
      <c r="GY171">
        <v>1.4489700000000001</v>
      </c>
      <c r="GZ171">
        <v>2.3278799999999999</v>
      </c>
      <c r="HA171">
        <v>1.5478499999999999</v>
      </c>
      <c r="HB171">
        <v>2.323</v>
      </c>
      <c r="HC171">
        <v>41.0154</v>
      </c>
      <c r="HD171">
        <v>13.098800000000001</v>
      </c>
      <c r="HE171">
        <v>18</v>
      </c>
      <c r="HF171">
        <v>464.97500000000002</v>
      </c>
      <c r="HG171">
        <v>510.685</v>
      </c>
      <c r="HH171">
        <v>30.999600000000001</v>
      </c>
      <c r="HI171">
        <v>35.884900000000002</v>
      </c>
      <c r="HJ171">
        <v>29.999300000000002</v>
      </c>
      <c r="HK171">
        <v>35.827800000000003</v>
      </c>
      <c r="HL171">
        <v>35.819299999999998</v>
      </c>
      <c r="HM171">
        <v>46.0593</v>
      </c>
      <c r="HN171">
        <v>23.426500000000001</v>
      </c>
      <c r="HO171">
        <v>100</v>
      </c>
      <c r="HP171">
        <v>31</v>
      </c>
      <c r="HQ171">
        <v>1043.28</v>
      </c>
      <c r="HR171">
        <v>35.903799999999997</v>
      </c>
      <c r="HS171">
        <v>98.929699999999997</v>
      </c>
      <c r="HT171">
        <v>97.985900000000001</v>
      </c>
    </row>
    <row r="172" spans="1:228" x14ac:dyDescent="0.2">
      <c r="A172">
        <v>157</v>
      </c>
      <c r="B172">
        <v>1669316105.5</v>
      </c>
      <c r="C172">
        <v>622.90000009536743</v>
      </c>
      <c r="D172" t="s">
        <v>673</v>
      </c>
      <c r="E172" t="s">
        <v>674</v>
      </c>
      <c r="F172">
        <v>4</v>
      </c>
      <c r="G172">
        <v>1669316103.5</v>
      </c>
      <c r="H172">
        <f t="shared" si="68"/>
        <v>4.1868395527083985E-3</v>
      </c>
      <c r="I172">
        <f t="shared" si="69"/>
        <v>4.1868395527083981</v>
      </c>
      <c r="J172">
        <f t="shared" si="70"/>
        <v>25.784383077316971</v>
      </c>
      <c r="K172">
        <f t="shared" si="71"/>
        <v>1007.498571428571</v>
      </c>
      <c r="L172">
        <f t="shared" si="72"/>
        <v>828.56226782999795</v>
      </c>
      <c r="M172">
        <f t="shared" si="73"/>
        <v>83.701873294596254</v>
      </c>
      <c r="N172">
        <f t="shared" si="74"/>
        <v>101.77812947125838</v>
      </c>
      <c r="O172">
        <f t="shared" si="75"/>
        <v>0.28055241388816893</v>
      </c>
      <c r="P172">
        <f t="shared" si="76"/>
        <v>2.2523301333010957</v>
      </c>
      <c r="Q172">
        <f t="shared" si="77"/>
        <v>0.26248368418769435</v>
      </c>
      <c r="R172">
        <f t="shared" si="78"/>
        <v>0.16557863638045209</v>
      </c>
      <c r="S172">
        <f t="shared" si="79"/>
        <v>226.11710451858576</v>
      </c>
      <c r="T172">
        <f t="shared" si="80"/>
        <v>34.738966881776975</v>
      </c>
      <c r="U172">
        <f t="shared" si="81"/>
        <v>34.14395714285714</v>
      </c>
      <c r="V172">
        <f t="shared" si="82"/>
        <v>5.3860642961318117</v>
      </c>
      <c r="W172">
        <f t="shared" si="83"/>
        <v>70.32412328962107</v>
      </c>
      <c r="X172">
        <f t="shared" si="84"/>
        <v>3.8483472937579979</v>
      </c>
      <c r="Y172">
        <f t="shared" si="85"/>
        <v>5.4723004194578619</v>
      </c>
      <c r="Z172">
        <f t="shared" si="86"/>
        <v>1.5377170023738138</v>
      </c>
      <c r="AA172">
        <f t="shared" si="87"/>
        <v>-184.63962427444037</v>
      </c>
      <c r="AB172">
        <f t="shared" si="88"/>
        <v>34.650239319669453</v>
      </c>
      <c r="AC172">
        <f t="shared" si="89"/>
        <v>3.5679315235843152</v>
      </c>
      <c r="AD172">
        <f t="shared" si="90"/>
        <v>79.69565108739917</v>
      </c>
      <c r="AE172">
        <f t="shared" si="91"/>
        <v>49.231078009660415</v>
      </c>
      <c r="AF172">
        <f t="shared" si="92"/>
        <v>4.1928862111450718</v>
      </c>
      <c r="AG172">
        <f t="shared" si="93"/>
        <v>25.784383077316971</v>
      </c>
      <c r="AH172">
        <v>1073.3264724832279</v>
      </c>
      <c r="AI172">
        <v>1049.963939393939</v>
      </c>
      <c r="AJ172">
        <v>1.7057839323150989</v>
      </c>
      <c r="AK172">
        <v>66.4183192119214</v>
      </c>
      <c r="AL172">
        <f t="shared" si="94"/>
        <v>4.1868395527083981</v>
      </c>
      <c r="AM172">
        <v>35.917878800363937</v>
      </c>
      <c r="AN172">
        <v>38.095633939393963</v>
      </c>
      <c r="AO172">
        <v>-7.983078918223788E-4</v>
      </c>
      <c r="AP172">
        <v>80.258073223686637</v>
      </c>
      <c r="AQ172">
        <v>38</v>
      </c>
      <c r="AR172">
        <v>8</v>
      </c>
      <c r="AS172">
        <f t="shared" si="95"/>
        <v>1</v>
      </c>
      <c r="AT172">
        <f t="shared" si="96"/>
        <v>0</v>
      </c>
      <c r="AU172">
        <f t="shared" si="97"/>
        <v>22257.979318747151</v>
      </c>
      <c r="AV172">
        <f t="shared" si="98"/>
        <v>1200.022857142857</v>
      </c>
      <c r="AW172">
        <f t="shared" si="99"/>
        <v>1025.9432707350184</v>
      </c>
      <c r="AX172">
        <f t="shared" si="100"/>
        <v>0.85493644110887523</v>
      </c>
      <c r="AY172">
        <f t="shared" si="101"/>
        <v>0.18842733134012929</v>
      </c>
      <c r="AZ172">
        <v>2.7</v>
      </c>
      <c r="BA172">
        <v>0.5</v>
      </c>
      <c r="BB172" t="s">
        <v>355</v>
      </c>
      <c r="BC172">
        <v>2</v>
      </c>
      <c r="BD172" t="b">
        <v>1</v>
      </c>
      <c r="BE172">
        <v>1669316103.5</v>
      </c>
      <c r="BF172">
        <v>1007.498571428571</v>
      </c>
      <c r="BG172">
        <v>1036.3371428571429</v>
      </c>
      <c r="BH172">
        <v>38.094671428571431</v>
      </c>
      <c r="BI172">
        <v>35.91882857142857</v>
      </c>
      <c r="BJ172">
        <v>1011.532857142857</v>
      </c>
      <c r="BK172">
        <v>37.976828571428562</v>
      </c>
      <c r="BL172">
        <v>500.47414285714291</v>
      </c>
      <c r="BM172">
        <v>100.92014285714291</v>
      </c>
      <c r="BN172">
        <v>0.1004762857142857</v>
      </c>
      <c r="BO172">
        <v>34.429314285714277</v>
      </c>
      <c r="BP172">
        <v>34.14395714285714</v>
      </c>
      <c r="BQ172">
        <v>999.89999999999986</v>
      </c>
      <c r="BR172">
        <v>0</v>
      </c>
      <c r="BS172">
        <v>0</v>
      </c>
      <c r="BT172">
        <v>4508.75</v>
      </c>
      <c r="BU172">
        <v>0</v>
      </c>
      <c r="BV172">
        <v>1257.687142857143</v>
      </c>
      <c r="BW172">
        <v>-28.8386</v>
      </c>
      <c r="BX172">
        <v>1047.4000000000001</v>
      </c>
      <c r="BY172">
        <v>1074.947142857143</v>
      </c>
      <c r="BZ172">
        <v>2.1758500000000001</v>
      </c>
      <c r="CA172">
        <v>1036.3371428571429</v>
      </c>
      <c r="CB172">
        <v>35.91882857142857</v>
      </c>
      <c r="CC172">
        <v>3.8445171428571432</v>
      </c>
      <c r="CD172">
        <v>3.62493</v>
      </c>
      <c r="CE172">
        <v>28.223285714285709</v>
      </c>
      <c r="CF172">
        <v>27.216542857142858</v>
      </c>
      <c r="CG172">
        <v>1200.022857142857</v>
      </c>
      <c r="CH172">
        <v>0.50003500000000012</v>
      </c>
      <c r="CI172">
        <v>0.49996499999999988</v>
      </c>
      <c r="CJ172">
        <v>0</v>
      </c>
      <c r="CK172">
        <v>1382.97</v>
      </c>
      <c r="CL172">
        <v>4.9990899999999998</v>
      </c>
      <c r="CM172">
        <v>15536.2</v>
      </c>
      <c r="CN172">
        <v>9558.1528571428589</v>
      </c>
      <c r="CO172">
        <v>45.258857142857153</v>
      </c>
      <c r="CP172">
        <v>47.285428571428568</v>
      </c>
      <c r="CQ172">
        <v>46.125</v>
      </c>
      <c r="CR172">
        <v>46.436999999999998</v>
      </c>
      <c r="CS172">
        <v>46.625</v>
      </c>
      <c r="CT172">
        <v>597.55428571428558</v>
      </c>
      <c r="CU172">
        <v>597.46857142857152</v>
      </c>
      <c r="CV172">
        <v>0</v>
      </c>
      <c r="CW172">
        <v>1669316113.7</v>
      </c>
      <c r="CX172">
        <v>0</v>
      </c>
      <c r="CY172">
        <v>1669310771.5999999</v>
      </c>
      <c r="CZ172" t="s">
        <v>356</v>
      </c>
      <c r="DA172">
        <v>1669310771.5999999</v>
      </c>
      <c r="DB172">
        <v>1669310767.0999999</v>
      </c>
      <c r="DC172">
        <v>9</v>
      </c>
      <c r="DD172">
        <v>4.2999999999999997E-2</v>
      </c>
      <c r="DE172">
        <v>8.0000000000000002E-3</v>
      </c>
      <c r="DF172">
        <v>-4.9589999999999996</v>
      </c>
      <c r="DG172">
        <v>0.11799999999999999</v>
      </c>
      <c r="DH172">
        <v>1967</v>
      </c>
      <c r="DI172">
        <v>36</v>
      </c>
      <c r="DJ172">
        <v>0.53</v>
      </c>
      <c r="DK172">
        <v>0.27</v>
      </c>
      <c r="DL172">
        <v>-29.157554999999999</v>
      </c>
      <c r="DM172">
        <v>0.71909268292690864</v>
      </c>
      <c r="DN172">
        <v>0.15243035614666811</v>
      </c>
      <c r="DO172">
        <v>0</v>
      </c>
      <c r="DP172">
        <v>2.19476425</v>
      </c>
      <c r="DQ172">
        <v>-0.11825909943715621</v>
      </c>
      <c r="DR172">
        <v>1.197271291051029E-2</v>
      </c>
      <c r="DS172">
        <v>0</v>
      </c>
      <c r="DT172">
        <v>0</v>
      </c>
      <c r="DU172">
        <v>0</v>
      </c>
      <c r="DV172">
        <v>0</v>
      </c>
      <c r="DW172">
        <v>-1</v>
      </c>
      <c r="DX172">
        <v>0</v>
      </c>
      <c r="DY172">
        <v>2</v>
      </c>
      <c r="DZ172" t="s">
        <v>357</v>
      </c>
      <c r="EA172">
        <v>2.94537</v>
      </c>
      <c r="EB172">
        <v>2.5974900000000001</v>
      </c>
      <c r="EC172">
        <v>0.18686800000000001</v>
      </c>
      <c r="ED172">
        <v>0.18838099999999999</v>
      </c>
      <c r="EE172">
        <v>0.149421</v>
      </c>
      <c r="EF172">
        <v>0.141933</v>
      </c>
      <c r="EG172">
        <v>24526.1</v>
      </c>
      <c r="EH172">
        <v>24907.9</v>
      </c>
      <c r="EI172">
        <v>28079.1</v>
      </c>
      <c r="EJ172">
        <v>29561.3</v>
      </c>
      <c r="EK172">
        <v>32857.300000000003</v>
      </c>
      <c r="EL172">
        <v>35217.800000000003</v>
      </c>
      <c r="EM172">
        <v>39625.800000000003</v>
      </c>
      <c r="EN172">
        <v>42256.5</v>
      </c>
      <c r="EO172">
        <v>1.86033</v>
      </c>
      <c r="EP172">
        <v>1.86978</v>
      </c>
      <c r="EQ172">
        <v>0.115395</v>
      </c>
      <c r="ER172">
        <v>0</v>
      </c>
      <c r="ES172">
        <v>32.2821</v>
      </c>
      <c r="ET172">
        <v>999.9</v>
      </c>
      <c r="EU172">
        <v>71.099999999999994</v>
      </c>
      <c r="EV172">
        <v>36.200000000000003</v>
      </c>
      <c r="EW172">
        <v>42.512799999999999</v>
      </c>
      <c r="EX172">
        <v>29.079000000000001</v>
      </c>
      <c r="EY172">
        <v>1.8109</v>
      </c>
      <c r="EZ172">
        <v>1</v>
      </c>
      <c r="FA172">
        <v>0.68750999999999995</v>
      </c>
      <c r="FB172">
        <v>1.02447</v>
      </c>
      <c r="FC172">
        <v>20.271100000000001</v>
      </c>
      <c r="FD172">
        <v>5.2159399999999998</v>
      </c>
      <c r="FE172">
        <v>12.0099</v>
      </c>
      <c r="FF172">
        <v>4.9858000000000002</v>
      </c>
      <c r="FG172">
        <v>3.2843499999999999</v>
      </c>
      <c r="FH172">
        <v>9999</v>
      </c>
      <c r="FI172">
        <v>9999</v>
      </c>
      <c r="FJ172">
        <v>9999</v>
      </c>
      <c r="FK172">
        <v>999.9</v>
      </c>
      <c r="FL172">
        <v>1.8658399999999999</v>
      </c>
      <c r="FM172">
        <v>1.8621799999999999</v>
      </c>
      <c r="FN172">
        <v>1.86419</v>
      </c>
      <c r="FO172">
        <v>1.8603499999999999</v>
      </c>
      <c r="FP172">
        <v>1.8611</v>
      </c>
      <c r="FQ172">
        <v>1.86019</v>
      </c>
      <c r="FR172">
        <v>1.86188</v>
      </c>
      <c r="FS172">
        <v>1.8583700000000001</v>
      </c>
      <c r="FT172">
        <v>0</v>
      </c>
      <c r="FU172">
        <v>0</v>
      </c>
      <c r="FV172">
        <v>0</v>
      </c>
      <c r="FW172">
        <v>0</v>
      </c>
      <c r="FX172" t="s">
        <v>358</v>
      </c>
      <c r="FY172" t="s">
        <v>359</v>
      </c>
      <c r="FZ172" t="s">
        <v>360</v>
      </c>
      <c r="GA172" t="s">
        <v>360</v>
      </c>
      <c r="GB172" t="s">
        <v>360</v>
      </c>
      <c r="GC172" t="s">
        <v>360</v>
      </c>
      <c r="GD172">
        <v>0</v>
      </c>
      <c r="GE172">
        <v>100</v>
      </c>
      <c r="GF172">
        <v>100</v>
      </c>
      <c r="GG172">
        <v>-4.04</v>
      </c>
      <c r="GH172">
        <v>0.1179</v>
      </c>
      <c r="GI172">
        <v>-2.5125994610834521</v>
      </c>
      <c r="GJ172">
        <v>-2.6733286237328562E-3</v>
      </c>
      <c r="GK172">
        <v>1.605855145177713E-6</v>
      </c>
      <c r="GL172">
        <v>-4.4594414151306022E-10</v>
      </c>
      <c r="GM172">
        <v>0.1178428571428469</v>
      </c>
      <c r="GN172">
        <v>0</v>
      </c>
      <c r="GO172">
        <v>0</v>
      </c>
      <c r="GP172">
        <v>0</v>
      </c>
      <c r="GQ172">
        <v>4</v>
      </c>
      <c r="GR172">
        <v>2095</v>
      </c>
      <c r="GS172">
        <v>4</v>
      </c>
      <c r="GT172">
        <v>35</v>
      </c>
      <c r="GU172">
        <v>88.9</v>
      </c>
      <c r="GV172">
        <v>89</v>
      </c>
      <c r="GW172">
        <v>2.3132299999999999</v>
      </c>
      <c r="GX172">
        <v>2.5573700000000001</v>
      </c>
      <c r="GY172">
        <v>1.4489700000000001</v>
      </c>
      <c r="GZ172">
        <v>2.3278799999999999</v>
      </c>
      <c r="HA172">
        <v>1.5478499999999999</v>
      </c>
      <c r="HB172">
        <v>2.3571800000000001</v>
      </c>
      <c r="HC172">
        <v>41.0154</v>
      </c>
      <c r="HD172">
        <v>13.0901</v>
      </c>
      <c r="HE172">
        <v>18</v>
      </c>
      <c r="HF172">
        <v>465.76</v>
      </c>
      <c r="HG172">
        <v>510.94200000000001</v>
      </c>
      <c r="HH172">
        <v>30.999300000000002</v>
      </c>
      <c r="HI172">
        <v>35.879600000000003</v>
      </c>
      <c r="HJ172">
        <v>29.999500000000001</v>
      </c>
      <c r="HK172">
        <v>35.822899999999997</v>
      </c>
      <c r="HL172">
        <v>35.815100000000001</v>
      </c>
      <c r="HM172">
        <v>46.297800000000002</v>
      </c>
      <c r="HN172">
        <v>23.426500000000001</v>
      </c>
      <c r="HO172">
        <v>100</v>
      </c>
      <c r="HP172">
        <v>31</v>
      </c>
      <c r="HQ172">
        <v>1049.96</v>
      </c>
      <c r="HR172">
        <v>35.777299999999997</v>
      </c>
      <c r="HS172">
        <v>98.929699999999997</v>
      </c>
      <c r="HT172">
        <v>97.986199999999997</v>
      </c>
    </row>
    <row r="173" spans="1:228" x14ac:dyDescent="0.2">
      <c r="A173">
        <v>158</v>
      </c>
      <c r="B173">
        <v>1669316109.5</v>
      </c>
      <c r="C173">
        <v>626.90000009536743</v>
      </c>
      <c r="D173" t="s">
        <v>675</v>
      </c>
      <c r="E173" t="s">
        <v>676</v>
      </c>
      <c r="F173">
        <v>4</v>
      </c>
      <c r="G173">
        <v>1669316107.1875</v>
      </c>
      <c r="H173">
        <f t="shared" si="68"/>
        <v>4.196191637569114E-3</v>
      </c>
      <c r="I173">
        <f t="shared" si="69"/>
        <v>4.1961916375691137</v>
      </c>
      <c r="J173">
        <f t="shared" si="70"/>
        <v>26.249719118717401</v>
      </c>
      <c r="K173">
        <f t="shared" si="71"/>
        <v>1013.4575</v>
      </c>
      <c r="L173">
        <f t="shared" si="72"/>
        <v>831.76723773048354</v>
      </c>
      <c r="M173">
        <f t="shared" si="73"/>
        <v>84.024578699189931</v>
      </c>
      <c r="N173">
        <f t="shared" si="74"/>
        <v>102.37880936424557</v>
      </c>
      <c r="O173">
        <f t="shared" si="75"/>
        <v>0.28090635342179593</v>
      </c>
      <c r="P173">
        <f t="shared" si="76"/>
        <v>2.2540895862390369</v>
      </c>
      <c r="Q173">
        <f t="shared" si="77"/>
        <v>0.26280674417041866</v>
      </c>
      <c r="R173">
        <f t="shared" si="78"/>
        <v>0.16578311379718463</v>
      </c>
      <c r="S173">
        <f t="shared" si="79"/>
        <v>226.11399485752915</v>
      </c>
      <c r="T173">
        <f t="shared" si="80"/>
        <v>34.725136388500587</v>
      </c>
      <c r="U173">
        <f t="shared" si="81"/>
        <v>34.149687499999999</v>
      </c>
      <c r="V173">
        <f t="shared" si="82"/>
        <v>5.3877843376277887</v>
      </c>
      <c r="W173">
        <f t="shared" si="83"/>
        <v>70.369194953952388</v>
      </c>
      <c r="X173">
        <f t="shared" si="84"/>
        <v>3.8485628990434781</v>
      </c>
      <c r="Y173">
        <f t="shared" si="85"/>
        <v>5.4691017874538268</v>
      </c>
      <c r="Z173">
        <f t="shared" si="86"/>
        <v>1.5392214385843106</v>
      </c>
      <c r="AA173">
        <f t="shared" si="87"/>
        <v>-185.05205121679793</v>
      </c>
      <c r="AB173">
        <f t="shared" si="88"/>
        <v>32.703217799772119</v>
      </c>
      <c r="AC173">
        <f t="shared" si="89"/>
        <v>3.3647397691824388</v>
      </c>
      <c r="AD173">
        <f t="shared" si="90"/>
        <v>77.129901209685784</v>
      </c>
      <c r="AE173">
        <f t="shared" si="91"/>
        <v>49.223802728242056</v>
      </c>
      <c r="AF173">
        <f t="shared" si="92"/>
        <v>4.1934816983991654</v>
      </c>
      <c r="AG173">
        <f t="shared" si="93"/>
        <v>26.249719118717401</v>
      </c>
      <c r="AH173">
        <v>1079.960996342417</v>
      </c>
      <c r="AI173">
        <v>1056.5930303030309</v>
      </c>
      <c r="AJ173">
        <v>1.6546925730423041</v>
      </c>
      <c r="AK173">
        <v>66.4183192119214</v>
      </c>
      <c r="AL173">
        <f t="shared" si="94"/>
        <v>4.1961916375691137</v>
      </c>
      <c r="AM173">
        <v>35.919630754319847</v>
      </c>
      <c r="AN173">
        <v>38.095767272727272</v>
      </c>
      <c r="AO173">
        <v>4.0648237595839799E-4</v>
      </c>
      <c r="AP173">
        <v>80.258073223686637</v>
      </c>
      <c r="AQ173">
        <v>38</v>
      </c>
      <c r="AR173">
        <v>8</v>
      </c>
      <c r="AS173">
        <f t="shared" si="95"/>
        <v>1</v>
      </c>
      <c r="AT173">
        <f t="shared" si="96"/>
        <v>0</v>
      </c>
      <c r="AU173">
        <f t="shared" si="97"/>
        <v>22288.978561522479</v>
      </c>
      <c r="AV173">
        <f t="shared" si="98"/>
        <v>1200.00875</v>
      </c>
      <c r="AW173">
        <f t="shared" si="99"/>
        <v>1025.9309760919841</v>
      </c>
      <c r="AX173">
        <f t="shared" si="100"/>
        <v>0.85493624616652508</v>
      </c>
      <c r="AY173">
        <f t="shared" si="101"/>
        <v>0.18842695510139335</v>
      </c>
      <c r="AZ173">
        <v>2.7</v>
      </c>
      <c r="BA173">
        <v>0.5</v>
      </c>
      <c r="BB173" t="s">
        <v>355</v>
      </c>
      <c r="BC173">
        <v>2</v>
      </c>
      <c r="BD173" t="b">
        <v>1</v>
      </c>
      <c r="BE173">
        <v>1669316107.1875</v>
      </c>
      <c r="BF173">
        <v>1013.4575</v>
      </c>
      <c r="BG173">
        <v>1042.32125</v>
      </c>
      <c r="BH173">
        <v>38.0972875</v>
      </c>
      <c r="BI173">
        <v>35.919987499999998</v>
      </c>
      <c r="BJ173">
        <v>1017.4974999999999</v>
      </c>
      <c r="BK173">
        <v>37.979474999999987</v>
      </c>
      <c r="BL173">
        <v>500.20887499999998</v>
      </c>
      <c r="BM173">
        <v>100.91925000000001</v>
      </c>
      <c r="BN173">
        <v>0.100091575</v>
      </c>
      <c r="BO173">
        <v>34.418799999999997</v>
      </c>
      <c r="BP173">
        <v>34.149687499999999</v>
      </c>
      <c r="BQ173">
        <v>999.9</v>
      </c>
      <c r="BR173">
        <v>0</v>
      </c>
      <c r="BS173">
        <v>0</v>
      </c>
      <c r="BT173">
        <v>4513.90625</v>
      </c>
      <c r="BU173">
        <v>0</v>
      </c>
      <c r="BV173">
        <v>1258.425</v>
      </c>
      <c r="BW173">
        <v>-28.862449999999999</v>
      </c>
      <c r="BX173">
        <v>1053.5975000000001</v>
      </c>
      <c r="BY173">
        <v>1081.15625</v>
      </c>
      <c r="BZ173">
        <v>2.1773324999999999</v>
      </c>
      <c r="CA173">
        <v>1042.32125</v>
      </c>
      <c r="CB173">
        <v>35.919987499999998</v>
      </c>
      <c r="CC173">
        <v>3.8447512499999998</v>
      </c>
      <c r="CD173">
        <v>3.6250162499999998</v>
      </c>
      <c r="CE173">
        <v>28.224325</v>
      </c>
      <c r="CF173">
        <v>27.2169375</v>
      </c>
      <c r="CG173">
        <v>1200.00875</v>
      </c>
      <c r="CH173">
        <v>0.50004249999999995</v>
      </c>
      <c r="CI173">
        <v>0.4999575</v>
      </c>
      <c r="CJ173">
        <v>0</v>
      </c>
      <c r="CK173">
        <v>1383.19</v>
      </c>
      <c r="CL173">
        <v>4.9990899999999998</v>
      </c>
      <c r="CM173">
        <v>15536.862499999999</v>
      </c>
      <c r="CN173">
        <v>9558.0587500000001</v>
      </c>
      <c r="CO173">
        <v>45.25</v>
      </c>
      <c r="CP173">
        <v>47.257750000000001</v>
      </c>
      <c r="CQ173">
        <v>46.125</v>
      </c>
      <c r="CR173">
        <v>46.436999999999998</v>
      </c>
      <c r="CS173">
        <v>46.625</v>
      </c>
      <c r="CT173">
        <v>597.55499999999995</v>
      </c>
      <c r="CU173">
        <v>597.45375000000001</v>
      </c>
      <c r="CV173">
        <v>0</v>
      </c>
      <c r="CW173">
        <v>1669316117.9000001</v>
      </c>
      <c r="CX173">
        <v>0</v>
      </c>
      <c r="CY173">
        <v>1669310771.5999999</v>
      </c>
      <c r="CZ173" t="s">
        <v>356</v>
      </c>
      <c r="DA173">
        <v>1669310771.5999999</v>
      </c>
      <c r="DB173">
        <v>1669310767.0999999</v>
      </c>
      <c r="DC173">
        <v>9</v>
      </c>
      <c r="DD173">
        <v>4.2999999999999997E-2</v>
      </c>
      <c r="DE173">
        <v>8.0000000000000002E-3</v>
      </c>
      <c r="DF173">
        <v>-4.9589999999999996</v>
      </c>
      <c r="DG173">
        <v>0.11799999999999999</v>
      </c>
      <c r="DH173">
        <v>1967</v>
      </c>
      <c r="DI173">
        <v>36</v>
      </c>
      <c r="DJ173">
        <v>0.53</v>
      </c>
      <c r="DK173">
        <v>0.27</v>
      </c>
      <c r="DL173">
        <v>-29.0922625</v>
      </c>
      <c r="DM173">
        <v>1.6401196998124701</v>
      </c>
      <c r="DN173">
        <v>0.20237233591513959</v>
      </c>
      <c r="DO173">
        <v>0</v>
      </c>
      <c r="DP173">
        <v>2.1889699999999999</v>
      </c>
      <c r="DQ173">
        <v>-0.11685005628518209</v>
      </c>
      <c r="DR173">
        <v>1.189430662123688E-2</v>
      </c>
      <c r="DS173">
        <v>0</v>
      </c>
      <c r="DT173">
        <v>0</v>
      </c>
      <c r="DU173">
        <v>0</v>
      </c>
      <c r="DV173">
        <v>0</v>
      </c>
      <c r="DW173">
        <v>-1</v>
      </c>
      <c r="DX173">
        <v>0</v>
      </c>
      <c r="DY173">
        <v>2</v>
      </c>
      <c r="DZ173" t="s">
        <v>357</v>
      </c>
      <c r="EA173">
        <v>2.9454699999999998</v>
      </c>
      <c r="EB173">
        <v>2.5977399999999999</v>
      </c>
      <c r="EC173">
        <v>0.18761900000000001</v>
      </c>
      <c r="ED173">
        <v>0.18915299999999999</v>
      </c>
      <c r="EE173">
        <v>0.14941499999999999</v>
      </c>
      <c r="EF173">
        <v>0.14193600000000001</v>
      </c>
      <c r="EG173">
        <v>24503.200000000001</v>
      </c>
      <c r="EH173">
        <v>24884.7</v>
      </c>
      <c r="EI173">
        <v>28078.9</v>
      </c>
      <c r="EJ173">
        <v>29562</v>
      </c>
      <c r="EK173">
        <v>32857.699999999997</v>
      </c>
      <c r="EL173">
        <v>35218.199999999997</v>
      </c>
      <c r="EM173">
        <v>39626</v>
      </c>
      <c r="EN173">
        <v>42257.2</v>
      </c>
      <c r="EO173">
        <v>1.86063</v>
      </c>
      <c r="EP173">
        <v>1.87</v>
      </c>
      <c r="EQ173">
        <v>0.11491800000000001</v>
      </c>
      <c r="ER173">
        <v>0</v>
      </c>
      <c r="ES173">
        <v>32.287599999999998</v>
      </c>
      <c r="ET173">
        <v>999.9</v>
      </c>
      <c r="EU173">
        <v>71.099999999999994</v>
      </c>
      <c r="EV173">
        <v>36.200000000000003</v>
      </c>
      <c r="EW173">
        <v>42.514200000000002</v>
      </c>
      <c r="EX173">
        <v>28.719000000000001</v>
      </c>
      <c r="EY173">
        <v>1.33013</v>
      </c>
      <c r="EZ173">
        <v>1</v>
      </c>
      <c r="FA173">
        <v>0.68693099999999996</v>
      </c>
      <c r="FB173">
        <v>1.0183899999999999</v>
      </c>
      <c r="FC173">
        <v>20.2714</v>
      </c>
      <c r="FD173">
        <v>5.2166899999999998</v>
      </c>
      <c r="FE173">
        <v>12.0099</v>
      </c>
      <c r="FF173">
        <v>4.9860499999999996</v>
      </c>
      <c r="FG173">
        <v>3.2845</v>
      </c>
      <c r="FH173">
        <v>9999</v>
      </c>
      <c r="FI173">
        <v>9999</v>
      </c>
      <c r="FJ173">
        <v>9999</v>
      </c>
      <c r="FK173">
        <v>999.9</v>
      </c>
      <c r="FL173">
        <v>1.8658399999999999</v>
      </c>
      <c r="FM173">
        <v>1.8621799999999999</v>
      </c>
      <c r="FN173">
        <v>1.86422</v>
      </c>
      <c r="FO173">
        <v>1.8603499999999999</v>
      </c>
      <c r="FP173">
        <v>1.8610899999999999</v>
      </c>
      <c r="FQ173">
        <v>1.86019</v>
      </c>
      <c r="FR173">
        <v>1.86188</v>
      </c>
      <c r="FS173">
        <v>1.8584099999999999</v>
      </c>
      <c r="FT173">
        <v>0</v>
      </c>
      <c r="FU173">
        <v>0</v>
      </c>
      <c r="FV173">
        <v>0</v>
      </c>
      <c r="FW173">
        <v>0</v>
      </c>
      <c r="FX173" t="s">
        <v>358</v>
      </c>
      <c r="FY173" t="s">
        <v>359</v>
      </c>
      <c r="FZ173" t="s">
        <v>360</v>
      </c>
      <c r="GA173" t="s">
        <v>360</v>
      </c>
      <c r="GB173" t="s">
        <v>360</v>
      </c>
      <c r="GC173" t="s">
        <v>360</v>
      </c>
      <c r="GD173">
        <v>0</v>
      </c>
      <c r="GE173">
        <v>100</v>
      </c>
      <c r="GF173">
        <v>100</v>
      </c>
      <c r="GG173">
        <v>-4.05</v>
      </c>
      <c r="GH173">
        <v>0.1179</v>
      </c>
      <c r="GI173">
        <v>-2.5125994610834521</v>
      </c>
      <c r="GJ173">
        <v>-2.6733286237328562E-3</v>
      </c>
      <c r="GK173">
        <v>1.605855145177713E-6</v>
      </c>
      <c r="GL173">
        <v>-4.4594414151306022E-10</v>
      </c>
      <c r="GM173">
        <v>0.1178428571428469</v>
      </c>
      <c r="GN173">
        <v>0</v>
      </c>
      <c r="GO173">
        <v>0</v>
      </c>
      <c r="GP173">
        <v>0</v>
      </c>
      <c r="GQ173">
        <v>4</v>
      </c>
      <c r="GR173">
        <v>2095</v>
      </c>
      <c r="GS173">
        <v>4</v>
      </c>
      <c r="GT173">
        <v>35</v>
      </c>
      <c r="GU173">
        <v>89</v>
      </c>
      <c r="GV173">
        <v>89</v>
      </c>
      <c r="GW173">
        <v>2.32422</v>
      </c>
      <c r="GX173">
        <v>2.5647000000000002</v>
      </c>
      <c r="GY173">
        <v>1.4489700000000001</v>
      </c>
      <c r="GZ173">
        <v>2.3278799999999999</v>
      </c>
      <c r="HA173">
        <v>1.5478499999999999</v>
      </c>
      <c r="HB173">
        <v>2.2351100000000002</v>
      </c>
      <c r="HC173">
        <v>41.0154</v>
      </c>
      <c r="HD173">
        <v>13.0901</v>
      </c>
      <c r="HE173">
        <v>18</v>
      </c>
      <c r="HF173">
        <v>465.90800000000002</v>
      </c>
      <c r="HG173">
        <v>511.06</v>
      </c>
      <c r="HH173">
        <v>30.998799999999999</v>
      </c>
      <c r="HI173">
        <v>35.874200000000002</v>
      </c>
      <c r="HJ173">
        <v>29.999400000000001</v>
      </c>
      <c r="HK173">
        <v>35.817399999999999</v>
      </c>
      <c r="HL173">
        <v>35.8095</v>
      </c>
      <c r="HM173">
        <v>46.5321</v>
      </c>
      <c r="HN173">
        <v>23.426500000000001</v>
      </c>
      <c r="HO173">
        <v>100</v>
      </c>
      <c r="HP173">
        <v>31</v>
      </c>
      <c r="HQ173">
        <v>1056.6400000000001</v>
      </c>
      <c r="HR173">
        <v>35.748899999999999</v>
      </c>
      <c r="HS173">
        <v>98.929599999999994</v>
      </c>
      <c r="HT173">
        <v>97.988</v>
      </c>
    </row>
    <row r="174" spans="1:228" x14ac:dyDescent="0.2">
      <c r="A174">
        <v>159</v>
      </c>
      <c r="B174">
        <v>1669316113.5</v>
      </c>
      <c r="C174">
        <v>630.90000009536743</v>
      </c>
      <c r="D174" t="s">
        <v>677</v>
      </c>
      <c r="E174" t="s">
        <v>678</v>
      </c>
      <c r="F174">
        <v>4</v>
      </c>
      <c r="G174">
        <v>1669316111.5</v>
      </c>
      <c r="H174">
        <f t="shared" si="68"/>
        <v>4.1838642314675004E-3</v>
      </c>
      <c r="I174">
        <f t="shared" si="69"/>
        <v>4.1838642314675001</v>
      </c>
      <c r="J174">
        <f t="shared" si="70"/>
        <v>26.308702330064996</v>
      </c>
      <c r="K174">
        <f t="shared" si="71"/>
        <v>1020.387142857143</v>
      </c>
      <c r="L174">
        <f t="shared" si="72"/>
        <v>837.98433559277305</v>
      </c>
      <c r="M174">
        <f t="shared" si="73"/>
        <v>84.65150424657584</v>
      </c>
      <c r="N174">
        <f t="shared" si="74"/>
        <v>103.07747160407395</v>
      </c>
      <c r="O174">
        <f t="shared" si="75"/>
        <v>0.2805108112553707</v>
      </c>
      <c r="P174">
        <f t="shared" si="76"/>
        <v>2.2503295841221327</v>
      </c>
      <c r="Q174">
        <f t="shared" si="77"/>
        <v>0.26243230640294385</v>
      </c>
      <c r="R174">
        <f t="shared" si="78"/>
        <v>0.16554728384762324</v>
      </c>
      <c r="S174">
        <f t="shared" si="79"/>
        <v>226.11405994668559</v>
      </c>
      <c r="T174">
        <f t="shared" si="80"/>
        <v>34.719008600432453</v>
      </c>
      <c r="U174">
        <f t="shared" si="81"/>
        <v>34.140585714285713</v>
      </c>
      <c r="V174">
        <f t="shared" si="82"/>
        <v>5.3850525409559191</v>
      </c>
      <c r="W174">
        <f t="shared" si="83"/>
        <v>70.403534931350592</v>
      </c>
      <c r="X174">
        <f t="shared" si="84"/>
        <v>3.848159608123372</v>
      </c>
      <c r="Y174">
        <f t="shared" si="85"/>
        <v>5.4658613546544972</v>
      </c>
      <c r="Z174">
        <f t="shared" si="86"/>
        <v>1.5368929328325471</v>
      </c>
      <c r="AA174">
        <f t="shared" si="87"/>
        <v>-184.50841260771676</v>
      </c>
      <c r="AB174">
        <f t="shared" si="88"/>
        <v>32.459970642437099</v>
      </c>
      <c r="AC174">
        <f t="shared" si="89"/>
        <v>3.3449703280118173</v>
      </c>
      <c r="AD174">
        <f t="shared" si="90"/>
        <v>77.410588309417733</v>
      </c>
      <c r="AE174">
        <f t="shared" si="91"/>
        <v>49.685760011528728</v>
      </c>
      <c r="AF174">
        <f t="shared" si="92"/>
        <v>4.1880267983499904</v>
      </c>
      <c r="AG174">
        <f t="shared" si="93"/>
        <v>26.308702330064996</v>
      </c>
      <c r="AH174">
        <v>1086.9176579384259</v>
      </c>
      <c r="AI174">
        <v>1063.3345454545449</v>
      </c>
      <c r="AJ174">
        <v>1.6898649576970199</v>
      </c>
      <c r="AK174">
        <v>66.4183192119214</v>
      </c>
      <c r="AL174">
        <f t="shared" si="94"/>
        <v>4.1838642314675001</v>
      </c>
      <c r="AM174">
        <v>35.920746655684042</v>
      </c>
      <c r="AN174">
        <v>38.093692727272717</v>
      </c>
      <c r="AO174">
        <v>-1.3420057362544229E-4</v>
      </c>
      <c r="AP174">
        <v>80.258073223686637</v>
      </c>
      <c r="AQ174">
        <v>38</v>
      </c>
      <c r="AR174">
        <v>8</v>
      </c>
      <c r="AS174">
        <f t="shared" si="95"/>
        <v>1</v>
      </c>
      <c r="AT174">
        <f t="shared" si="96"/>
        <v>0</v>
      </c>
      <c r="AU174">
        <f t="shared" si="97"/>
        <v>22225.272843429091</v>
      </c>
      <c r="AV174">
        <f t="shared" si="98"/>
        <v>1200.01</v>
      </c>
      <c r="AW174">
        <f t="shared" si="99"/>
        <v>1025.9319564490597</v>
      </c>
      <c r="AX174">
        <f t="shared" si="100"/>
        <v>0.85493617257277843</v>
      </c>
      <c r="AY174">
        <f t="shared" si="101"/>
        <v>0.18842681306546244</v>
      </c>
      <c r="AZ174">
        <v>2.7</v>
      </c>
      <c r="BA174">
        <v>0.5</v>
      </c>
      <c r="BB174" t="s">
        <v>355</v>
      </c>
      <c r="BC174">
        <v>2</v>
      </c>
      <c r="BD174" t="b">
        <v>1</v>
      </c>
      <c r="BE174">
        <v>1669316111.5</v>
      </c>
      <c r="BF174">
        <v>1020.387142857143</v>
      </c>
      <c r="BG174">
        <v>1049.51</v>
      </c>
      <c r="BH174">
        <v>38.093799999999987</v>
      </c>
      <c r="BI174">
        <v>35.919542857142851</v>
      </c>
      <c r="BJ174">
        <v>1024.4271428571431</v>
      </c>
      <c r="BK174">
        <v>37.975928571428582</v>
      </c>
      <c r="BL174">
        <v>500.25914285714282</v>
      </c>
      <c r="BM174">
        <v>100.9178571428572</v>
      </c>
      <c r="BN174">
        <v>0.100146</v>
      </c>
      <c r="BO174">
        <v>34.408142857142863</v>
      </c>
      <c r="BP174">
        <v>34.140585714285713</v>
      </c>
      <c r="BQ174">
        <v>999.89999999999986</v>
      </c>
      <c r="BR174">
        <v>0</v>
      </c>
      <c r="BS174">
        <v>0</v>
      </c>
      <c r="BT174">
        <v>4503.0357142857147</v>
      </c>
      <c r="BU174">
        <v>0</v>
      </c>
      <c r="BV174">
        <v>1258.747142857143</v>
      </c>
      <c r="BW174">
        <v>-29.12631428571429</v>
      </c>
      <c r="BX174">
        <v>1060.7942857142859</v>
      </c>
      <c r="BY174">
        <v>1088.6114285714291</v>
      </c>
      <c r="BZ174">
        <v>2.1742371428571432</v>
      </c>
      <c r="CA174">
        <v>1049.51</v>
      </c>
      <c r="CB174">
        <v>35.919542857142851</v>
      </c>
      <c r="CC174">
        <v>3.844347142857143</v>
      </c>
      <c r="CD174">
        <v>3.6249228571428569</v>
      </c>
      <c r="CE174">
        <v>28.2225</v>
      </c>
      <c r="CF174">
        <v>27.2165</v>
      </c>
      <c r="CG174">
        <v>1200.01</v>
      </c>
      <c r="CH174">
        <v>0.50004499999999996</v>
      </c>
      <c r="CI174">
        <v>0.49995499999999998</v>
      </c>
      <c r="CJ174">
        <v>0</v>
      </c>
      <c r="CK174">
        <v>1383.6528571428571</v>
      </c>
      <c r="CL174">
        <v>4.9990899999999998</v>
      </c>
      <c r="CM174">
        <v>15534.87142857143</v>
      </c>
      <c r="CN174">
        <v>9558.0928571428558</v>
      </c>
      <c r="CO174">
        <v>45.25</v>
      </c>
      <c r="CP174">
        <v>47.25</v>
      </c>
      <c r="CQ174">
        <v>46.125</v>
      </c>
      <c r="CR174">
        <v>46.401571428571422</v>
      </c>
      <c r="CS174">
        <v>46.625</v>
      </c>
      <c r="CT174">
        <v>597.55857142857144</v>
      </c>
      <c r="CU174">
        <v>597.45142857142855</v>
      </c>
      <c r="CV174">
        <v>0</v>
      </c>
      <c r="CW174">
        <v>1669316121.5</v>
      </c>
      <c r="CX174">
        <v>0</v>
      </c>
      <c r="CY174">
        <v>1669310771.5999999</v>
      </c>
      <c r="CZ174" t="s">
        <v>356</v>
      </c>
      <c r="DA174">
        <v>1669310771.5999999</v>
      </c>
      <c r="DB174">
        <v>1669310767.0999999</v>
      </c>
      <c r="DC174">
        <v>9</v>
      </c>
      <c r="DD174">
        <v>4.2999999999999997E-2</v>
      </c>
      <c r="DE174">
        <v>8.0000000000000002E-3</v>
      </c>
      <c r="DF174">
        <v>-4.9589999999999996</v>
      </c>
      <c r="DG174">
        <v>0.11799999999999999</v>
      </c>
      <c r="DH174">
        <v>1967</v>
      </c>
      <c r="DI174">
        <v>36</v>
      </c>
      <c r="DJ174">
        <v>0.53</v>
      </c>
      <c r="DK174">
        <v>0.27</v>
      </c>
      <c r="DL174">
        <v>-29.066267499999999</v>
      </c>
      <c r="DM174">
        <v>1.013757973733572</v>
      </c>
      <c r="DN174">
        <v>0.19162364335788551</v>
      </c>
      <c r="DO174">
        <v>0</v>
      </c>
      <c r="DP174">
        <v>2.1825055</v>
      </c>
      <c r="DQ174">
        <v>-8.744262664165757E-2</v>
      </c>
      <c r="DR174">
        <v>9.3943874068509702E-3</v>
      </c>
      <c r="DS174">
        <v>1</v>
      </c>
      <c r="DT174">
        <v>0</v>
      </c>
      <c r="DU174">
        <v>0</v>
      </c>
      <c r="DV174">
        <v>0</v>
      </c>
      <c r="DW174">
        <v>-1</v>
      </c>
      <c r="DX174">
        <v>1</v>
      </c>
      <c r="DY174">
        <v>2</v>
      </c>
      <c r="DZ174" t="s">
        <v>367</v>
      </c>
      <c r="EA174">
        <v>2.9449000000000001</v>
      </c>
      <c r="EB174">
        <v>2.5974300000000001</v>
      </c>
      <c r="EC174">
        <v>0.18837999999999999</v>
      </c>
      <c r="ED174">
        <v>0.189915</v>
      </c>
      <c r="EE174">
        <v>0.14941499999999999</v>
      </c>
      <c r="EF174">
        <v>0.141906</v>
      </c>
      <c r="EG174">
        <v>24480.9</v>
      </c>
      <c r="EH174">
        <v>24861.8</v>
      </c>
      <c r="EI174">
        <v>28079.7</v>
      </c>
      <c r="EJ174">
        <v>29562.7</v>
      </c>
      <c r="EK174">
        <v>32858.800000000003</v>
      </c>
      <c r="EL174">
        <v>35220.5</v>
      </c>
      <c r="EM174">
        <v>39627.1</v>
      </c>
      <c r="EN174">
        <v>42258.3</v>
      </c>
      <c r="EO174">
        <v>1.8609800000000001</v>
      </c>
      <c r="EP174">
        <v>1.8700300000000001</v>
      </c>
      <c r="EQ174">
        <v>0.11345</v>
      </c>
      <c r="ER174">
        <v>0</v>
      </c>
      <c r="ES174">
        <v>32.291200000000003</v>
      </c>
      <c r="ET174">
        <v>999.9</v>
      </c>
      <c r="EU174">
        <v>71.099999999999994</v>
      </c>
      <c r="EV174">
        <v>36.200000000000003</v>
      </c>
      <c r="EW174">
        <v>42.515000000000001</v>
      </c>
      <c r="EX174">
        <v>28.809000000000001</v>
      </c>
      <c r="EY174">
        <v>2.0552899999999998</v>
      </c>
      <c r="EZ174">
        <v>1</v>
      </c>
      <c r="FA174">
        <v>0.68651700000000004</v>
      </c>
      <c r="FB174">
        <v>1.0128699999999999</v>
      </c>
      <c r="FC174">
        <v>20.2714</v>
      </c>
      <c r="FD174">
        <v>5.2168400000000004</v>
      </c>
      <c r="FE174">
        <v>12.0099</v>
      </c>
      <c r="FF174">
        <v>4.9858500000000001</v>
      </c>
      <c r="FG174">
        <v>3.2844500000000001</v>
      </c>
      <c r="FH174">
        <v>9999</v>
      </c>
      <c r="FI174">
        <v>9999</v>
      </c>
      <c r="FJ174">
        <v>9999</v>
      </c>
      <c r="FK174">
        <v>999.9</v>
      </c>
      <c r="FL174">
        <v>1.8658399999999999</v>
      </c>
      <c r="FM174">
        <v>1.8621799999999999</v>
      </c>
      <c r="FN174">
        <v>1.8642099999999999</v>
      </c>
      <c r="FO174">
        <v>1.8603499999999999</v>
      </c>
      <c r="FP174">
        <v>1.8610899999999999</v>
      </c>
      <c r="FQ174">
        <v>1.8601799999999999</v>
      </c>
      <c r="FR174">
        <v>1.86188</v>
      </c>
      <c r="FS174">
        <v>1.8584400000000001</v>
      </c>
      <c r="FT174">
        <v>0</v>
      </c>
      <c r="FU174">
        <v>0</v>
      </c>
      <c r="FV174">
        <v>0</v>
      </c>
      <c r="FW174">
        <v>0</v>
      </c>
      <c r="FX174" t="s">
        <v>358</v>
      </c>
      <c r="FY174" t="s">
        <v>359</v>
      </c>
      <c r="FZ174" t="s">
        <v>360</v>
      </c>
      <c r="GA174" t="s">
        <v>360</v>
      </c>
      <c r="GB174" t="s">
        <v>360</v>
      </c>
      <c r="GC174" t="s">
        <v>360</v>
      </c>
      <c r="GD174">
        <v>0</v>
      </c>
      <c r="GE174">
        <v>100</v>
      </c>
      <c r="GF174">
        <v>100</v>
      </c>
      <c r="GG174">
        <v>-4.04</v>
      </c>
      <c r="GH174">
        <v>0.1179</v>
      </c>
      <c r="GI174">
        <v>-2.5125994610834521</v>
      </c>
      <c r="GJ174">
        <v>-2.6733286237328562E-3</v>
      </c>
      <c r="GK174">
        <v>1.605855145177713E-6</v>
      </c>
      <c r="GL174">
        <v>-4.4594414151306022E-10</v>
      </c>
      <c r="GM174">
        <v>0.1178428571428469</v>
      </c>
      <c r="GN174">
        <v>0</v>
      </c>
      <c r="GO174">
        <v>0</v>
      </c>
      <c r="GP174">
        <v>0</v>
      </c>
      <c r="GQ174">
        <v>4</v>
      </c>
      <c r="GR174">
        <v>2095</v>
      </c>
      <c r="GS174">
        <v>4</v>
      </c>
      <c r="GT174">
        <v>35</v>
      </c>
      <c r="GU174">
        <v>89</v>
      </c>
      <c r="GV174">
        <v>89.1</v>
      </c>
      <c r="GW174">
        <v>2.33643</v>
      </c>
      <c r="GX174">
        <v>2.5476100000000002</v>
      </c>
      <c r="GY174">
        <v>1.4489700000000001</v>
      </c>
      <c r="GZ174">
        <v>2.3278799999999999</v>
      </c>
      <c r="HA174">
        <v>1.5478499999999999</v>
      </c>
      <c r="HB174">
        <v>2.3901400000000002</v>
      </c>
      <c r="HC174">
        <v>41.0154</v>
      </c>
      <c r="HD174">
        <v>13.1076</v>
      </c>
      <c r="HE174">
        <v>18</v>
      </c>
      <c r="HF174">
        <v>466.096</v>
      </c>
      <c r="HG174">
        <v>511.05099999999999</v>
      </c>
      <c r="HH174">
        <v>30.9986</v>
      </c>
      <c r="HI174">
        <v>35.8688</v>
      </c>
      <c r="HJ174">
        <v>29.999500000000001</v>
      </c>
      <c r="HK174">
        <v>35.813299999999998</v>
      </c>
      <c r="HL174">
        <v>35.806199999999997</v>
      </c>
      <c r="HM174">
        <v>46.773200000000003</v>
      </c>
      <c r="HN174">
        <v>23.718800000000002</v>
      </c>
      <c r="HO174">
        <v>100</v>
      </c>
      <c r="HP174">
        <v>31</v>
      </c>
      <c r="HQ174">
        <v>1063.31</v>
      </c>
      <c r="HR174">
        <v>35.704500000000003</v>
      </c>
      <c r="HS174">
        <v>98.932500000000005</v>
      </c>
      <c r="HT174">
        <v>97.990600000000001</v>
      </c>
    </row>
    <row r="175" spans="1:228" x14ac:dyDescent="0.2">
      <c r="A175">
        <v>160</v>
      </c>
      <c r="B175">
        <v>1669316116.5</v>
      </c>
      <c r="C175">
        <v>633.90000009536743</v>
      </c>
      <c r="D175" t="s">
        <v>679</v>
      </c>
      <c r="E175" t="s">
        <v>680</v>
      </c>
      <c r="F175">
        <v>4</v>
      </c>
      <c r="G175">
        <v>1669316114.0625</v>
      </c>
      <c r="H175">
        <f t="shared" si="68"/>
        <v>4.1822612280420675E-3</v>
      </c>
      <c r="I175">
        <f t="shared" si="69"/>
        <v>4.1822612280420675</v>
      </c>
      <c r="J175">
        <f t="shared" si="70"/>
        <v>26.114008973372627</v>
      </c>
      <c r="K175">
        <f t="shared" si="71"/>
        <v>1024.575</v>
      </c>
      <c r="L175">
        <f t="shared" si="72"/>
        <v>843.55492731664833</v>
      </c>
      <c r="M175">
        <f t="shared" si="73"/>
        <v>85.213414327304093</v>
      </c>
      <c r="N175">
        <f t="shared" si="74"/>
        <v>103.49952463928251</v>
      </c>
      <c r="O175">
        <f t="shared" si="75"/>
        <v>0.28104301541264903</v>
      </c>
      <c r="P175">
        <f t="shared" si="76"/>
        <v>2.2495694797019299</v>
      </c>
      <c r="Q175">
        <f t="shared" si="77"/>
        <v>0.26289251940706659</v>
      </c>
      <c r="R175">
        <f t="shared" si="78"/>
        <v>0.16584079439558372</v>
      </c>
      <c r="S175">
        <f t="shared" si="79"/>
        <v>226.1118022321167</v>
      </c>
      <c r="T175">
        <f t="shared" si="80"/>
        <v>34.708838001445514</v>
      </c>
      <c r="U175">
        <f t="shared" si="81"/>
        <v>34.128937500000013</v>
      </c>
      <c r="V175">
        <f t="shared" si="82"/>
        <v>5.381558219975771</v>
      </c>
      <c r="W175">
        <f t="shared" si="83"/>
        <v>70.441545069288949</v>
      </c>
      <c r="X175">
        <f t="shared" si="84"/>
        <v>3.8479293842452011</v>
      </c>
      <c r="Y175">
        <f t="shared" si="85"/>
        <v>5.4625851554792462</v>
      </c>
      <c r="Z175">
        <f t="shared" si="86"/>
        <v>1.5336288357305699</v>
      </c>
      <c r="AA175">
        <f t="shared" si="87"/>
        <v>-184.43772015665519</v>
      </c>
      <c r="AB175">
        <f t="shared" si="88"/>
        <v>32.554259149296001</v>
      </c>
      <c r="AC175">
        <f t="shared" si="89"/>
        <v>3.3554527792436701</v>
      </c>
      <c r="AD175">
        <f t="shared" si="90"/>
        <v>77.583794004001192</v>
      </c>
      <c r="AE175">
        <f t="shared" si="91"/>
        <v>49.868589071381066</v>
      </c>
      <c r="AF175">
        <f t="shared" si="92"/>
        <v>4.2139776433119165</v>
      </c>
      <c r="AG175">
        <f t="shared" si="93"/>
        <v>26.114008973372627</v>
      </c>
      <c r="AH175">
        <v>1092.0892743710051</v>
      </c>
      <c r="AI175">
        <v>1068.477878787879</v>
      </c>
      <c r="AJ175">
        <v>1.714768359831341</v>
      </c>
      <c r="AK175">
        <v>66.4183192119214</v>
      </c>
      <c r="AL175">
        <f t="shared" si="94"/>
        <v>4.1822612280420675</v>
      </c>
      <c r="AM175">
        <v>35.917087081580199</v>
      </c>
      <c r="AN175">
        <v>38.089217575757573</v>
      </c>
      <c r="AO175">
        <v>-3.6728716935155921E-5</v>
      </c>
      <c r="AP175">
        <v>80.258073223686637</v>
      </c>
      <c r="AQ175">
        <v>38</v>
      </c>
      <c r="AR175">
        <v>8</v>
      </c>
      <c r="AS175">
        <f t="shared" si="95"/>
        <v>1</v>
      </c>
      <c r="AT175">
        <f t="shared" si="96"/>
        <v>0</v>
      </c>
      <c r="AU175">
        <f t="shared" si="97"/>
        <v>22213.036989733195</v>
      </c>
      <c r="AV175">
        <f t="shared" si="98"/>
        <v>1200</v>
      </c>
      <c r="AW175">
        <f t="shared" si="99"/>
        <v>1025.9232135917703</v>
      </c>
      <c r="AX175">
        <f t="shared" si="100"/>
        <v>0.85493601132647523</v>
      </c>
      <c r="AY175">
        <f t="shared" si="101"/>
        <v>0.18842650186009724</v>
      </c>
      <c r="AZ175">
        <v>2.7</v>
      </c>
      <c r="BA175">
        <v>0.5</v>
      </c>
      <c r="BB175" t="s">
        <v>355</v>
      </c>
      <c r="BC175">
        <v>2</v>
      </c>
      <c r="BD175" t="b">
        <v>1</v>
      </c>
      <c r="BE175">
        <v>1669316114.0625</v>
      </c>
      <c r="BF175">
        <v>1024.575</v>
      </c>
      <c r="BG175">
        <v>1053.8287499999999</v>
      </c>
      <c r="BH175">
        <v>38.091887499999999</v>
      </c>
      <c r="BI175">
        <v>35.903525000000002</v>
      </c>
      <c r="BJ175">
        <v>1028.6212499999999</v>
      </c>
      <c r="BK175">
        <v>37.974037500000009</v>
      </c>
      <c r="BL175">
        <v>500.1155</v>
      </c>
      <c r="BM175">
        <v>100.917125</v>
      </c>
      <c r="BN175">
        <v>9.9906099999999998E-2</v>
      </c>
      <c r="BO175">
        <v>34.3973625</v>
      </c>
      <c r="BP175">
        <v>34.128937500000013</v>
      </c>
      <c r="BQ175">
        <v>999.9</v>
      </c>
      <c r="BR175">
        <v>0</v>
      </c>
      <c r="BS175">
        <v>0</v>
      </c>
      <c r="BT175">
        <v>4500.8587499999994</v>
      </c>
      <c r="BU175">
        <v>0</v>
      </c>
      <c r="BV175">
        <v>1258.9925000000001</v>
      </c>
      <c r="BW175">
        <v>-29.255400000000002</v>
      </c>
      <c r="BX175">
        <v>1065.1475</v>
      </c>
      <c r="BY175">
        <v>1093.075</v>
      </c>
      <c r="BZ175">
        <v>2.1883512500000002</v>
      </c>
      <c r="CA175">
        <v>1053.8287499999999</v>
      </c>
      <c r="CB175">
        <v>35.903525000000002</v>
      </c>
      <c r="CC175">
        <v>3.8441325000000002</v>
      </c>
      <c r="CD175">
        <v>3.62328625</v>
      </c>
      <c r="CE175">
        <v>28.221562500000001</v>
      </c>
      <c r="CF175">
        <v>27.2087875</v>
      </c>
      <c r="CG175">
        <v>1200</v>
      </c>
      <c r="CH175">
        <v>0.50004950000000004</v>
      </c>
      <c r="CI175">
        <v>0.49995050000000002</v>
      </c>
      <c r="CJ175">
        <v>0</v>
      </c>
      <c r="CK175">
        <v>1383.5562500000001</v>
      </c>
      <c r="CL175">
        <v>4.9990899999999998</v>
      </c>
      <c r="CM175">
        <v>15539.3375</v>
      </c>
      <c r="CN175">
        <v>9558.0300000000007</v>
      </c>
      <c r="CO175">
        <v>45.25</v>
      </c>
      <c r="CP175">
        <v>47.25</v>
      </c>
      <c r="CQ175">
        <v>46.085625</v>
      </c>
      <c r="CR175">
        <v>46.375</v>
      </c>
      <c r="CS175">
        <v>46.593499999999999</v>
      </c>
      <c r="CT175">
        <v>597.55999999999995</v>
      </c>
      <c r="CU175">
        <v>597.44000000000005</v>
      </c>
      <c r="CV175">
        <v>0</v>
      </c>
      <c r="CW175">
        <v>1669316125.7</v>
      </c>
      <c r="CX175">
        <v>0</v>
      </c>
      <c r="CY175">
        <v>1669310771.5999999</v>
      </c>
      <c r="CZ175" t="s">
        <v>356</v>
      </c>
      <c r="DA175">
        <v>1669310771.5999999</v>
      </c>
      <c r="DB175">
        <v>1669310767.0999999</v>
      </c>
      <c r="DC175">
        <v>9</v>
      </c>
      <c r="DD175">
        <v>4.2999999999999997E-2</v>
      </c>
      <c r="DE175">
        <v>8.0000000000000002E-3</v>
      </c>
      <c r="DF175">
        <v>-4.9589999999999996</v>
      </c>
      <c r="DG175">
        <v>0.11799999999999999</v>
      </c>
      <c r="DH175">
        <v>1967</v>
      </c>
      <c r="DI175">
        <v>36</v>
      </c>
      <c r="DJ175">
        <v>0.53</v>
      </c>
      <c r="DK175">
        <v>0.27</v>
      </c>
      <c r="DL175">
        <v>-29.072392499999999</v>
      </c>
      <c r="DM175">
        <v>0.50196585365857993</v>
      </c>
      <c r="DN175">
        <v>0.19659486563425341</v>
      </c>
      <c r="DO175">
        <v>0</v>
      </c>
      <c r="DP175">
        <v>2.18082675</v>
      </c>
      <c r="DQ175">
        <v>-3.9989155722332248E-2</v>
      </c>
      <c r="DR175">
        <v>6.7681594202190533E-3</v>
      </c>
      <c r="DS175">
        <v>1</v>
      </c>
      <c r="DT175">
        <v>0</v>
      </c>
      <c r="DU175">
        <v>0</v>
      </c>
      <c r="DV175">
        <v>0</v>
      </c>
      <c r="DW175">
        <v>-1</v>
      </c>
      <c r="DX175">
        <v>1</v>
      </c>
      <c r="DY175">
        <v>2</v>
      </c>
      <c r="DZ175" t="s">
        <v>367</v>
      </c>
      <c r="EA175">
        <v>2.94421</v>
      </c>
      <c r="EB175">
        <v>2.59707</v>
      </c>
      <c r="EC175">
        <v>0.18895799999999999</v>
      </c>
      <c r="ED175">
        <v>0.190497</v>
      </c>
      <c r="EE175">
        <v>0.14940600000000001</v>
      </c>
      <c r="EF175">
        <v>0.14182900000000001</v>
      </c>
      <c r="EG175">
        <v>24464</v>
      </c>
      <c r="EH175">
        <v>24843.9</v>
      </c>
      <c r="EI175">
        <v>28080.400000000001</v>
      </c>
      <c r="EJ175">
        <v>29562.7</v>
      </c>
      <c r="EK175">
        <v>32859.9</v>
      </c>
      <c r="EL175">
        <v>35223.699999999997</v>
      </c>
      <c r="EM175">
        <v>39628</v>
      </c>
      <c r="EN175">
        <v>42258.2</v>
      </c>
      <c r="EO175">
        <v>1.8605700000000001</v>
      </c>
      <c r="EP175">
        <v>1.8702700000000001</v>
      </c>
      <c r="EQ175">
        <v>0.112832</v>
      </c>
      <c r="ER175">
        <v>0</v>
      </c>
      <c r="ES175">
        <v>32.291800000000002</v>
      </c>
      <c r="ET175">
        <v>999.9</v>
      </c>
      <c r="EU175">
        <v>71.099999999999994</v>
      </c>
      <c r="EV175">
        <v>36.200000000000003</v>
      </c>
      <c r="EW175">
        <v>42.511299999999999</v>
      </c>
      <c r="EX175">
        <v>28.359000000000002</v>
      </c>
      <c r="EY175">
        <v>1.3101</v>
      </c>
      <c r="EZ175">
        <v>1</v>
      </c>
      <c r="FA175">
        <v>0.68609200000000004</v>
      </c>
      <c r="FB175">
        <v>1.00874</v>
      </c>
      <c r="FC175">
        <v>20.270900000000001</v>
      </c>
      <c r="FD175">
        <v>5.2153400000000003</v>
      </c>
      <c r="FE175">
        <v>12.0099</v>
      </c>
      <c r="FF175">
        <v>4.98515</v>
      </c>
      <c r="FG175">
        <v>3.2841800000000001</v>
      </c>
      <c r="FH175">
        <v>9999</v>
      </c>
      <c r="FI175">
        <v>9999</v>
      </c>
      <c r="FJ175">
        <v>9999</v>
      </c>
      <c r="FK175">
        <v>999.9</v>
      </c>
      <c r="FL175">
        <v>1.8658399999999999</v>
      </c>
      <c r="FM175">
        <v>1.8621799999999999</v>
      </c>
      <c r="FN175">
        <v>1.86419</v>
      </c>
      <c r="FO175">
        <v>1.8603499999999999</v>
      </c>
      <c r="FP175">
        <v>1.8610800000000001</v>
      </c>
      <c r="FQ175">
        <v>1.8601700000000001</v>
      </c>
      <c r="FR175">
        <v>1.86188</v>
      </c>
      <c r="FS175">
        <v>1.8584400000000001</v>
      </c>
      <c r="FT175">
        <v>0</v>
      </c>
      <c r="FU175">
        <v>0</v>
      </c>
      <c r="FV175">
        <v>0</v>
      </c>
      <c r="FW175">
        <v>0</v>
      </c>
      <c r="FX175" t="s">
        <v>358</v>
      </c>
      <c r="FY175" t="s">
        <v>359</v>
      </c>
      <c r="FZ175" t="s">
        <v>360</v>
      </c>
      <c r="GA175" t="s">
        <v>360</v>
      </c>
      <c r="GB175" t="s">
        <v>360</v>
      </c>
      <c r="GC175" t="s">
        <v>360</v>
      </c>
      <c r="GD175">
        <v>0</v>
      </c>
      <c r="GE175">
        <v>100</v>
      </c>
      <c r="GF175">
        <v>100</v>
      </c>
      <c r="GG175">
        <v>-4.05</v>
      </c>
      <c r="GH175">
        <v>0.1179</v>
      </c>
      <c r="GI175">
        <v>-2.5125994610834521</v>
      </c>
      <c r="GJ175">
        <v>-2.6733286237328562E-3</v>
      </c>
      <c r="GK175">
        <v>1.605855145177713E-6</v>
      </c>
      <c r="GL175">
        <v>-4.4594414151306022E-10</v>
      </c>
      <c r="GM175">
        <v>0.1178428571428469</v>
      </c>
      <c r="GN175">
        <v>0</v>
      </c>
      <c r="GO175">
        <v>0</v>
      </c>
      <c r="GP175">
        <v>0</v>
      </c>
      <c r="GQ175">
        <v>4</v>
      </c>
      <c r="GR175">
        <v>2095</v>
      </c>
      <c r="GS175">
        <v>4</v>
      </c>
      <c r="GT175">
        <v>35</v>
      </c>
      <c r="GU175">
        <v>89.1</v>
      </c>
      <c r="GV175">
        <v>89.2</v>
      </c>
      <c r="GW175">
        <v>2.34619</v>
      </c>
      <c r="GX175">
        <v>2.5671400000000002</v>
      </c>
      <c r="GY175">
        <v>1.4489700000000001</v>
      </c>
      <c r="GZ175">
        <v>2.3278799999999999</v>
      </c>
      <c r="HA175">
        <v>1.5478499999999999</v>
      </c>
      <c r="HB175">
        <v>2.2741699999999998</v>
      </c>
      <c r="HC175">
        <v>41.0154</v>
      </c>
      <c r="HD175">
        <v>13.081300000000001</v>
      </c>
      <c r="HE175">
        <v>18</v>
      </c>
      <c r="HF175">
        <v>465.82900000000001</v>
      </c>
      <c r="HG175">
        <v>511.21</v>
      </c>
      <c r="HH175">
        <v>30.9984</v>
      </c>
      <c r="HI175">
        <v>35.864800000000002</v>
      </c>
      <c r="HJ175">
        <v>29.999500000000001</v>
      </c>
      <c r="HK175">
        <v>35.810499999999998</v>
      </c>
      <c r="HL175">
        <v>35.803400000000003</v>
      </c>
      <c r="HM175">
        <v>46.934699999999999</v>
      </c>
      <c r="HN175">
        <v>24.0075</v>
      </c>
      <c r="HO175">
        <v>100</v>
      </c>
      <c r="HP175">
        <v>31</v>
      </c>
      <c r="HQ175">
        <v>1069.99</v>
      </c>
      <c r="HR175">
        <v>35.669800000000002</v>
      </c>
      <c r="HS175">
        <v>98.934799999999996</v>
      </c>
      <c r="HT175">
        <v>97.990399999999994</v>
      </c>
    </row>
    <row r="176" spans="1:228" x14ac:dyDescent="0.2">
      <c r="A176">
        <v>161</v>
      </c>
      <c r="B176">
        <v>1669316121.5</v>
      </c>
      <c r="C176">
        <v>638.90000009536743</v>
      </c>
      <c r="D176" t="s">
        <v>681</v>
      </c>
      <c r="E176" t="s">
        <v>682</v>
      </c>
      <c r="F176">
        <v>4</v>
      </c>
      <c r="G176">
        <v>1669316119</v>
      </c>
      <c r="H176">
        <f t="shared" si="68"/>
        <v>4.2528686383768687E-3</v>
      </c>
      <c r="I176">
        <f t="shared" si="69"/>
        <v>4.252868638376869</v>
      </c>
      <c r="J176">
        <f t="shared" si="70"/>
        <v>25.890105506135058</v>
      </c>
      <c r="K176">
        <f t="shared" si="71"/>
        <v>1032.6988888888891</v>
      </c>
      <c r="L176">
        <f t="shared" si="72"/>
        <v>855.4847798135504</v>
      </c>
      <c r="M176">
        <f t="shared" si="73"/>
        <v>86.418946881259416</v>
      </c>
      <c r="N176">
        <f t="shared" si="74"/>
        <v>104.32067586599855</v>
      </c>
      <c r="O176">
        <f t="shared" si="75"/>
        <v>0.28639341866772416</v>
      </c>
      <c r="P176">
        <f t="shared" si="76"/>
        <v>2.2337894781639704</v>
      </c>
      <c r="Q176">
        <f t="shared" si="77"/>
        <v>0.26744654102111703</v>
      </c>
      <c r="R176">
        <f t="shared" si="78"/>
        <v>0.16875182352146414</v>
      </c>
      <c r="S176">
        <f t="shared" si="79"/>
        <v>226.11156056542552</v>
      </c>
      <c r="T176">
        <f t="shared" si="80"/>
        <v>34.678791973125136</v>
      </c>
      <c r="U176">
        <f t="shared" si="81"/>
        <v>34.12457777777778</v>
      </c>
      <c r="V176">
        <f t="shared" si="82"/>
        <v>5.380250864113691</v>
      </c>
      <c r="W176">
        <f t="shared" si="83"/>
        <v>70.463098957656356</v>
      </c>
      <c r="X176">
        <f t="shared" si="84"/>
        <v>3.8472621740678696</v>
      </c>
      <c r="Y176">
        <f t="shared" si="85"/>
        <v>5.4599673176165853</v>
      </c>
      <c r="Z176">
        <f t="shared" si="86"/>
        <v>1.5329886900458214</v>
      </c>
      <c r="AA176">
        <f t="shared" si="87"/>
        <v>-187.55150695241991</v>
      </c>
      <c r="AB176">
        <f t="shared" si="88"/>
        <v>31.81307874660682</v>
      </c>
      <c r="AC176">
        <f t="shared" si="89"/>
        <v>3.302012159439371</v>
      </c>
      <c r="AD176">
        <f t="shared" si="90"/>
        <v>73.675144519051784</v>
      </c>
      <c r="AE176">
        <f t="shared" si="91"/>
        <v>49.240671101195147</v>
      </c>
      <c r="AF176">
        <f t="shared" si="92"/>
        <v>4.2992602363996708</v>
      </c>
      <c r="AG176">
        <f t="shared" si="93"/>
        <v>25.890105506135058</v>
      </c>
      <c r="AH176">
        <v>1100.279892983247</v>
      </c>
      <c r="AI176">
        <v>1076.946424242424</v>
      </c>
      <c r="AJ176">
        <v>1.683831336726193</v>
      </c>
      <c r="AK176">
        <v>66.4183192119214</v>
      </c>
      <c r="AL176">
        <f t="shared" si="94"/>
        <v>4.252868638376869</v>
      </c>
      <c r="AM176">
        <v>35.867464687628967</v>
      </c>
      <c r="AN176">
        <v>38.076634545454539</v>
      </c>
      <c r="AO176">
        <v>6.0074814324177989E-5</v>
      </c>
      <c r="AP176">
        <v>80.258073223686637</v>
      </c>
      <c r="AQ176">
        <v>38</v>
      </c>
      <c r="AR176">
        <v>8</v>
      </c>
      <c r="AS176">
        <f t="shared" si="95"/>
        <v>1</v>
      </c>
      <c r="AT176">
        <f t="shared" si="96"/>
        <v>0</v>
      </c>
      <c r="AU176">
        <f t="shared" si="97"/>
        <v>21942.793652789223</v>
      </c>
      <c r="AV176">
        <f t="shared" si="98"/>
        <v>1199.998888888889</v>
      </c>
      <c r="AW176">
        <f t="shared" si="99"/>
        <v>1025.922246925091</v>
      </c>
      <c r="AX176">
        <f t="shared" si="100"/>
        <v>0.85493599737831405</v>
      </c>
      <c r="AY176">
        <f t="shared" si="101"/>
        <v>0.18842647494014619</v>
      </c>
      <c r="AZ176">
        <v>2.7</v>
      </c>
      <c r="BA176">
        <v>0.5</v>
      </c>
      <c r="BB176" t="s">
        <v>355</v>
      </c>
      <c r="BC176">
        <v>2</v>
      </c>
      <c r="BD176" t="b">
        <v>1</v>
      </c>
      <c r="BE176">
        <v>1669316119</v>
      </c>
      <c r="BF176">
        <v>1032.6988888888891</v>
      </c>
      <c r="BG176">
        <v>1061.692222222222</v>
      </c>
      <c r="BH176">
        <v>38.085099999999997</v>
      </c>
      <c r="BI176">
        <v>35.851466666666667</v>
      </c>
      <c r="BJ176">
        <v>1036.7566666666669</v>
      </c>
      <c r="BK176">
        <v>37.967288888888888</v>
      </c>
      <c r="BL176">
        <v>499.89900000000011</v>
      </c>
      <c r="BM176">
        <v>100.9176666666667</v>
      </c>
      <c r="BN176">
        <v>9.9848688888888884E-2</v>
      </c>
      <c r="BO176">
        <v>34.388744444444448</v>
      </c>
      <c r="BP176">
        <v>34.12457777777778</v>
      </c>
      <c r="BQ176">
        <v>999.90000000000009</v>
      </c>
      <c r="BR176">
        <v>0</v>
      </c>
      <c r="BS176">
        <v>0</v>
      </c>
      <c r="BT176">
        <v>4455.0011111111116</v>
      </c>
      <c r="BU176">
        <v>0</v>
      </c>
      <c r="BV176">
        <v>1261.5999999999999</v>
      </c>
      <c r="BW176">
        <v>-28.993033333333329</v>
      </c>
      <c r="BX176">
        <v>1073.586666666667</v>
      </c>
      <c r="BY176">
        <v>1101.171111111111</v>
      </c>
      <c r="BZ176">
        <v>2.2336622222222231</v>
      </c>
      <c r="CA176">
        <v>1061.692222222222</v>
      </c>
      <c r="CB176">
        <v>35.851466666666667</v>
      </c>
      <c r="CC176">
        <v>3.8434677777777781</v>
      </c>
      <c r="CD176">
        <v>3.618052222222222</v>
      </c>
      <c r="CE176">
        <v>28.218566666666671</v>
      </c>
      <c r="CF176">
        <v>27.184155555555559</v>
      </c>
      <c r="CG176">
        <v>1199.998888888889</v>
      </c>
      <c r="CH176">
        <v>0.5000498888888889</v>
      </c>
      <c r="CI176">
        <v>0.49995011111111098</v>
      </c>
      <c r="CJ176">
        <v>0</v>
      </c>
      <c r="CK176">
        <v>1384.1244444444451</v>
      </c>
      <c r="CL176">
        <v>4.9990899999999998</v>
      </c>
      <c r="CM176">
        <v>15546.9</v>
      </c>
      <c r="CN176">
        <v>9558.0166666666664</v>
      </c>
      <c r="CO176">
        <v>45.25</v>
      </c>
      <c r="CP176">
        <v>47.25</v>
      </c>
      <c r="CQ176">
        <v>46.061999999999998</v>
      </c>
      <c r="CR176">
        <v>46.375</v>
      </c>
      <c r="CS176">
        <v>46.561999999999998</v>
      </c>
      <c r="CT176">
        <v>597.55999999999995</v>
      </c>
      <c r="CU176">
        <v>597.43888888888898</v>
      </c>
      <c r="CV176">
        <v>0</v>
      </c>
      <c r="CW176">
        <v>1669316129.9000001</v>
      </c>
      <c r="CX176">
        <v>0</v>
      </c>
      <c r="CY176">
        <v>1669310771.5999999</v>
      </c>
      <c r="CZ176" t="s">
        <v>356</v>
      </c>
      <c r="DA176">
        <v>1669310771.5999999</v>
      </c>
      <c r="DB176">
        <v>1669310767.0999999</v>
      </c>
      <c r="DC176">
        <v>9</v>
      </c>
      <c r="DD176">
        <v>4.2999999999999997E-2</v>
      </c>
      <c r="DE176">
        <v>8.0000000000000002E-3</v>
      </c>
      <c r="DF176">
        <v>-4.9589999999999996</v>
      </c>
      <c r="DG176">
        <v>0.11799999999999999</v>
      </c>
      <c r="DH176">
        <v>1967</v>
      </c>
      <c r="DI176">
        <v>36</v>
      </c>
      <c r="DJ176">
        <v>0.53</v>
      </c>
      <c r="DK176">
        <v>0.27</v>
      </c>
      <c r="DL176">
        <v>-29.029299999999999</v>
      </c>
      <c r="DM176">
        <v>-0.72754703832756207</v>
      </c>
      <c r="DN176">
        <v>0.18465970416272071</v>
      </c>
      <c r="DO176">
        <v>0</v>
      </c>
      <c r="DP176">
        <v>2.189270975609757</v>
      </c>
      <c r="DQ176">
        <v>0.15980675958188051</v>
      </c>
      <c r="DR176">
        <v>2.0896581445809661E-2</v>
      </c>
      <c r="DS176">
        <v>0</v>
      </c>
      <c r="DT176">
        <v>0</v>
      </c>
      <c r="DU176">
        <v>0</v>
      </c>
      <c r="DV176">
        <v>0</v>
      </c>
      <c r="DW176">
        <v>-1</v>
      </c>
      <c r="DX176">
        <v>0</v>
      </c>
      <c r="DY176">
        <v>2</v>
      </c>
      <c r="DZ176" t="s">
        <v>357</v>
      </c>
      <c r="EA176">
        <v>2.9450400000000001</v>
      </c>
      <c r="EB176">
        <v>2.5975799999999998</v>
      </c>
      <c r="EC176">
        <v>0.189916</v>
      </c>
      <c r="ED176">
        <v>0.19143199999999999</v>
      </c>
      <c r="EE176">
        <v>0.149367</v>
      </c>
      <c r="EF176">
        <v>0.14168600000000001</v>
      </c>
      <c r="EG176">
        <v>24434.9</v>
      </c>
      <c r="EH176">
        <v>24815.599999999999</v>
      </c>
      <c r="EI176">
        <v>28080.2</v>
      </c>
      <c r="EJ176">
        <v>29563.3</v>
      </c>
      <c r="EK176">
        <v>32861.199999999997</v>
      </c>
      <c r="EL176">
        <v>35230</v>
      </c>
      <c r="EM176">
        <v>39627.699999999997</v>
      </c>
      <c r="EN176">
        <v>42258.7</v>
      </c>
      <c r="EO176">
        <v>1.86025</v>
      </c>
      <c r="EP176">
        <v>1.86985</v>
      </c>
      <c r="EQ176">
        <v>0.113316</v>
      </c>
      <c r="ER176">
        <v>0</v>
      </c>
      <c r="ES176">
        <v>32.289400000000001</v>
      </c>
      <c r="ET176">
        <v>999.9</v>
      </c>
      <c r="EU176">
        <v>71.099999999999994</v>
      </c>
      <c r="EV176">
        <v>36.200000000000003</v>
      </c>
      <c r="EW176">
        <v>42.515999999999998</v>
      </c>
      <c r="EX176">
        <v>28.809000000000001</v>
      </c>
      <c r="EY176">
        <v>1.9391</v>
      </c>
      <c r="EZ176">
        <v>1</v>
      </c>
      <c r="FA176">
        <v>0.68563300000000005</v>
      </c>
      <c r="FB176">
        <v>1.0012099999999999</v>
      </c>
      <c r="FC176">
        <v>20.270900000000001</v>
      </c>
      <c r="FD176">
        <v>5.2140000000000004</v>
      </c>
      <c r="FE176">
        <v>12.0099</v>
      </c>
      <c r="FF176">
        <v>4.9844999999999997</v>
      </c>
      <c r="FG176">
        <v>3.28383</v>
      </c>
      <c r="FH176">
        <v>9999</v>
      </c>
      <c r="FI176">
        <v>9999</v>
      </c>
      <c r="FJ176">
        <v>9999</v>
      </c>
      <c r="FK176">
        <v>999.9</v>
      </c>
      <c r="FL176">
        <v>1.8658399999999999</v>
      </c>
      <c r="FM176">
        <v>1.8621799999999999</v>
      </c>
      <c r="FN176">
        <v>1.8642000000000001</v>
      </c>
      <c r="FO176">
        <v>1.8603400000000001</v>
      </c>
      <c r="FP176">
        <v>1.8611</v>
      </c>
      <c r="FQ176">
        <v>1.86015</v>
      </c>
      <c r="FR176">
        <v>1.8618600000000001</v>
      </c>
      <c r="FS176">
        <v>1.8584099999999999</v>
      </c>
      <c r="FT176">
        <v>0</v>
      </c>
      <c r="FU176">
        <v>0</v>
      </c>
      <c r="FV176">
        <v>0</v>
      </c>
      <c r="FW176">
        <v>0</v>
      </c>
      <c r="FX176" t="s">
        <v>358</v>
      </c>
      <c r="FY176" t="s">
        <v>359</v>
      </c>
      <c r="FZ176" t="s">
        <v>360</v>
      </c>
      <c r="GA176" t="s">
        <v>360</v>
      </c>
      <c r="GB176" t="s">
        <v>360</v>
      </c>
      <c r="GC176" t="s">
        <v>360</v>
      </c>
      <c r="GD176">
        <v>0</v>
      </c>
      <c r="GE176">
        <v>100</v>
      </c>
      <c r="GF176">
        <v>100</v>
      </c>
      <c r="GG176">
        <v>-4.0599999999999996</v>
      </c>
      <c r="GH176">
        <v>0.1179</v>
      </c>
      <c r="GI176">
        <v>-2.5125994610834521</v>
      </c>
      <c r="GJ176">
        <v>-2.6733286237328562E-3</v>
      </c>
      <c r="GK176">
        <v>1.605855145177713E-6</v>
      </c>
      <c r="GL176">
        <v>-4.4594414151306022E-10</v>
      </c>
      <c r="GM176">
        <v>0.1178428571428469</v>
      </c>
      <c r="GN176">
        <v>0</v>
      </c>
      <c r="GO176">
        <v>0</v>
      </c>
      <c r="GP176">
        <v>0</v>
      </c>
      <c r="GQ176">
        <v>4</v>
      </c>
      <c r="GR176">
        <v>2095</v>
      </c>
      <c r="GS176">
        <v>4</v>
      </c>
      <c r="GT176">
        <v>35</v>
      </c>
      <c r="GU176">
        <v>89.2</v>
      </c>
      <c r="GV176">
        <v>89.2</v>
      </c>
      <c r="GW176">
        <v>2.36084</v>
      </c>
      <c r="GX176">
        <v>2.5512700000000001</v>
      </c>
      <c r="GY176">
        <v>1.4489700000000001</v>
      </c>
      <c r="GZ176">
        <v>2.3278799999999999</v>
      </c>
      <c r="HA176">
        <v>1.5478499999999999</v>
      </c>
      <c r="HB176">
        <v>2.3290999999999999</v>
      </c>
      <c r="HC176">
        <v>41.0154</v>
      </c>
      <c r="HD176">
        <v>13.098800000000001</v>
      </c>
      <c r="HE176">
        <v>18</v>
      </c>
      <c r="HF176">
        <v>465.58800000000002</v>
      </c>
      <c r="HG176">
        <v>510.86099999999999</v>
      </c>
      <c r="HH176">
        <v>30.9985</v>
      </c>
      <c r="HI176">
        <v>35.858499999999999</v>
      </c>
      <c r="HJ176">
        <v>29.999600000000001</v>
      </c>
      <c r="HK176">
        <v>35.804400000000001</v>
      </c>
      <c r="HL176">
        <v>35.798299999999998</v>
      </c>
      <c r="HM176">
        <v>47.2577</v>
      </c>
      <c r="HN176">
        <v>24.3004</v>
      </c>
      <c r="HO176">
        <v>100</v>
      </c>
      <c r="HP176">
        <v>31</v>
      </c>
      <c r="HQ176">
        <v>1076.67</v>
      </c>
      <c r="HR176">
        <v>35.650300000000001</v>
      </c>
      <c r="HS176">
        <v>98.934100000000001</v>
      </c>
      <c r="HT176">
        <v>97.992000000000004</v>
      </c>
    </row>
    <row r="177" spans="1:228" x14ac:dyDescent="0.2">
      <c r="A177">
        <v>162</v>
      </c>
      <c r="B177">
        <v>1669316125.5</v>
      </c>
      <c r="C177">
        <v>642.90000009536743</v>
      </c>
      <c r="D177" t="s">
        <v>683</v>
      </c>
      <c r="E177" t="s">
        <v>684</v>
      </c>
      <c r="F177">
        <v>4</v>
      </c>
      <c r="G177">
        <v>1669316123.5</v>
      </c>
      <c r="H177">
        <f t="shared" si="68"/>
        <v>4.2812086093772274E-3</v>
      </c>
      <c r="I177">
        <f t="shared" si="69"/>
        <v>4.2812086093772272</v>
      </c>
      <c r="J177">
        <f t="shared" si="70"/>
        <v>25.903189639734226</v>
      </c>
      <c r="K177">
        <f t="shared" si="71"/>
        <v>1040.0957142857139</v>
      </c>
      <c r="L177">
        <f t="shared" si="72"/>
        <v>863.50433521994114</v>
      </c>
      <c r="M177">
        <f t="shared" si="73"/>
        <v>87.230099821140811</v>
      </c>
      <c r="N177">
        <f t="shared" si="74"/>
        <v>105.06913431717116</v>
      </c>
      <c r="O177">
        <f t="shared" si="75"/>
        <v>0.28813184196937525</v>
      </c>
      <c r="P177">
        <f t="shared" si="76"/>
        <v>2.2434588694471249</v>
      </c>
      <c r="Q177">
        <f t="shared" si="77"/>
        <v>0.26903925379416666</v>
      </c>
      <c r="R177">
        <f t="shared" si="78"/>
        <v>0.1697593860963392</v>
      </c>
      <c r="S177">
        <f t="shared" si="79"/>
        <v>226.11157423214783</v>
      </c>
      <c r="T177">
        <f t="shared" si="80"/>
        <v>34.669164626106607</v>
      </c>
      <c r="U177">
        <f t="shared" si="81"/>
        <v>34.122314285714289</v>
      </c>
      <c r="V177">
        <f t="shared" si="82"/>
        <v>5.3795722165721838</v>
      </c>
      <c r="W177">
        <f t="shared" si="83"/>
        <v>70.426777014009218</v>
      </c>
      <c r="X177">
        <f t="shared" si="84"/>
        <v>3.8454650579174694</v>
      </c>
      <c r="Y177">
        <f t="shared" si="85"/>
        <v>5.4602314928489966</v>
      </c>
      <c r="Z177">
        <f t="shared" si="86"/>
        <v>1.5341071586547144</v>
      </c>
      <c r="AA177">
        <f t="shared" si="87"/>
        <v>-188.80129967353574</v>
      </c>
      <c r="AB177">
        <f t="shared" si="88"/>
        <v>32.329762476462001</v>
      </c>
      <c r="AC177">
        <f t="shared" si="89"/>
        <v>3.3411552643784734</v>
      </c>
      <c r="AD177">
        <f t="shared" si="90"/>
        <v>72.981192299452573</v>
      </c>
      <c r="AE177">
        <f t="shared" si="91"/>
        <v>50.496797632562206</v>
      </c>
      <c r="AF177">
        <f t="shared" si="92"/>
        <v>4.4136094313319951</v>
      </c>
      <c r="AG177">
        <f t="shared" si="93"/>
        <v>25.903189639734226</v>
      </c>
      <c r="AH177">
        <v>1107.7012962644051</v>
      </c>
      <c r="AI177">
        <v>1083.9463030303029</v>
      </c>
      <c r="AJ177">
        <v>1.765904089093201</v>
      </c>
      <c r="AK177">
        <v>66.4183192119214</v>
      </c>
      <c r="AL177">
        <f t="shared" si="94"/>
        <v>4.2812086093772272</v>
      </c>
      <c r="AM177">
        <v>35.822841214006537</v>
      </c>
      <c r="AN177">
        <v>38.060576969696967</v>
      </c>
      <c r="AO177">
        <v>-2.343013837667691E-3</v>
      </c>
      <c r="AP177">
        <v>80.258073223686637</v>
      </c>
      <c r="AQ177">
        <v>38</v>
      </c>
      <c r="AR177">
        <v>8</v>
      </c>
      <c r="AS177">
        <f t="shared" si="95"/>
        <v>1</v>
      </c>
      <c r="AT177">
        <f t="shared" si="96"/>
        <v>0</v>
      </c>
      <c r="AU177">
        <f t="shared" si="97"/>
        <v>22108.648754272526</v>
      </c>
      <c r="AV177">
        <f t="shared" si="98"/>
        <v>1199.998571428571</v>
      </c>
      <c r="AW177">
        <f t="shared" si="99"/>
        <v>1025.922013591786</v>
      </c>
      <c r="AX177">
        <f t="shared" si="100"/>
        <v>0.85493602910747568</v>
      </c>
      <c r="AY177">
        <f t="shared" si="101"/>
        <v>0.18842653617742822</v>
      </c>
      <c r="AZ177">
        <v>2.7</v>
      </c>
      <c r="BA177">
        <v>0.5</v>
      </c>
      <c r="BB177" t="s">
        <v>355</v>
      </c>
      <c r="BC177">
        <v>2</v>
      </c>
      <c r="BD177" t="b">
        <v>1</v>
      </c>
      <c r="BE177">
        <v>1669316123.5</v>
      </c>
      <c r="BF177">
        <v>1040.0957142857139</v>
      </c>
      <c r="BG177">
        <v>1069.83</v>
      </c>
      <c r="BH177">
        <v>38.066857142857152</v>
      </c>
      <c r="BI177">
        <v>35.77522857142857</v>
      </c>
      <c r="BJ177">
        <v>1044.1571428571431</v>
      </c>
      <c r="BK177">
        <v>37.948985714285712</v>
      </c>
      <c r="BL177">
        <v>500.21685714285712</v>
      </c>
      <c r="BM177">
        <v>100.9185714285714</v>
      </c>
      <c r="BN177">
        <v>0.1001452857142857</v>
      </c>
      <c r="BO177">
        <v>34.389614285714281</v>
      </c>
      <c r="BP177">
        <v>34.122314285714289</v>
      </c>
      <c r="BQ177">
        <v>999.89999999999986</v>
      </c>
      <c r="BR177">
        <v>0</v>
      </c>
      <c r="BS177">
        <v>0</v>
      </c>
      <c r="BT177">
        <v>4483.0371428571434</v>
      </c>
      <c r="BU177">
        <v>0</v>
      </c>
      <c r="BV177">
        <v>1265.775714285714</v>
      </c>
      <c r="BW177">
        <v>-29.732528571428571</v>
      </c>
      <c r="BX177">
        <v>1081.257142857143</v>
      </c>
      <c r="BY177">
        <v>1109.522857142857</v>
      </c>
      <c r="BZ177">
        <v>2.2916242857142861</v>
      </c>
      <c r="CA177">
        <v>1069.83</v>
      </c>
      <c r="CB177">
        <v>35.77522857142857</v>
      </c>
      <c r="CC177">
        <v>3.841652857142857</v>
      </c>
      <c r="CD177">
        <v>3.6103828571428571</v>
      </c>
      <c r="CE177">
        <v>28.21047142857142</v>
      </c>
      <c r="CF177">
        <v>27.147942857142858</v>
      </c>
      <c r="CG177">
        <v>1199.998571428571</v>
      </c>
      <c r="CH177">
        <v>0.50004899999999997</v>
      </c>
      <c r="CI177">
        <v>0.49995099999999998</v>
      </c>
      <c r="CJ177">
        <v>0</v>
      </c>
      <c r="CK177">
        <v>1384.334285714285</v>
      </c>
      <c r="CL177">
        <v>4.9990899999999998</v>
      </c>
      <c r="CM177">
        <v>15550.428571428571</v>
      </c>
      <c r="CN177">
        <v>9557.9985714285722</v>
      </c>
      <c r="CO177">
        <v>45.232000000000014</v>
      </c>
      <c r="CP177">
        <v>47.25</v>
      </c>
      <c r="CQ177">
        <v>46.061999999999998</v>
      </c>
      <c r="CR177">
        <v>46.375</v>
      </c>
      <c r="CS177">
        <v>46.561999999999998</v>
      </c>
      <c r="CT177">
        <v>597.55857142857144</v>
      </c>
      <c r="CU177">
        <v>597.43999999999994</v>
      </c>
      <c r="CV177">
        <v>0</v>
      </c>
      <c r="CW177">
        <v>1669316133.5</v>
      </c>
      <c r="CX177">
        <v>0</v>
      </c>
      <c r="CY177">
        <v>1669310771.5999999</v>
      </c>
      <c r="CZ177" t="s">
        <v>356</v>
      </c>
      <c r="DA177">
        <v>1669310771.5999999</v>
      </c>
      <c r="DB177">
        <v>1669310767.0999999</v>
      </c>
      <c r="DC177">
        <v>9</v>
      </c>
      <c r="DD177">
        <v>4.2999999999999997E-2</v>
      </c>
      <c r="DE177">
        <v>8.0000000000000002E-3</v>
      </c>
      <c r="DF177">
        <v>-4.9589999999999996</v>
      </c>
      <c r="DG177">
        <v>0.11799999999999999</v>
      </c>
      <c r="DH177">
        <v>1967</v>
      </c>
      <c r="DI177">
        <v>36</v>
      </c>
      <c r="DJ177">
        <v>0.53</v>
      </c>
      <c r="DK177">
        <v>0.27</v>
      </c>
      <c r="DL177">
        <v>-29.160464999999999</v>
      </c>
      <c r="DM177">
        <v>-2.1625485928704919</v>
      </c>
      <c r="DN177">
        <v>0.30021349365909611</v>
      </c>
      <c r="DO177">
        <v>0</v>
      </c>
      <c r="DP177">
        <v>2.2107684999999999</v>
      </c>
      <c r="DQ177">
        <v>0.38614378986866371</v>
      </c>
      <c r="DR177">
        <v>4.0636915701736047E-2</v>
      </c>
      <c r="DS177">
        <v>0</v>
      </c>
      <c r="DT177">
        <v>0</v>
      </c>
      <c r="DU177">
        <v>0</v>
      </c>
      <c r="DV177">
        <v>0</v>
      </c>
      <c r="DW177">
        <v>-1</v>
      </c>
      <c r="DX177">
        <v>0</v>
      </c>
      <c r="DY177">
        <v>2</v>
      </c>
      <c r="DZ177" t="s">
        <v>357</v>
      </c>
      <c r="EA177">
        <v>2.94496</v>
      </c>
      <c r="EB177">
        <v>2.5973299999999999</v>
      </c>
      <c r="EC177">
        <v>0.19070799999999999</v>
      </c>
      <c r="ED177">
        <v>0.192249</v>
      </c>
      <c r="EE177">
        <v>0.14932699999999999</v>
      </c>
      <c r="EF177">
        <v>0.14141300000000001</v>
      </c>
      <c r="EG177">
        <v>24411.4</v>
      </c>
      <c r="EH177">
        <v>24790.2</v>
      </c>
      <c r="EI177">
        <v>28080.7</v>
      </c>
      <c r="EJ177">
        <v>29562.9</v>
      </c>
      <c r="EK177">
        <v>32863.599999999999</v>
      </c>
      <c r="EL177">
        <v>35241.1</v>
      </c>
      <c r="EM177">
        <v>39628.6</v>
      </c>
      <c r="EN177">
        <v>42258.5</v>
      </c>
      <c r="EO177">
        <v>1.8612500000000001</v>
      </c>
      <c r="EP177">
        <v>1.87018</v>
      </c>
      <c r="EQ177">
        <v>0.11383</v>
      </c>
      <c r="ER177">
        <v>0</v>
      </c>
      <c r="ES177">
        <v>32.288899999999998</v>
      </c>
      <c r="ET177">
        <v>999.9</v>
      </c>
      <c r="EU177">
        <v>71.099999999999994</v>
      </c>
      <c r="EV177">
        <v>36.200000000000003</v>
      </c>
      <c r="EW177">
        <v>42.513300000000001</v>
      </c>
      <c r="EX177">
        <v>28.928999999999998</v>
      </c>
      <c r="EY177">
        <v>1.9992000000000001</v>
      </c>
      <c r="EZ177">
        <v>1</v>
      </c>
      <c r="FA177">
        <v>0.68515999999999999</v>
      </c>
      <c r="FB177">
        <v>0.99860300000000002</v>
      </c>
      <c r="FC177">
        <v>20.2714</v>
      </c>
      <c r="FD177">
        <v>5.2172900000000002</v>
      </c>
      <c r="FE177">
        <v>12.0099</v>
      </c>
      <c r="FF177">
        <v>4.9861500000000003</v>
      </c>
      <c r="FG177">
        <v>3.2846500000000001</v>
      </c>
      <c r="FH177">
        <v>9999</v>
      </c>
      <c r="FI177">
        <v>9999</v>
      </c>
      <c r="FJ177">
        <v>9999</v>
      </c>
      <c r="FK177">
        <v>999.9</v>
      </c>
      <c r="FL177">
        <v>1.8658399999999999</v>
      </c>
      <c r="FM177">
        <v>1.8621799999999999</v>
      </c>
      <c r="FN177">
        <v>1.8642399999999999</v>
      </c>
      <c r="FO177">
        <v>1.8603499999999999</v>
      </c>
      <c r="FP177">
        <v>1.8611</v>
      </c>
      <c r="FQ177">
        <v>1.86019</v>
      </c>
      <c r="FR177">
        <v>1.86188</v>
      </c>
      <c r="FS177">
        <v>1.8584099999999999</v>
      </c>
      <c r="FT177">
        <v>0</v>
      </c>
      <c r="FU177">
        <v>0</v>
      </c>
      <c r="FV177">
        <v>0</v>
      </c>
      <c r="FW177">
        <v>0</v>
      </c>
      <c r="FX177" t="s">
        <v>358</v>
      </c>
      <c r="FY177" t="s">
        <v>359</v>
      </c>
      <c r="FZ177" t="s">
        <v>360</v>
      </c>
      <c r="GA177" t="s">
        <v>360</v>
      </c>
      <c r="GB177" t="s">
        <v>360</v>
      </c>
      <c r="GC177" t="s">
        <v>360</v>
      </c>
      <c r="GD177">
        <v>0</v>
      </c>
      <c r="GE177">
        <v>100</v>
      </c>
      <c r="GF177">
        <v>100</v>
      </c>
      <c r="GG177">
        <v>-4.0599999999999996</v>
      </c>
      <c r="GH177">
        <v>0.1178</v>
      </c>
      <c r="GI177">
        <v>-2.5125994610834521</v>
      </c>
      <c r="GJ177">
        <v>-2.6733286237328562E-3</v>
      </c>
      <c r="GK177">
        <v>1.605855145177713E-6</v>
      </c>
      <c r="GL177">
        <v>-4.4594414151306022E-10</v>
      </c>
      <c r="GM177">
        <v>0.1178428571428469</v>
      </c>
      <c r="GN177">
        <v>0</v>
      </c>
      <c r="GO177">
        <v>0</v>
      </c>
      <c r="GP177">
        <v>0</v>
      </c>
      <c r="GQ177">
        <v>4</v>
      </c>
      <c r="GR177">
        <v>2095</v>
      </c>
      <c r="GS177">
        <v>4</v>
      </c>
      <c r="GT177">
        <v>35</v>
      </c>
      <c r="GU177">
        <v>89.2</v>
      </c>
      <c r="GV177">
        <v>89.3</v>
      </c>
      <c r="GW177">
        <v>2.3730500000000001</v>
      </c>
      <c r="GX177">
        <v>2.5573700000000001</v>
      </c>
      <c r="GY177">
        <v>1.4489700000000001</v>
      </c>
      <c r="GZ177">
        <v>2.3278799999999999</v>
      </c>
      <c r="HA177">
        <v>1.5478499999999999</v>
      </c>
      <c r="HB177">
        <v>2.3767100000000001</v>
      </c>
      <c r="HC177">
        <v>41.0154</v>
      </c>
      <c r="HD177">
        <v>13.098800000000001</v>
      </c>
      <c r="HE177">
        <v>18</v>
      </c>
      <c r="HF177">
        <v>466.18099999999998</v>
      </c>
      <c r="HG177">
        <v>511.06</v>
      </c>
      <c r="HH177">
        <v>30.998999999999999</v>
      </c>
      <c r="HI177">
        <v>35.852800000000002</v>
      </c>
      <c r="HJ177">
        <v>29.999500000000001</v>
      </c>
      <c r="HK177">
        <v>35.800800000000002</v>
      </c>
      <c r="HL177">
        <v>35.793700000000001</v>
      </c>
      <c r="HM177">
        <v>47.4893</v>
      </c>
      <c r="HN177">
        <v>24.3004</v>
      </c>
      <c r="HO177">
        <v>100</v>
      </c>
      <c r="HP177">
        <v>31</v>
      </c>
      <c r="HQ177">
        <v>1083.3499999999999</v>
      </c>
      <c r="HR177">
        <v>35.637</v>
      </c>
      <c r="HS177">
        <v>98.936199999999999</v>
      </c>
      <c r="HT177">
        <v>97.991200000000006</v>
      </c>
    </row>
    <row r="178" spans="1:228" x14ac:dyDescent="0.2">
      <c r="A178">
        <v>163</v>
      </c>
      <c r="B178">
        <v>1669316129.5</v>
      </c>
      <c r="C178">
        <v>646.90000009536743</v>
      </c>
      <c r="D178" t="s">
        <v>685</v>
      </c>
      <c r="E178" t="s">
        <v>686</v>
      </c>
      <c r="F178">
        <v>4</v>
      </c>
      <c r="G178">
        <v>1669316127.1875</v>
      </c>
      <c r="H178">
        <f t="shared" si="68"/>
        <v>4.3592848928888277E-3</v>
      </c>
      <c r="I178">
        <f t="shared" si="69"/>
        <v>4.3592848928888275</v>
      </c>
      <c r="J178">
        <f t="shared" si="70"/>
        <v>25.618921694101157</v>
      </c>
      <c r="K178">
        <f t="shared" si="71"/>
        <v>1046.43625</v>
      </c>
      <c r="L178">
        <f t="shared" si="72"/>
        <v>873.33309137412107</v>
      </c>
      <c r="M178">
        <f t="shared" si="73"/>
        <v>88.224135385356377</v>
      </c>
      <c r="N178">
        <f t="shared" si="74"/>
        <v>105.71102172125974</v>
      </c>
      <c r="O178">
        <f t="shared" si="75"/>
        <v>0.29246586798875357</v>
      </c>
      <c r="P178">
        <f t="shared" si="76"/>
        <v>2.2447737814051605</v>
      </c>
      <c r="Q178">
        <f t="shared" si="77"/>
        <v>0.27282626957553008</v>
      </c>
      <c r="R178">
        <f t="shared" si="78"/>
        <v>0.17217093364746516</v>
      </c>
      <c r="S178">
        <f t="shared" si="79"/>
        <v>226.11100423222598</v>
      </c>
      <c r="T178">
        <f t="shared" si="80"/>
        <v>34.639376563748527</v>
      </c>
      <c r="U178">
        <f t="shared" si="81"/>
        <v>34.136049999999997</v>
      </c>
      <c r="V178">
        <f t="shared" si="82"/>
        <v>5.3836916479990755</v>
      </c>
      <c r="W178">
        <f t="shared" si="83"/>
        <v>70.401920448182793</v>
      </c>
      <c r="X178">
        <f t="shared" si="84"/>
        <v>3.8432843246833617</v>
      </c>
      <c r="Y178">
        <f t="shared" si="85"/>
        <v>5.4590617702142019</v>
      </c>
      <c r="Z178">
        <f t="shared" si="86"/>
        <v>1.5404073233157138</v>
      </c>
      <c r="AA178">
        <f t="shared" si="87"/>
        <v>-192.24446377639731</v>
      </c>
      <c r="AB178">
        <f t="shared" si="88"/>
        <v>30.220267705599248</v>
      </c>
      <c r="AC178">
        <f t="shared" si="89"/>
        <v>3.1214682865602987</v>
      </c>
      <c r="AD178">
        <f t="shared" si="90"/>
        <v>67.208276447988197</v>
      </c>
      <c r="AE178">
        <f t="shared" si="91"/>
        <v>49.76962464366634</v>
      </c>
      <c r="AF178">
        <f t="shared" si="92"/>
        <v>4.4931594524684693</v>
      </c>
      <c r="AG178">
        <f t="shared" si="93"/>
        <v>25.618921694101157</v>
      </c>
      <c r="AH178">
        <v>1114.536375236346</v>
      </c>
      <c r="AI178">
        <v>1090.9930909090911</v>
      </c>
      <c r="AJ178">
        <v>1.7553289249930499</v>
      </c>
      <c r="AK178">
        <v>66.4183192119214</v>
      </c>
      <c r="AL178">
        <f t="shared" si="94"/>
        <v>4.3592848928888275</v>
      </c>
      <c r="AM178">
        <v>35.721946409325923</v>
      </c>
      <c r="AN178">
        <v>38.030903636363632</v>
      </c>
      <c r="AO178">
        <v>-7.1219499797880448E-3</v>
      </c>
      <c r="AP178">
        <v>80.258073223686637</v>
      </c>
      <c r="AQ178">
        <v>38</v>
      </c>
      <c r="AR178">
        <v>8</v>
      </c>
      <c r="AS178">
        <f t="shared" si="95"/>
        <v>1</v>
      </c>
      <c r="AT178">
        <f t="shared" si="96"/>
        <v>0</v>
      </c>
      <c r="AU178">
        <f t="shared" si="97"/>
        <v>22131.433382681007</v>
      </c>
      <c r="AV178">
        <f t="shared" si="98"/>
        <v>1199.9949999999999</v>
      </c>
      <c r="AW178">
        <f t="shared" si="99"/>
        <v>1025.9190135918268</v>
      </c>
      <c r="AX178">
        <f t="shared" si="100"/>
        <v>0.85493607356016232</v>
      </c>
      <c r="AY178">
        <f t="shared" si="101"/>
        <v>0.18842662197111321</v>
      </c>
      <c r="AZ178">
        <v>2.7</v>
      </c>
      <c r="BA178">
        <v>0.5</v>
      </c>
      <c r="BB178" t="s">
        <v>355</v>
      </c>
      <c r="BC178">
        <v>2</v>
      </c>
      <c r="BD178" t="b">
        <v>1</v>
      </c>
      <c r="BE178">
        <v>1669316127.1875</v>
      </c>
      <c r="BF178">
        <v>1046.43625</v>
      </c>
      <c r="BG178">
        <v>1075.8425</v>
      </c>
      <c r="BH178">
        <v>38.044775000000001</v>
      </c>
      <c r="BI178">
        <v>35.711437500000002</v>
      </c>
      <c r="BJ178">
        <v>1050.5037500000001</v>
      </c>
      <c r="BK178">
        <v>37.9269125</v>
      </c>
      <c r="BL178">
        <v>500.14150000000001</v>
      </c>
      <c r="BM178">
        <v>100.92</v>
      </c>
      <c r="BN178">
        <v>0.1000303375</v>
      </c>
      <c r="BO178">
        <v>34.385762499999998</v>
      </c>
      <c r="BP178">
        <v>34.136049999999997</v>
      </c>
      <c r="BQ178">
        <v>999.9</v>
      </c>
      <c r="BR178">
        <v>0</v>
      </c>
      <c r="BS178">
        <v>0</v>
      </c>
      <c r="BT178">
        <v>4486.7937499999998</v>
      </c>
      <c r="BU178">
        <v>0</v>
      </c>
      <c r="BV178">
        <v>1268.7825</v>
      </c>
      <c r="BW178">
        <v>-29.4053875</v>
      </c>
      <c r="BX178">
        <v>1087.8225</v>
      </c>
      <c r="BY178">
        <v>1115.68625</v>
      </c>
      <c r="BZ178">
        <v>2.3333312500000001</v>
      </c>
      <c r="CA178">
        <v>1075.8425</v>
      </c>
      <c r="CB178">
        <v>35.711437500000002</v>
      </c>
      <c r="CC178">
        <v>3.83948125</v>
      </c>
      <c r="CD178">
        <v>3.60400125</v>
      </c>
      <c r="CE178">
        <v>28.200749999999999</v>
      </c>
      <c r="CF178">
        <v>27.117825</v>
      </c>
      <c r="CG178">
        <v>1199.9949999999999</v>
      </c>
      <c r="CH178">
        <v>0.50004775000000001</v>
      </c>
      <c r="CI178">
        <v>0.49995224999999999</v>
      </c>
      <c r="CJ178">
        <v>0</v>
      </c>
      <c r="CK178">
        <v>1384.60625</v>
      </c>
      <c r="CL178">
        <v>4.9990899999999998</v>
      </c>
      <c r="CM178">
        <v>15551.3375</v>
      </c>
      <c r="CN178">
        <v>9557.9787500000002</v>
      </c>
      <c r="CO178">
        <v>45.226374999999997</v>
      </c>
      <c r="CP178">
        <v>47.25</v>
      </c>
      <c r="CQ178">
        <v>46.061999999999998</v>
      </c>
      <c r="CR178">
        <v>46.375</v>
      </c>
      <c r="CS178">
        <v>46.561999999999998</v>
      </c>
      <c r="CT178">
        <v>597.55499999999995</v>
      </c>
      <c r="CU178">
        <v>597.44000000000005</v>
      </c>
      <c r="CV178">
        <v>0</v>
      </c>
      <c r="CW178">
        <v>1669316137.7</v>
      </c>
      <c r="CX178">
        <v>0</v>
      </c>
      <c r="CY178">
        <v>1669310771.5999999</v>
      </c>
      <c r="CZ178" t="s">
        <v>356</v>
      </c>
      <c r="DA178">
        <v>1669310771.5999999</v>
      </c>
      <c r="DB178">
        <v>1669310767.0999999</v>
      </c>
      <c r="DC178">
        <v>9</v>
      </c>
      <c r="DD178">
        <v>4.2999999999999997E-2</v>
      </c>
      <c r="DE178">
        <v>8.0000000000000002E-3</v>
      </c>
      <c r="DF178">
        <v>-4.9589999999999996</v>
      </c>
      <c r="DG178">
        <v>0.11799999999999999</v>
      </c>
      <c r="DH178">
        <v>1967</v>
      </c>
      <c r="DI178">
        <v>36</v>
      </c>
      <c r="DJ178">
        <v>0.53</v>
      </c>
      <c r="DK178">
        <v>0.27</v>
      </c>
      <c r="DL178">
        <v>-29.285322499999999</v>
      </c>
      <c r="DM178">
        <v>-1.5000731707316739</v>
      </c>
      <c r="DN178">
        <v>0.27449814615721918</v>
      </c>
      <c r="DO178">
        <v>0</v>
      </c>
      <c r="DP178">
        <v>2.2421597499999999</v>
      </c>
      <c r="DQ178">
        <v>0.59871410881800846</v>
      </c>
      <c r="DR178">
        <v>5.9249988037446077E-2</v>
      </c>
      <c r="DS178">
        <v>0</v>
      </c>
      <c r="DT178">
        <v>0</v>
      </c>
      <c r="DU178">
        <v>0</v>
      </c>
      <c r="DV178">
        <v>0</v>
      </c>
      <c r="DW178">
        <v>-1</v>
      </c>
      <c r="DX178">
        <v>0</v>
      </c>
      <c r="DY178">
        <v>2</v>
      </c>
      <c r="DZ178" t="s">
        <v>357</v>
      </c>
      <c r="EA178">
        <v>2.9452199999999999</v>
      </c>
      <c r="EB178">
        <v>2.5974200000000001</v>
      </c>
      <c r="EC178">
        <v>0.191496</v>
      </c>
      <c r="ED178">
        <v>0.19297700000000001</v>
      </c>
      <c r="EE178">
        <v>0.14924699999999999</v>
      </c>
      <c r="EF178">
        <v>0.14136599999999999</v>
      </c>
      <c r="EG178">
        <v>24387.9</v>
      </c>
      <c r="EH178">
        <v>24768.5</v>
      </c>
      <c r="EI178">
        <v>28081.1</v>
      </c>
      <c r="EJ178">
        <v>29563.7</v>
      </c>
      <c r="EK178">
        <v>32867.1</v>
      </c>
      <c r="EL178">
        <v>35243.9</v>
      </c>
      <c r="EM178">
        <v>39629.1</v>
      </c>
      <c r="EN178">
        <v>42259.5</v>
      </c>
      <c r="EO178">
        <v>1.8613299999999999</v>
      </c>
      <c r="EP178">
        <v>1.8700300000000001</v>
      </c>
      <c r="EQ178">
        <v>0.114121</v>
      </c>
      <c r="ER178">
        <v>0</v>
      </c>
      <c r="ES178">
        <v>32.291600000000003</v>
      </c>
      <c r="ET178">
        <v>999.9</v>
      </c>
      <c r="EU178">
        <v>71.099999999999994</v>
      </c>
      <c r="EV178">
        <v>36.200000000000003</v>
      </c>
      <c r="EW178">
        <v>42.513500000000001</v>
      </c>
      <c r="EX178">
        <v>28.779</v>
      </c>
      <c r="EY178">
        <v>1.4022399999999999</v>
      </c>
      <c r="EZ178">
        <v>1</v>
      </c>
      <c r="FA178">
        <v>0.68489100000000003</v>
      </c>
      <c r="FB178">
        <v>0.997004</v>
      </c>
      <c r="FC178">
        <v>20.2714</v>
      </c>
      <c r="FD178">
        <v>5.2180400000000002</v>
      </c>
      <c r="FE178">
        <v>12.0099</v>
      </c>
      <c r="FF178">
        <v>4.9864499999999996</v>
      </c>
      <c r="FG178">
        <v>3.2846500000000001</v>
      </c>
      <c r="FH178">
        <v>9999</v>
      </c>
      <c r="FI178">
        <v>9999</v>
      </c>
      <c r="FJ178">
        <v>9999</v>
      </c>
      <c r="FK178">
        <v>999.9</v>
      </c>
      <c r="FL178">
        <v>1.8658399999999999</v>
      </c>
      <c r="FM178">
        <v>1.8621799999999999</v>
      </c>
      <c r="FN178">
        <v>1.8642300000000001</v>
      </c>
      <c r="FO178">
        <v>1.8603499999999999</v>
      </c>
      <c r="FP178">
        <v>1.8611</v>
      </c>
      <c r="FQ178">
        <v>1.8601700000000001</v>
      </c>
      <c r="FR178">
        <v>1.86188</v>
      </c>
      <c r="FS178">
        <v>1.8584000000000001</v>
      </c>
      <c r="FT178">
        <v>0</v>
      </c>
      <c r="FU178">
        <v>0</v>
      </c>
      <c r="FV178">
        <v>0</v>
      </c>
      <c r="FW178">
        <v>0</v>
      </c>
      <c r="FX178" t="s">
        <v>358</v>
      </c>
      <c r="FY178" t="s">
        <v>359</v>
      </c>
      <c r="FZ178" t="s">
        <v>360</v>
      </c>
      <c r="GA178" t="s">
        <v>360</v>
      </c>
      <c r="GB178" t="s">
        <v>360</v>
      </c>
      <c r="GC178" t="s">
        <v>360</v>
      </c>
      <c r="GD178">
        <v>0</v>
      </c>
      <c r="GE178">
        <v>100</v>
      </c>
      <c r="GF178">
        <v>100</v>
      </c>
      <c r="GG178">
        <v>-4.07</v>
      </c>
      <c r="GH178">
        <v>0.1179</v>
      </c>
      <c r="GI178">
        <v>-2.5125994610834521</v>
      </c>
      <c r="GJ178">
        <v>-2.6733286237328562E-3</v>
      </c>
      <c r="GK178">
        <v>1.605855145177713E-6</v>
      </c>
      <c r="GL178">
        <v>-4.4594414151306022E-10</v>
      </c>
      <c r="GM178">
        <v>0.1178428571428469</v>
      </c>
      <c r="GN178">
        <v>0</v>
      </c>
      <c r="GO178">
        <v>0</v>
      </c>
      <c r="GP178">
        <v>0</v>
      </c>
      <c r="GQ178">
        <v>4</v>
      </c>
      <c r="GR178">
        <v>2095</v>
      </c>
      <c r="GS178">
        <v>4</v>
      </c>
      <c r="GT178">
        <v>35</v>
      </c>
      <c r="GU178">
        <v>89.3</v>
      </c>
      <c r="GV178">
        <v>89.4</v>
      </c>
      <c r="GW178">
        <v>2.3840300000000001</v>
      </c>
      <c r="GX178">
        <v>2.5647000000000002</v>
      </c>
      <c r="GY178">
        <v>1.4489700000000001</v>
      </c>
      <c r="GZ178">
        <v>2.3278799999999999</v>
      </c>
      <c r="HA178">
        <v>1.5478499999999999</v>
      </c>
      <c r="HB178">
        <v>2.2168000000000001</v>
      </c>
      <c r="HC178">
        <v>41.0154</v>
      </c>
      <c r="HD178">
        <v>13.081300000000001</v>
      </c>
      <c r="HE178">
        <v>18</v>
      </c>
      <c r="HF178">
        <v>466.19900000000001</v>
      </c>
      <c r="HG178">
        <v>510.92399999999998</v>
      </c>
      <c r="HH178">
        <v>30.999300000000002</v>
      </c>
      <c r="HI178">
        <v>35.8474</v>
      </c>
      <c r="HJ178">
        <v>29.999700000000001</v>
      </c>
      <c r="HK178">
        <v>35.796599999999998</v>
      </c>
      <c r="HL178">
        <v>35.790399999999998</v>
      </c>
      <c r="HM178">
        <v>47.7271</v>
      </c>
      <c r="HN178">
        <v>24.3004</v>
      </c>
      <c r="HO178">
        <v>100</v>
      </c>
      <c r="HP178">
        <v>31</v>
      </c>
      <c r="HQ178">
        <v>1090.03</v>
      </c>
      <c r="HR178">
        <v>35.637999999999998</v>
      </c>
      <c r="HS178">
        <v>98.9375</v>
      </c>
      <c r="HT178">
        <v>97.993600000000001</v>
      </c>
    </row>
    <row r="179" spans="1:228" x14ac:dyDescent="0.2">
      <c r="A179">
        <v>164</v>
      </c>
      <c r="B179">
        <v>1669316133.5</v>
      </c>
      <c r="C179">
        <v>650.90000009536743</v>
      </c>
      <c r="D179" t="s">
        <v>687</v>
      </c>
      <c r="E179" t="s">
        <v>688</v>
      </c>
      <c r="F179">
        <v>4</v>
      </c>
      <c r="G179">
        <v>1669316131.5</v>
      </c>
      <c r="H179">
        <f t="shared" si="68"/>
        <v>4.3672024886019199E-3</v>
      </c>
      <c r="I179">
        <f t="shared" si="69"/>
        <v>4.3672024886019196</v>
      </c>
      <c r="J179">
        <f t="shared" si="70"/>
        <v>25.831025636861899</v>
      </c>
      <c r="K179">
        <f t="shared" si="71"/>
        <v>1053.674285714286</v>
      </c>
      <c r="L179">
        <f t="shared" si="72"/>
        <v>879.15632920366795</v>
      </c>
      <c r="M179">
        <f t="shared" si="73"/>
        <v>88.812608417069541</v>
      </c>
      <c r="N179">
        <f t="shared" si="74"/>
        <v>106.44245923935038</v>
      </c>
      <c r="O179">
        <f t="shared" si="75"/>
        <v>0.29246523762318122</v>
      </c>
      <c r="P179">
        <f t="shared" si="76"/>
        <v>2.2508582642494543</v>
      </c>
      <c r="Q179">
        <f t="shared" si="77"/>
        <v>0.2728749969208914</v>
      </c>
      <c r="R179">
        <f t="shared" si="78"/>
        <v>0.17219750662615224</v>
      </c>
      <c r="S179">
        <f t="shared" si="79"/>
        <v>226.11068237534928</v>
      </c>
      <c r="T179">
        <f t="shared" si="80"/>
        <v>34.641423473055596</v>
      </c>
      <c r="U179">
        <f t="shared" si="81"/>
        <v>34.135242857142863</v>
      </c>
      <c r="V179">
        <f t="shared" si="82"/>
        <v>5.3834495046932007</v>
      </c>
      <c r="W179">
        <f t="shared" si="83"/>
        <v>70.330108296817315</v>
      </c>
      <c r="X179">
        <f t="shared" si="84"/>
        <v>3.8404918764614777</v>
      </c>
      <c r="Y179">
        <f t="shared" si="85"/>
        <v>5.4606653813943771</v>
      </c>
      <c r="Z179">
        <f t="shared" si="86"/>
        <v>1.542957628231723</v>
      </c>
      <c r="AA179">
        <f t="shared" si="87"/>
        <v>-192.59362974734466</v>
      </c>
      <c r="AB179">
        <f t="shared" si="88"/>
        <v>31.040887655858224</v>
      </c>
      <c r="AC179">
        <f t="shared" si="89"/>
        <v>3.197633402359318</v>
      </c>
      <c r="AD179">
        <f t="shared" si="90"/>
        <v>67.755573686222164</v>
      </c>
      <c r="AE179">
        <f t="shared" si="91"/>
        <v>49.535623823588907</v>
      </c>
      <c r="AF179">
        <f t="shared" si="92"/>
        <v>4.4545875398581343</v>
      </c>
      <c r="AG179">
        <f t="shared" si="93"/>
        <v>25.831025636861899</v>
      </c>
      <c r="AH179">
        <v>1121.347458126834</v>
      </c>
      <c r="AI179">
        <v>1097.8811515151519</v>
      </c>
      <c r="AJ179">
        <v>1.7177913750780081</v>
      </c>
      <c r="AK179">
        <v>66.4183192119214</v>
      </c>
      <c r="AL179">
        <f t="shared" si="94"/>
        <v>4.3672024886019196</v>
      </c>
      <c r="AM179">
        <v>35.704717353581742</v>
      </c>
      <c r="AN179">
        <v>38.008276969696958</v>
      </c>
      <c r="AO179">
        <v>-5.5923598235345581E-3</v>
      </c>
      <c r="AP179">
        <v>80.258073223686637</v>
      </c>
      <c r="AQ179">
        <v>38</v>
      </c>
      <c r="AR179">
        <v>8</v>
      </c>
      <c r="AS179">
        <f t="shared" si="95"/>
        <v>1</v>
      </c>
      <c r="AT179">
        <f t="shared" si="96"/>
        <v>0</v>
      </c>
      <c r="AU179">
        <f t="shared" si="97"/>
        <v>22235.479158770348</v>
      </c>
      <c r="AV179">
        <f t="shared" si="98"/>
        <v>1199.9914285714281</v>
      </c>
      <c r="AW179">
        <f t="shared" si="99"/>
        <v>1025.916142163393</v>
      </c>
      <c r="AX179">
        <f t="shared" si="100"/>
        <v>0.85493622515681711</v>
      </c>
      <c r="AY179">
        <f t="shared" si="101"/>
        <v>0.188426914552657</v>
      </c>
      <c r="AZ179">
        <v>2.7</v>
      </c>
      <c r="BA179">
        <v>0.5</v>
      </c>
      <c r="BB179" t="s">
        <v>355</v>
      </c>
      <c r="BC179">
        <v>2</v>
      </c>
      <c r="BD179" t="b">
        <v>1</v>
      </c>
      <c r="BE179">
        <v>1669316131.5</v>
      </c>
      <c r="BF179">
        <v>1053.674285714286</v>
      </c>
      <c r="BG179">
        <v>1082.951428571429</v>
      </c>
      <c r="BH179">
        <v>38.017042857142862</v>
      </c>
      <c r="BI179">
        <v>35.703542857142857</v>
      </c>
      <c r="BJ179">
        <v>1057.747142857143</v>
      </c>
      <c r="BK179">
        <v>37.8992</v>
      </c>
      <c r="BL179">
        <v>500.11414285714278</v>
      </c>
      <c r="BM179">
        <v>100.9202857142857</v>
      </c>
      <c r="BN179">
        <v>9.9982771428571413E-2</v>
      </c>
      <c r="BO179">
        <v>34.391042857142857</v>
      </c>
      <c r="BP179">
        <v>34.135242857142863</v>
      </c>
      <c r="BQ179">
        <v>999.89999999999986</v>
      </c>
      <c r="BR179">
        <v>0</v>
      </c>
      <c r="BS179">
        <v>0</v>
      </c>
      <c r="BT179">
        <v>4504.4642857142853</v>
      </c>
      <c r="BU179">
        <v>0</v>
      </c>
      <c r="BV179">
        <v>1272.3571428571429</v>
      </c>
      <c r="BW179">
        <v>-29.27637142857143</v>
      </c>
      <c r="BX179">
        <v>1095.3171428571429</v>
      </c>
      <c r="BY179">
        <v>1123.05</v>
      </c>
      <c r="BZ179">
        <v>2.3134957142857142</v>
      </c>
      <c r="CA179">
        <v>1082.951428571429</v>
      </c>
      <c r="CB179">
        <v>35.703542857142857</v>
      </c>
      <c r="CC179">
        <v>3.8366914285714291</v>
      </c>
      <c r="CD179">
        <v>3.603211428571429</v>
      </c>
      <c r="CE179">
        <v>28.188271428571429</v>
      </c>
      <c r="CF179">
        <v>27.114057142857138</v>
      </c>
      <c r="CG179">
        <v>1199.9914285714281</v>
      </c>
      <c r="CH179">
        <v>0.50004300000000002</v>
      </c>
      <c r="CI179">
        <v>0.49995699999999987</v>
      </c>
      <c r="CJ179">
        <v>0</v>
      </c>
      <c r="CK179">
        <v>1384.738571428571</v>
      </c>
      <c r="CL179">
        <v>4.9990899999999998</v>
      </c>
      <c r="CM179">
        <v>15551.87142857143</v>
      </c>
      <c r="CN179">
        <v>9557.9342857142856</v>
      </c>
      <c r="CO179">
        <v>45.186999999999998</v>
      </c>
      <c r="CP179">
        <v>47.25</v>
      </c>
      <c r="CQ179">
        <v>46.061999999999998</v>
      </c>
      <c r="CR179">
        <v>46.375</v>
      </c>
      <c r="CS179">
        <v>46.561999999999998</v>
      </c>
      <c r="CT179">
        <v>597.54714285714283</v>
      </c>
      <c r="CU179">
        <v>597.44428571428568</v>
      </c>
      <c r="CV179">
        <v>0</v>
      </c>
      <c r="CW179">
        <v>1669316141.9000001</v>
      </c>
      <c r="CX179">
        <v>0</v>
      </c>
      <c r="CY179">
        <v>1669310771.5999999</v>
      </c>
      <c r="CZ179" t="s">
        <v>356</v>
      </c>
      <c r="DA179">
        <v>1669310771.5999999</v>
      </c>
      <c r="DB179">
        <v>1669310767.0999999</v>
      </c>
      <c r="DC179">
        <v>9</v>
      </c>
      <c r="DD179">
        <v>4.2999999999999997E-2</v>
      </c>
      <c r="DE179">
        <v>8.0000000000000002E-3</v>
      </c>
      <c r="DF179">
        <v>-4.9589999999999996</v>
      </c>
      <c r="DG179">
        <v>0.11799999999999999</v>
      </c>
      <c r="DH179">
        <v>1967</v>
      </c>
      <c r="DI179">
        <v>36</v>
      </c>
      <c r="DJ179">
        <v>0.53</v>
      </c>
      <c r="DK179">
        <v>0.27</v>
      </c>
      <c r="DL179">
        <v>-29.319526829268291</v>
      </c>
      <c r="DM179">
        <v>-0.59091219512195381</v>
      </c>
      <c r="DN179">
        <v>0.25575985594759931</v>
      </c>
      <c r="DO179">
        <v>0</v>
      </c>
      <c r="DP179">
        <v>2.2717412195121951</v>
      </c>
      <c r="DQ179">
        <v>0.49493937282230122</v>
      </c>
      <c r="DR179">
        <v>5.3324677360355052E-2</v>
      </c>
      <c r="DS179">
        <v>0</v>
      </c>
      <c r="DT179">
        <v>0</v>
      </c>
      <c r="DU179">
        <v>0</v>
      </c>
      <c r="DV179">
        <v>0</v>
      </c>
      <c r="DW179">
        <v>-1</v>
      </c>
      <c r="DX179">
        <v>0</v>
      </c>
      <c r="DY179">
        <v>2</v>
      </c>
      <c r="DZ179" t="s">
        <v>357</v>
      </c>
      <c r="EA179">
        <v>2.9447800000000002</v>
      </c>
      <c r="EB179">
        <v>2.5975000000000001</v>
      </c>
      <c r="EC179">
        <v>0.19227</v>
      </c>
      <c r="ED179">
        <v>0.19373799999999999</v>
      </c>
      <c r="EE179">
        <v>0.14919299999999999</v>
      </c>
      <c r="EF179">
        <v>0.14136499999999999</v>
      </c>
      <c r="EG179">
        <v>24365.200000000001</v>
      </c>
      <c r="EH179">
        <v>24745</v>
      </c>
      <c r="EI179">
        <v>28081.9</v>
      </c>
      <c r="EJ179">
        <v>29563.8</v>
      </c>
      <c r="EK179">
        <v>32869.699999999997</v>
      </c>
      <c r="EL179">
        <v>35244.1</v>
      </c>
      <c r="EM179">
        <v>39629.599999999999</v>
      </c>
      <c r="EN179">
        <v>42259.6</v>
      </c>
      <c r="EO179">
        <v>1.8613299999999999</v>
      </c>
      <c r="EP179">
        <v>1.87015</v>
      </c>
      <c r="EQ179">
        <v>0.112914</v>
      </c>
      <c r="ER179">
        <v>0</v>
      </c>
      <c r="ES179">
        <v>32.301099999999998</v>
      </c>
      <c r="ET179">
        <v>999.9</v>
      </c>
      <c r="EU179">
        <v>71.099999999999994</v>
      </c>
      <c r="EV179">
        <v>36.200000000000003</v>
      </c>
      <c r="EW179">
        <v>42.508400000000002</v>
      </c>
      <c r="EX179">
        <v>29.109000000000002</v>
      </c>
      <c r="EY179">
        <v>2.2916599999999998</v>
      </c>
      <c r="EZ179">
        <v>1</v>
      </c>
      <c r="FA179">
        <v>0.68462400000000001</v>
      </c>
      <c r="FB179">
        <v>0.99657700000000005</v>
      </c>
      <c r="FC179">
        <v>20.2715</v>
      </c>
      <c r="FD179">
        <v>5.2184900000000001</v>
      </c>
      <c r="FE179">
        <v>12.0097</v>
      </c>
      <c r="FF179">
        <v>4.9863999999999997</v>
      </c>
      <c r="FG179">
        <v>3.2846500000000001</v>
      </c>
      <c r="FH179">
        <v>9999</v>
      </c>
      <c r="FI179">
        <v>9999</v>
      </c>
      <c r="FJ179">
        <v>9999</v>
      </c>
      <c r="FK179">
        <v>999.9</v>
      </c>
      <c r="FL179">
        <v>1.8658399999999999</v>
      </c>
      <c r="FM179">
        <v>1.8621799999999999</v>
      </c>
      <c r="FN179">
        <v>1.8642099999999999</v>
      </c>
      <c r="FO179">
        <v>1.8603499999999999</v>
      </c>
      <c r="FP179">
        <v>1.8610899999999999</v>
      </c>
      <c r="FQ179">
        <v>1.8601799999999999</v>
      </c>
      <c r="FR179">
        <v>1.86188</v>
      </c>
      <c r="FS179">
        <v>1.8584000000000001</v>
      </c>
      <c r="FT179">
        <v>0</v>
      </c>
      <c r="FU179">
        <v>0</v>
      </c>
      <c r="FV179">
        <v>0</v>
      </c>
      <c r="FW179">
        <v>0</v>
      </c>
      <c r="FX179" t="s">
        <v>358</v>
      </c>
      <c r="FY179" t="s">
        <v>359</v>
      </c>
      <c r="FZ179" t="s">
        <v>360</v>
      </c>
      <c r="GA179" t="s">
        <v>360</v>
      </c>
      <c r="GB179" t="s">
        <v>360</v>
      </c>
      <c r="GC179" t="s">
        <v>360</v>
      </c>
      <c r="GD179">
        <v>0</v>
      </c>
      <c r="GE179">
        <v>100</v>
      </c>
      <c r="GF179">
        <v>100</v>
      </c>
      <c r="GG179">
        <v>-4.08</v>
      </c>
      <c r="GH179">
        <v>0.1179</v>
      </c>
      <c r="GI179">
        <v>-2.5125994610834521</v>
      </c>
      <c r="GJ179">
        <v>-2.6733286237328562E-3</v>
      </c>
      <c r="GK179">
        <v>1.605855145177713E-6</v>
      </c>
      <c r="GL179">
        <v>-4.4594414151306022E-10</v>
      </c>
      <c r="GM179">
        <v>0.1178428571428469</v>
      </c>
      <c r="GN179">
        <v>0</v>
      </c>
      <c r="GO179">
        <v>0</v>
      </c>
      <c r="GP179">
        <v>0</v>
      </c>
      <c r="GQ179">
        <v>4</v>
      </c>
      <c r="GR179">
        <v>2095</v>
      </c>
      <c r="GS179">
        <v>4</v>
      </c>
      <c r="GT179">
        <v>35</v>
      </c>
      <c r="GU179">
        <v>89.4</v>
      </c>
      <c r="GV179">
        <v>89.4</v>
      </c>
      <c r="GW179">
        <v>2.3962400000000001</v>
      </c>
      <c r="GX179">
        <v>2.5488300000000002</v>
      </c>
      <c r="GY179">
        <v>1.4489700000000001</v>
      </c>
      <c r="GZ179">
        <v>2.3278799999999999</v>
      </c>
      <c r="HA179">
        <v>1.5478499999999999</v>
      </c>
      <c r="HB179">
        <v>2.3559600000000001</v>
      </c>
      <c r="HC179">
        <v>41.0154</v>
      </c>
      <c r="HD179">
        <v>13.098800000000001</v>
      </c>
      <c r="HE179">
        <v>18</v>
      </c>
      <c r="HF179">
        <v>466.17</v>
      </c>
      <c r="HG179">
        <v>510.995</v>
      </c>
      <c r="HH179">
        <v>30.999600000000001</v>
      </c>
      <c r="HI179">
        <v>35.842799999999997</v>
      </c>
      <c r="HJ179">
        <v>29.9998</v>
      </c>
      <c r="HK179">
        <v>35.792499999999997</v>
      </c>
      <c r="HL179">
        <v>35.7879</v>
      </c>
      <c r="HM179">
        <v>47.964300000000001</v>
      </c>
      <c r="HN179">
        <v>24.3004</v>
      </c>
      <c r="HO179">
        <v>100</v>
      </c>
      <c r="HP179">
        <v>31</v>
      </c>
      <c r="HQ179">
        <v>1096.71</v>
      </c>
      <c r="HR179">
        <v>35.6297</v>
      </c>
      <c r="HS179">
        <v>98.939400000000006</v>
      </c>
      <c r="HT179">
        <v>97.993799999999993</v>
      </c>
    </row>
    <row r="180" spans="1:228" x14ac:dyDescent="0.2">
      <c r="A180">
        <v>165</v>
      </c>
      <c r="B180">
        <v>1669316137.5</v>
      </c>
      <c r="C180">
        <v>654.90000009536743</v>
      </c>
      <c r="D180" t="s">
        <v>689</v>
      </c>
      <c r="E180" t="s">
        <v>690</v>
      </c>
      <c r="F180">
        <v>4</v>
      </c>
      <c r="G180">
        <v>1669316135.1875</v>
      </c>
      <c r="H180">
        <f t="shared" si="68"/>
        <v>4.3437509638834847E-3</v>
      </c>
      <c r="I180">
        <f t="shared" si="69"/>
        <v>4.343750963883485</v>
      </c>
      <c r="J180">
        <f t="shared" si="70"/>
        <v>25.845416055676555</v>
      </c>
      <c r="K180">
        <f t="shared" si="71"/>
        <v>1059.78</v>
      </c>
      <c r="L180">
        <f t="shared" si="72"/>
        <v>884.02564330142241</v>
      </c>
      <c r="M180">
        <f t="shared" si="73"/>
        <v>89.306855410441671</v>
      </c>
      <c r="N180">
        <f t="shared" si="74"/>
        <v>107.06207443646176</v>
      </c>
      <c r="O180">
        <f t="shared" si="75"/>
        <v>0.29045145164379005</v>
      </c>
      <c r="P180">
        <f t="shared" si="76"/>
        <v>2.2496847915525811</v>
      </c>
      <c r="Q180">
        <f t="shared" si="77"/>
        <v>0.27111113773455947</v>
      </c>
      <c r="R180">
        <f t="shared" si="78"/>
        <v>0.1710746774009631</v>
      </c>
      <c r="S180">
        <f t="shared" si="79"/>
        <v>226.10893607373367</v>
      </c>
      <c r="T180">
        <f t="shared" si="80"/>
        <v>34.657950872906163</v>
      </c>
      <c r="U180">
        <f t="shared" si="81"/>
        <v>34.135337499999999</v>
      </c>
      <c r="V180">
        <f t="shared" si="82"/>
        <v>5.3834778971128348</v>
      </c>
      <c r="W180">
        <f t="shared" si="83"/>
        <v>70.264497172033302</v>
      </c>
      <c r="X180">
        <f t="shared" si="84"/>
        <v>3.838765039354759</v>
      </c>
      <c r="Y180">
        <f t="shared" si="85"/>
        <v>5.4633067820240031</v>
      </c>
      <c r="Z180">
        <f t="shared" si="86"/>
        <v>1.5447128577580758</v>
      </c>
      <c r="AA180">
        <f t="shared" si="87"/>
        <v>-191.55941750726168</v>
      </c>
      <c r="AB180">
        <f t="shared" si="88"/>
        <v>32.067755713889362</v>
      </c>
      <c r="AC180">
        <f t="shared" si="89"/>
        <v>3.3052797440992032</v>
      </c>
      <c r="AD180">
        <f t="shared" si="90"/>
        <v>69.922554024460567</v>
      </c>
      <c r="AE180">
        <f t="shared" si="91"/>
        <v>49.637434606082252</v>
      </c>
      <c r="AF180">
        <f t="shared" si="92"/>
        <v>4.4240121102667542</v>
      </c>
      <c r="AG180">
        <f t="shared" si="93"/>
        <v>25.845416055676555</v>
      </c>
      <c r="AH180">
        <v>1128.263293653958</v>
      </c>
      <c r="AI180">
        <v>1104.7692121212119</v>
      </c>
      <c r="AJ180">
        <v>1.722029212630577</v>
      </c>
      <c r="AK180">
        <v>66.4183192119214</v>
      </c>
      <c r="AL180">
        <f t="shared" si="94"/>
        <v>4.343750963883485</v>
      </c>
      <c r="AM180">
        <v>35.70211884295589</v>
      </c>
      <c r="AN180">
        <v>37.994079393939408</v>
      </c>
      <c r="AO180">
        <v>-5.7163988043238264E-3</v>
      </c>
      <c r="AP180">
        <v>80.258073223686637</v>
      </c>
      <c r="AQ180">
        <v>38</v>
      </c>
      <c r="AR180">
        <v>8</v>
      </c>
      <c r="AS180">
        <f t="shared" si="95"/>
        <v>1</v>
      </c>
      <c r="AT180">
        <f t="shared" si="96"/>
        <v>0</v>
      </c>
      <c r="AU180">
        <f t="shared" si="97"/>
        <v>22214.596025435661</v>
      </c>
      <c r="AV180">
        <f t="shared" si="98"/>
        <v>1199.98</v>
      </c>
      <c r="AW180">
        <f t="shared" si="99"/>
        <v>1025.9065824216236</v>
      </c>
      <c r="AX180">
        <f t="shared" si="100"/>
        <v>0.85493640095803569</v>
      </c>
      <c r="AY180">
        <f t="shared" si="101"/>
        <v>0.18842725384900888</v>
      </c>
      <c r="AZ180">
        <v>2.7</v>
      </c>
      <c r="BA180">
        <v>0.5</v>
      </c>
      <c r="BB180" t="s">
        <v>355</v>
      </c>
      <c r="BC180">
        <v>2</v>
      </c>
      <c r="BD180" t="b">
        <v>1</v>
      </c>
      <c r="BE180">
        <v>1669316135.1875</v>
      </c>
      <c r="BF180">
        <v>1059.78</v>
      </c>
      <c r="BG180">
        <v>1089.10625</v>
      </c>
      <c r="BH180">
        <v>37.998949999999986</v>
      </c>
      <c r="BI180">
        <v>35.701524999999997</v>
      </c>
      <c r="BJ180">
        <v>1063.85625</v>
      </c>
      <c r="BK180">
        <v>37.881100000000004</v>
      </c>
      <c r="BL180">
        <v>500.16612500000002</v>
      </c>
      <c r="BM180">
        <v>100.922875</v>
      </c>
      <c r="BN180">
        <v>0.10004903749999999</v>
      </c>
      <c r="BO180">
        <v>34.399737500000001</v>
      </c>
      <c r="BP180">
        <v>34.135337499999999</v>
      </c>
      <c r="BQ180">
        <v>999.9</v>
      </c>
      <c r="BR180">
        <v>0</v>
      </c>
      <c r="BS180">
        <v>0</v>
      </c>
      <c r="BT180">
        <v>4500.9375</v>
      </c>
      <c r="BU180">
        <v>0</v>
      </c>
      <c r="BV180">
        <v>1274.69625</v>
      </c>
      <c r="BW180">
        <v>-29.3239375</v>
      </c>
      <c r="BX180">
        <v>1101.6424999999999</v>
      </c>
      <c r="BY180">
        <v>1129.4275</v>
      </c>
      <c r="BZ180">
        <v>2.2974162499999999</v>
      </c>
      <c r="CA180">
        <v>1089.10625</v>
      </c>
      <c r="CB180">
        <v>35.701524999999997</v>
      </c>
      <c r="CC180">
        <v>3.8349587500000002</v>
      </c>
      <c r="CD180">
        <v>3.6030975000000001</v>
      </c>
      <c r="CE180">
        <v>28.180524999999999</v>
      </c>
      <c r="CF180">
        <v>27.1135375</v>
      </c>
      <c r="CG180">
        <v>1199.98</v>
      </c>
      <c r="CH180">
        <v>0.5000372500000001</v>
      </c>
      <c r="CI180">
        <v>0.49996275000000001</v>
      </c>
      <c r="CJ180">
        <v>0</v>
      </c>
      <c r="CK180">
        <v>1384.5462500000001</v>
      </c>
      <c r="CL180">
        <v>4.9990899999999998</v>
      </c>
      <c r="CM180">
        <v>15552.1875</v>
      </c>
      <c r="CN180">
        <v>9557.8337500000016</v>
      </c>
      <c r="CO180">
        <v>45.218499999999999</v>
      </c>
      <c r="CP180">
        <v>47.25</v>
      </c>
      <c r="CQ180">
        <v>46.061999999999998</v>
      </c>
      <c r="CR180">
        <v>46.375</v>
      </c>
      <c r="CS180">
        <v>46.561999999999998</v>
      </c>
      <c r="CT180">
        <v>597.53499999999997</v>
      </c>
      <c r="CU180">
        <v>597.44625000000008</v>
      </c>
      <c r="CV180">
        <v>0</v>
      </c>
      <c r="CW180">
        <v>1669316145.5</v>
      </c>
      <c r="CX180">
        <v>0</v>
      </c>
      <c r="CY180">
        <v>1669310771.5999999</v>
      </c>
      <c r="CZ180" t="s">
        <v>356</v>
      </c>
      <c r="DA180">
        <v>1669310771.5999999</v>
      </c>
      <c r="DB180">
        <v>1669310767.0999999</v>
      </c>
      <c r="DC180">
        <v>9</v>
      </c>
      <c r="DD180">
        <v>4.2999999999999997E-2</v>
      </c>
      <c r="DE180">
        <v>8.0000000000000002E-3</v>
      </c>
      <c r="DF180">
        <v>-4.9589999999999996</v>
      </c>
      <c r="DG180">
        <v>0.11799999999999999</v>
      </c>
      <c r="DH180">
        <v>1967</v>
      </c>
      <c r="DI180">
        <v>36</v>
      </c>
      <c r="DJ180">
        <v>0.53</v>
      </c>
      <c r="DK180">
        <v>0.27</v>
      </c>
      <c r="DL180">
        <v>-29.32690975609756</v>
      </c>
      <c r="DM180">
        <v>-0.45643484320561079</v>
      </c>
      <c r="DN180">
        <v>0.25413583347501029</v>
      </c>
      <c r="DO180">
        <v>0</v>
      </c>
      <c r="DP180">
        <v>2.2875785365853649</v>
      </c>
      <c r="DQ180">
        <v>0.31032439024390779</v>
      </c>
      <c r="DR180">
        <v>4.1391506526008023E-2</v>
      </c>
      <c r="DS180">
        <v>0</v>
      </c>
      <c r="DT180">
        <v>0</v>
      </c>
      <c r="DU180">
        <v>0</v>
      </c>
      <c r="DV180">
        <v>0</v>
      </c>
      <c r="DW180">
        <v>-1</v>
      </c>
      <c r="DX180">
        <v>0</v>
      </c>
      <c r="DY180">
        <v>2</v>
      </c>
      <c r="DZ180" t="s">
        <v>357</v>
      </c>
      <c r="EA180">
        <v>2.9453200000000002</v>
      </c>
      <c r="EB180">
        <v>2.5974300000000001</v>
      </c>
      <c r="EC180">
        <v>0.19303100000000001</v>
      </c>
      <c r="ED180">
        <v>0.194494</v>
      </c>
      <c r="EE180">
        <v>0.14915900000000001</v>
      </c>
      <c r="EF180">
        <v>0.14136199999999999</v>
      </c>
      <c r="EG180">
        <v>24341.7</v>
      </c>
      <c r="EH180">
        <v>24721.7</v>
      </c>
      <c r="EI180">
        <v>28081.5</v>
      </c>
      <c r="EJ180">
        <v>29563.7</v>
      </c>
      <c r="EK180">
        <v>32870.800000000003</v>
      </c>
      <c r="EL180">
        <v>35244.199999999997</v>
      </c>
      <c r="EM180">
        <v>39629.300000000003</v>
      </c>
      <c r="EN180">
        <v>42259.5</v>
      </c>
      <c r="EO180">
        <v>1.86155</v>
      </c>
      <c r="EP180">
        <v>1.8700300000000001</v>
      </c>
      <c r="EQ180">
        <v>0.112966</v>
      </c>
      <c r="ER180">
        <v>0</v>
      </c>
      <c r="ES180">
        <v>32.315399999999997</v>
      </c>
      <c r="ET180">
        <v>999.9</v>
      </c>
      <c r="EU180">
        <v>71.099999999999994</v>
      </c>
      <c r="EV180">
        <v>36.200000000000003</v>
      </c>
      <c r="EW180">
        <v>42.5167</v>
      </c>
      <c r="EX180">
        <v>28.689</v>
      </c>
      <c r="EY180">
        <v>1.52244</v>
      </c>
      <c r="EZ180">
        <v>1</v>
      </c>
      <c r="FA180">
        <v>0.68443600000000004</v>
      </c>
      <c r="FB180">
        <v>1.00153</v>
      </c>
      <c r="FC180">
        <v>20.271599999999999</v>
      </c>
      <c r="FD180">
        <v>5.2186399999999997</v>
      </c>
      <c r="FE180">
        <v>12.0099</v>
      </c>
      <c r="FF180">
        <v>4.9864499999999996</v>
      </c>
      <c r="FG180">
        <v>3.2846500000000001</v>
      </c>
      <c r="FH180">
        <v>9999</v>
      </c>
      <c r="FI180">
        <v>9999</v>
      </c>
      <c r="FJ180">
        <v>9999</v>
      </c>
      <c r="FK180">
        <v>999.9</v>
      </c>
      <c r="FL180">
        <v>1.8658399999999999</v>
      </c>
      <c r="FM180">
        <v>1.8621799999999999</v>
      </c>
      <c r="FN180">
        <v>1.86422</v>
      </c>
      <c r="FO180">
        <v>1.8603499999999999</v>
      </c>
      <c r="FP180">
        <v>1.8610899999999999</v>
      </c>
      <c r="FQ180">
        <v>1.86019</v>
      </c>
      <c r="FR180">
        <v>1.86188</v>
      </c>
      <c r="FS180">
        <v>1.8583799999999999</v>
      </c>
      <c r="FT180">
        <v>0</v>
      </c>
      <c r="FU180">
        <v>0</v>
      </c>
      <c r="FV180">
        <v>0</v>
      </c>
      <c r="FW180">
        <v>0</v>
      </c>
      <c r="FX180" t="s">
        <v>358</v>
      </c>
      <c r="FY180" t="s">
        <v>359</v>
      </c>
      <c r="FZ180" t="s">
        <v>360</v>
      </c>
      <c r="GA180" t="s">
        <v>360</v>
      </c>
      <c r="GB180" t="s">
        <v>360</v>
      </c>
      <c r="GC180" t="s">
        <v>360</v>
      </c>
      <c r="GD180">
        <v>0</v>
      </c>
      <c r="GE180">
        <v>100</v>
      </c>
      <c r="GF180">
        <v>100</v>
      </c>
      <c r="GG180">
        <v>-4.07</v>
      </c>
      <c r="GH180">
        <v>0.1179</v>
      </c>
      <c r="GI180">
        <v>-2.5125994610834521</v>
      </c>
      <c r="GJ180">
        <v>-2.6733286237328562E-3</v>
      </c>
      <c r="GK180">
        <v>1.605855145177713E-6</v>
      </c>
      <c r="GL180">
        <v>-4.4594414151306022E-10</v>
      </c>
      <c r="GM180">
        <v>0.1178428571428469</v>
      </c>
      <c r="GN180">
        <v>0</v>
      </c>
      <c r="GO180">
        <v>0</v>
      </c>
      <c r="GP180">
        <v>0</v>
      </c>
      <c r="GQ180">
        <v>4</v>
      </c>
      <c r="GR180">
        <v>2095</v>
      </c>
      <c r="GS180">
        <v>4</v>
      </c>
      <c r="GT180">
        <v>35</v>
      </c>
      <c r="GU180">
        <v>89.4</v>
      </c>
      <c r="GV180">
        <v>89.5</v>
      </c>
      <c r="GW180">
        <v>2.4084500000000002</v>
      </c>
      <c r="GX180">
        <v>2.5622600000000002</v>
      </c>
      <c r="GY180">
        <v>1.4489700000000001</v>
      </c>
      <c r="GZ180">
        <v>2.3278799999999999</v>
      </c>
      <c r="HA180">
        <v>1.5478499999999999</v>
      </c>
      <c r="HB180">
        <v>2.3168899999999999</v>
      </c>
      <c r="HC180">
        <v>41.0154</v>
      </c>
      <c r="HD180">
        <v>13.081300000000001</v>
      </c>
      <c r="HE180">
        <v>18</v>
      </c>
      <c r="HF180">
        <v>466.28699999999998</v>
      </c>
      <c r="HG180">
        <v>510.88</v>
      </c>
      <c r="HH180">
        <v>31.000699999999998</v>
      </c>
      <c r="HI180">
        <v>35.839199999999998</v>
      </c>
      <c r="HJ180">
        <v>29.999700000000001</v>
      </c>
      <c r="HK180">
        <v>35.789200000000001</v>
      </c>
      <c r="HL180">
        <v>35.7849</v>
      </c>
      <c r="HM180">
        <v>48.201300000000003</v>
      </c>
      <c r="HN180">
        <v>24.3004</v>
      </c>
      <c r="HO180">
        <v>100</v>
      </c>
      <c r="HP180">
        <v>31</v>
      </c>
      <c r="HQ180">
        <v>1103.3900000000001</v>
      </c>
      <c r="HR180">
        <v>35.631799999999998</v>
      </c>
      <c r="HS180">
        <v>98.938299999999998</v>
      </c>
      <c r="HT180">
        <v>97.993600000000001</v>
      </c>
    </row>
    <row r="181" spans="1:228" x14ac:dyDescent="0.2">
      <c r="A181">
        <v>166</v>
      </c>
      <c r="B181">
        <v>1669316141.5</v>
      </c>
      <c r="C181">
        <v>658.90000009536743</v>
      </c>
      <c r="D181" t="s">
        <v>691</v>
      </c>
      <c r="E181" t="s">
        <v>692</v>
      </c>
      <c r="F181">
        <v>4</v>
      </c>
      <c r="G181">
        <v>1669316139.5</v>
      </c>
      <c r="H181">
        <f t="shared" si="68"/>
        <v>4.3752071405387177E-3</v>
      </c>
      <c r="I181">
        <f t="shared" si="69"/>
        <v>4.3752071405387181</v>
      </c>
      <c r="J181">
        <f t="shared" si="70"/>
        <v>25.553653313005793</v>
      </c>
      <c r="K181">
        <f t="shared" si="71"/>
        <v>1066.98</v>
      </c>
      <c r="L181">
        <f t="shared" si="72"/>
        <v>893.35152102604127</v>
      </c>
      <c r="M181">
        <f t="shared" si="73"/>
        <v>90.24828209448944</v>
      </c>
      <c r="N181">
        <f t="shared" si="74"/>
        <v>107.78860254089319</v>
      </c>
      <c r="O181">
        <f t="shared" si="75"/>
        <v>0.29193573155240854</v>
      </c>
      <c r="P181">
        <f t="shared" si="76"/>
        <v>2.2439432810424975</v>
      </c>
      <c r="Q181">
        <f t="shared" si="77"/>
        <v>0.27235799087670282</v>
      </c>
      <c r="R181">
        <f t="shared" si="78"/>
        <v>0.17187319570880832</v>
      </c>
      <c r="S181">
        <f t="shared" si="79"/>
        <v>226.11233825685764</v>
      </c>
      <c r="T181">
        <f t="shared" si="80"/>
        <v>34.652516322480224</v>
      </c>
      <c r="U181">
        <f t="shared" si="81"/>
        <v>34.144185714285712</v>
      </c>
      <c r="V181">
        <f t="shared" si="82"/>
        <v>5.3861328956855994</v>
      </c>
      <c r="W181">
        <f t="shared" si="83"/>
        <v>70.222205437749778</v>
      </c>
      <c r="X181">
        <f t="shared" si="84"/>
        <v>3.8373793712079474</v>
      </c>
      <c r="Y181">
        <f t="shared" si="85"/>
        <v>5.4646238284408302</v>
      </c>
      <c r="Z181">
        <f t="shared" si="86"/>
        <v>1.548753524477652</v>
      </c>
      <c r="AA181">
        <f t="shared" si="87"/>
        <v>-192.94663489775746</v>
      </c>
      <c r="AB181">
        <f t="shared" si="88"/>
        <v>31.439796475547425</v>
      </c>
      <c r="AC181">
        <f t="shared" si="89"/>
        <v>3.2490554495651227</v>
      </c>
      <c r="AD181">
        <f t="shared" si="90"/>
        <v>67.854555284212736</v>
      </c>
      <c r="AE181">
        <f t="shared" si="91"/>
        <v>49.696707790453097</v>
      </c>
      <c r="AF181">
        <f t="shared" si="92"/>
        <v>4.4006892201812446</v>
      </c>
      <c r="AG181">
        <f t="shared" si="93"/>
        <v>25.553653313005793</v>
      </c>
      <c r="AH181">
        <v>1135.182484977902</v>
      </c>
      <c r="AI181">
        <v>1111.730545454546</v>
      </c>
      <c r="AJ181">
        <v>1.745280418497146</v>
      </c>
      <c r="AK181">
        <v>66.4183192119214</v>
      </c>
      <c r="AL181">
        <f t="shared" si="94"/>
        <v>4.3752071405387181</v>
      </c>
      <c r="AM181">
        <v>35.700802435150138</v>
      </c>
      <c r="AN181">
        <v>37.981646666666663</v>
      </c>
      <c r="AO181">
        <v>-1.384463276627827E-3</v>
      </c>
      <c r="AP181">
        <v>80.258073223686637</v>
      </c>
      <c r="AQ181">
        <v>38</v>
      </c>
      <c r="AR181">
        <v>8</v>
      </c>
      <c r="AS181">
        <f t="shared" si="95"/>
        <v>1</v>
      </c>
      <c r="AT181">
        <f t="shared" si="96"/>
        <v>0</v>
      </c>
      <c r="AU181">
        <f t="shared" si="97"/>
        <v>22115.768126678511</v>
      </c>
      <c r="AV181">
        <f t="shared" si="98"/>
        <v>1199.994285714286</v>
      </c>
      <c r="AW181">
        <f t="shared" si="99"/>
        <v>1025.9191638636569</v>
      </c>
      <c r="AX181">
        <f t="shared" si="100"/>
        <v>0.85493670768022667</v>
      </c>
      <c r="AY181">
        <f t="shared" si="101"/>
        <v>0.18842784582283761</v>
      </c>
      <c r="AZ181">
        <v>2.7</v>
      </c>
      <c r="BA181">
        <v>0.5</v>
      </c>
      <c r="BB181" t="s">
        <v>355</v>
      </c>
      <c r="BC181">
        <v>2</v>
      </c>
      <c r="BD181" t="b">
        <v>1</v>
      </c>
      <c r="BE181">
        <v>1669316139.5</v>
      </c>
      <c r="BF181">
        <v>1066.98</v>
      </c>
      <c r="BG181">
        <v>1096.341428571428</v>
      </c>
      <c r="BH181">
        <v>37.985528571428567</v>
      </c>
      <c r="BI181">
        <v>35.700228571428568</v>
      </c>
      <c r="BJ181">
        <v>1071.06</v>
      </c>
      <c r="BK181">
        <v>37.867657142857141</v>
      </c>
      <c r="BL181">
        <v>500.17599999999999</v>
      </c>
      <c r="BM181">
        <v>100.9221428571429</v>
      </c>
      <c r="BN181">
        <v>9.9996771428571413E-2</v>
      </c>
      <c r="BO181">
        <v>34.404071428571427</v>
      </c>
      <c r="BP181">
        <v>34.144185714285712</v>
      </c>
      <c r="BQ181">
        <v>999.89999999999986</v>
      </c>
      <c r="BR181">
        <v>0</v>
      </c>
      <c r="BS181">
        <v>0</v>
      </c>
      <c r="BT181">
        <v>4484.2857142857147</v>
      </c>
      <c r="BU181">
        <v>0</v>
      </c>
      <c r="BV181">
        <v>1279.791428571428</v>
      </c>
      <c r="BW181">
        <v>-29.361071428571432</v>
      </c>
      <c r="BX181">
        <v>1109.1099999999999</v>
      </c>
      <c r="BY181">
        <v>1136.9285714285711</v>
      </c>
      <c r="BZ181">
        <v>2.285291428571429</v>
      </c>
      <c r="CA181">
        <v>1096.341428571428</v>
      </c>
      <c r="CB181">
        <v>35.700228571428568</v>
      </c>
      <c r="CC181">
        <v>3.833584285714287</v>
      </c>
      <c r="CD181">
        <v>3.6029471428571429</v>
      </c>
      <c r="CE181">
        <v>28.17434285714285</v>
      </c>
      <c r="CF181">
        <v>27.112842857142859</v>
      </c>
      <c r="CG181">
        <v>1199.994285714286</v>
      </c>
      <c r="CH181">
        <v>0.500027</v>
      </c>
      <c r="CI181">
        <v>0.49997300000000011</v>
      </c>
      <c r="CJ181">
        <v>0</v>
      </c>
      <c r="CK181">
        <v>1384.3042857142859</v>
      </c>
      <c r="CL181">
        <v>4.9990899999999998</v>
      </c>
      <c r="CM181">
        <v>15551.61428571429</v>
      </c>
      <c r="CN181">
        <v>9557.9028571428589</v>
      </c>
      <c r="CO181">
        <v>45.223000000000013</v>
      </c>
      <c r="CP181">
        <v>47.25</v>
      </c>
      <c r="CQ181">
        <v>46.061999999999998</v>
      </c>
      <c r="CR181">
        <v>46.375</v>
      </c>
      <c r="CS181">
        <v>46.544285714285721</v>
      </c>
      <c r="CT181">
        <v>597.53142857142848</v>
      </c>
      <c r="CU181">
        <v>597.4671428571429</v>
      </c>
      <c r="CV181">
        <v>0</v>
      </c>
      <c r="CW181">
        <v>1669316149.7</v>
      </c>
      <c r="CX181">
        <v>0</v>
      </c>
      <c r="CY181">
        <v>1669310771.5999999</v>
      </c>
      <c r="CZ181" t="s">
        <v>356</v>
      </c>
      <c r="DA181">
        <v>1669310771.5999999</v>
      </c>
      <c r="DB181">
        <v>1669310767.0999999</v>
      </c>
      <c r="DC181">
        <v>9</v>
      </c>
      <c r="DD181">
        <v>4.2999999999999997E-2</v>
      </c>
      <c r="DE181">
        <v>8.0000000000000002E-3</v>
      </c>
      <c r="DF181">
        <v>-4.9589999999999996</v>
      </c>
      <c r="DG181">
        <v>0.11799999999999999</v>
      </c>
      <c r="DH181">
        <v>1967</v>
      </c>
      <c r="DI181">
        <v>36</v>
      </c>
      <c r="DJ181">
        <v>0.53</v>
      </c>
      <c r="DK181">
        <v>0.27</v>
      </c>
      <c r="DL181">
        <v>-29.4009325</v>
      </c>
      <c r="DM181">
        <v>0.85825328330208717</v>
      </c>
      <c r="DN181">
        <v>0.18356992044926651</v>
      </c>
      <c r="DO181">
        <v>0</v>
      </c>
      <c r="DP181">
        <v>2.3027772500000001</v>
      </c>
      <c r="DQ181">
        <v>-1.4118911819890509E-2</v>
      </c>
      <c r="DR181">
        <v>2.39087656506458E-2</v>
      </c>
      <c r="DS181">
        <v>1</v>
      </c>
      <c r="DT181">
        <v>0</v>
      </c>
      <c r="DU181">
        <v>0</v>
      </c>
      <c r="DV181">
        <v>0</v>
      </c>
      <c r="DW181">
        <v>-1</v>
      </c>
      <c r="DX181">
        <v>1</v>
      </c>
      <c r="DY181">
        <v>2</v>
      </c>
      <c r="DZ181" t="s">
        <v>367</v>
      </c>
      <c r="EA181">
        <v>2.9449299999999998</v>
      </c>
      <c r="EB181">
        <v>2.5973099999999998</v>
      </c>
      <c r="EC181">
        <v>0.19380600000000001</v>
      </c>
      <c r="ED181">
        <v>0.19525200000000001</v>
      </c>
      <c r="EE181">
        <v>0.14912800000000001</v>
      </c>
      <c r="EF181">
        <v>0.14135900000000001</v>
      </c>
      <c r="EG181">
        <v>24318.6</v>
      </c>
      <c r="EH181">
        <v>24698.6</v>
      </c>
      <c r="EI181">
        <v>28081.9</v>
      </c>
      <c r="EJ181">
        <v>29563.9</v>
      </c>
      <c r="EK181">
        <v>32872.300000000003</v>
      </c>
      <c r="EL181">
        <v>35244.800000000003</v>
      </c>
      <c r="EM181">
        <v>39629.599999999999</v>
      </c>
      <c r="EN181">
        <v>42260</v>
      </c>
      <c r="EO181">
        <v>1.8614999999999999</v>
      </c>
      <c r="EP181">
        <v>1.87015</v>
      </c>
      <c r="EQ181">
        <v>0.111572</v>
      </c>
      <c r="ER181">
        <v>0</v>
      </c>
      <c r="ES181">
        <v>32.329000000000001</v>
      </c>
      <c r="ET181">
        <v>999.9</v>
      </c>
      <c r="EU181">
        <v>71.099999999999994</v>
      </c>
      <c r="EV181">
        <v>36.200000000000003</v>
      </c>
      <c r="EW181">
        <v>42.5105</v>
      </c>
      <c r="EX181">
        <v>28.719000000000001</v>
      </c>
      <c r="EY181">
        <v>1.68269</v>
      </c>
      <c r="EZ181">
        <v>1</v>
      </c>
      <c r="FA181">
        <v>0.684029</v>
      </c>
      <c r="FB181">
        <v>1.0075000000000001</v>
      </c>
      <c r="FC181">
        <v>20.2714</v>
      </c>
      <c r="FD181">
        <v>5.2181899999999999</v>
      </c>
      <c r="FE181">
        <v>12.0099</v>
      </c>
      <c r="FF181">
        <v>4.9864499999999996</v>
      </c>
      <c r="FG181">
        <v>3.2845800000000001</v>
      </c>
      <c r="FH181">
        <v>9999</v>
      </c>
      <c r="FI181">
        <v>9999</v>
      </c>
      <c r="FJ181">
        <v>9999</v>
      </c>
      <c r="FK181">
        <v>999.9</v>
      </c>
      <c r="FL181">
        <v>1.8658399999999999</v>
      </c>
      <c r="FM181">
        <v>1.8621799999999999</v>
      </c>
      <c r="FN181">
        <v>1.86419</v>
      </c>
      <c r="FO181">
        <v>1.8603499999999999</v>
      </c>
      <c r="FP181">
        <v>1.8610899999999999</v>
      </c>
      <c r="FQ181">
        <v>1.86016</v>
      </c>
      <c r="FR181">
        <v>1.86188</v>
      </c>
      <c r="FS181">
        <v>1.8583799999999999</v>
      </c>
      <c r="FT181">
        <v>0</v>
      </c>
      <c r="FU181">
        <v>0</v>
      </c>
      <c r="FV181">
        <v>0</v>
      </c>
      <c r="FW181">
        <v>0</v>
      </c>
      <c r="FX181" t="s">
        <v>358</v>
      </c>
      <c r="FY181" t="s">
        <v>359</v>
      </c>
      <c r="FZ181" t="s">
        <v>360</v>
      </c>
      <c r="GA181" t="s">
        <v>360</v>
      </c>
      <c r="GB181" t="s">
        <v>360</v>
      </c>
      <c r="GC181" t="s">
        <v>360</v>
      </c>
      <c r="GD181">
        <v>0</v>
      </c>
      <c r="GE181">
        <v>100</v>
      </c>
      <c r="GF181">
        <v>100</v>
      </c>
      <c r="GG181">
        <v>-4.09</v>
      </c>
      <c r="GH181">
        <v>0.1178</v>
      </c>
      <c r="GI181">
        <v>-2.5125994610834521</v>
      </c>
      <c r="GJ181">
        <v>-2.6733286237328562E-3</v>
      </c>
      <c r="GK181">
        <v>1.605855145177713E-6</v>
      </c>
      <c r="GL181">
        <v>-4.4594414151306022E-10</v>
      </c>
      <c r="GM181">
        <v>0.1178428571428469</v>
      </c>
      <c r="GN181">
        <v>0</v>
      </c>
      <c r="GO181">
        <v>0</v>
      </c>
      <c r="GP181">
        <v>0</v>
      </c>
      <c r="GQ181">
        <v>4</v>
      </c>
      <c r="GR181">
        <v>2095</v>
      </c>
      <c r="GS181">
        <v>4</v>
      </c>
      <c r="GT181">
        <v>35</v>
      </c>
      <c r="GU181">
        <v>89.5</v>
      </c>
      <c r="GV181">
        <v>89.6</v>
      </c>
      <c r="GW181">
        <v>2.4206500000000002</v>
      </c>
      <c r="GX181">
        <v>2.5549300000000001</v>
      </c>
      <c r="GY181">
        <v>1.4489700000000001</v>
      </c>
      <c r="GZ181">
        <v>2.3278799999999999</v>
      </c>
      <c r="HA181">
        <v>1.5478499999999999</v>
      </c>
      <c r="HB181">
        <v>2.2936999999999999</v>
      </c>
      <c r="HC181">
        <v>41.0154</v>
      </c>
      <c r="HD181">
        <v>13.0901</v>
      </c>
      <c r="HE181">
        <v>18</v>
      </c>
      <c r="HF181">
        <v>466.23399999999998</v>
      </c>
      <c r="HG181">
        <v>510.95600000000002</v>
      </c>
      <c r="HH181">
        <v>31.001300000000001</v>
      </c>
      <c r="HI181">
        <v>35.835000000000001</v>
      </c>
      <c r="HJ181">
        <v>29.9998</v>
      </c>
      <c r="HK181">
        <v>35.785899999999998</v>
      </c>
      <c r="HL181">
        <v>35.782899999999998</v>
      </c>
      <c r="HM181">
        <v>48.437199999999997</v>
      </c>
      <c r="HN181">
        <v>24.3004</v>
      </c>
      <c r="HO181">
        <v>100</v>
      </c>
      <c r="HP181">
        <v>31</v>
      </c>
      <c r="HQ181">
        <v>1110.0899999999999</v>
      </c>
      <c r="HR181">
        <v>35.633099999999999</v>
      </c>
      <c r="HS181">
        <v>98.939300000000003</v>
      </c>
      <c r="HT181">
        <v>97.994500000000002</v>
      </c>
    </row>
    <row r="182" spans="1:228" x14ac:dyDescent="0.2">
      <c r="A182">
        <v>167</v>
      </c>
      <c r="B182">
        <v>1669316145.5</v>
      </c>
      <c r="C182">
        <v>662.90000009536743</v>
      </c>
      <c r="D182" t="s">
        <v>693</v>
      </c>
      <c r="E182" t="s">
        <v>694</v>
      </c>
      <c r="F182">
        <v>4</v>
      </c>
      <c r="G182">
        <v>1669316143.1875</v>
      </c>
      <c r="H182">
        <f t="shared" si="68"/>
        <v>4.359267615689731E-3</v>
      </c>
      <c r="I182">
        <f t="shared" si="69"/>
        <v>4.3592676156897312</v>
      </c>
      <c r="J182">
        <f t="shared" si="70"/>
        <v>25.834602644990156</v>
      </c>
      <c r="K182">
        <f t="shared" si="71"/>
        <v>1073.1724999999999</v>
      </c>
      <c r="L182">
        <f t="shared" si="72"/>
        <v>897.46125172513166</v>
      </c>
      <c r="M182">
        <f t="shared" si="73"/>
        <v>90.664378312914579</v>
      </c>
      <c r="N182">
        <f t="shared" si="74"/>
        <v>108.41528517023512</v>
      </c>
      <c r="O182">
        <f t="shared" si="75"/>
        <v>0.29118530950645055</v>
      </c>
      <c r="P182">
        <f t="shared" si="76"/>
        <v>2.2477823050303107</v>
      </c>
      <c r="Q182">
        <f t="shared" si="77"/>
        <v>0.27173537640277723</v>
      </c>
      <c r="R182">
        <f t="shared" si="78"/>
        <v>0.1714737268612293</v>
      </c>
      <c r="S182">
        <f t="shared" si="79"/>
        <v>226.11141880875309</v>
      </c>
      <c r="T182">
        <f t="shared" si="80"/>
        <v>34.659447976131744</v>
      </c>
      <c r="U182">
        <f t="shared" si="81"/>
        <v>34.133562499999996</v>
      </c>
      <c r="V182">
        <f t="shared" si="82"/>
        <v>5.3829454269959767</v>
      </c>
      <c r="W182">
        <f t="shared" si="83"/>
        <v>70.193425580718127</v>
      </c>
      <c r="X182">
        <f t="shared" si="84"/>
        <v>3.8362474467983345</v>
      </c>
      <c r="Y182">
        <f t="shared" si="85"/>
        <v>5.4652517882702361</v>
      </c>
      <c r="Z182">
        <f t="shared" si="86"/>
        <v>1.5466979801976422</v>
      </c>
      <c r="AA182">
        <f t="shared" si="87"/>
        <v>-192.24370185191714</v>
      </c>
      <c r="AB182">
        <f t="shared" si="88"/>
        <v>33.031303481818966</v>
      </c>
      <c r="AC182">
        <f t="shared" si="89"/>
        <v>3.4075528678433535</v>
      </c>
      <c r="AD182">
        <f t="shared" si="90"/>
        <v>70.306573306498265</v>
      </c>
      <c r="AE182">
        <f t="shared" si="91"/>
        <v>49.546666082101034</v>
      </c>
      <c r="AF182">
        <f t="shared" si="92"/>
        <v>4.3792514377852862</v>
      </c>
      <c r="AG182">
        <f t="shared" si="93"/>
        <v>25.834602644990156</v>
      </c>
      <c r="AH182">
        <v>1142.1281949079601</v>
      </c>
      <c r="AI182">
        <v>1118.6423030303031</v>
      </c>
      <c r="AJ182">
        <v>1.7208243090899831</v>
      </c>
      <c r="AK182">
        <v>66.4183192119214</v>
      </c>
      <c r="AL182">
        <f t="shared" si="94"/>
        <v>4.3592676156897312</v>
      </c>
      <c r="AM182">
        <v>35.699406220780801</v>
      </c>
      <c r="AN182">
        <v>37.967293333333309</v>
      </c>
      <c r="AO182">
        <v>-5.6656975971917988E-4</v>
      </c>
      <c r="AP182">
        <v>80.258073223686637</v>
      </c>
      <c r="AQ182">
        <v>38</v>
      </c>
      <c r="AR182">
        <v>8</v>
      </c>
      <c r="AS182">
        <f t="shared" si="95"/>
        <v>1</v>
      </c>
      <c r="AT182">
        <f t="shared" si="96"/>
        <v>0</v>
      </c>
      <c r="AU182">
        <f t="shared" si="97"/>
        <v>22181.462854768419</v>
      </c>
      <c r="AV182">
        <f t="shared" si="98"/>
        <v>1199.98875</v>
      </c>
      <c r="AW182">
        <f t="shared" si="99"/>
        <v>1025.9144952376957</v>
      </c>
      <c r="AX182">
        <f t="shared" si="100"/>
        <v>0.8549367610635481</v>
      </c>
      <c r="AY182">
        <f t="shared" si="101"/>
        <v>0.18842794885264808</v>
      </c>
      <c r="AZ182">
        <v>2.7</v>
      </c>
      <c r="BA182">
        <v>0.5</v>
      </c>
      <c r="BB182" t="s">
        <v>355</v>
      </c>
      <c r="BC182">
        <v>2</v>
      </c>
      <c r="BD182" t="b">
        <v>1</v>
      </c>
      <c r="BE182">
        <v>1669316143.1875</v>
      </c>
      <c r="BF182">
        <v>1073.1724999999999</v>
      </c>
      <c r="BG182">
        <v>1102.4612500000001</v>
      </c>
      <c r="BH182">
        <v>37.973937499999998</v>
      </c>
      <c r="BI182">
        <v>35.699275</v>
      </c>
      <c r="BJ182">
        <v>1077.26</v>
      </c>
      <c r="BK182">
        <v>37.856074999999997</v>
      </c>
      <c r="BL182">
        <v>500.073125</v>
      </c>
      <c r="BM182">
        <v>100.92325</v>
      </c>
      <c r="BN182">
        <v>9.9917450000000005E-2</v>
      </c>
      <c r="BO182">
        <v>34.4061375</v>
      </c>
      <c r="BP182">
        <v>34.133562499999996</v>
      </c>
      <c r="BQ182">
        <v>999.9</v>
      </c>
      <c r="BR182">
        <v>0</v>
      </c>
      <c r="BS182">
        <v>0</v>
      </c>
      <c r="BT182">
        <v>4495.3912500000006</v>
      </c>
      <c r="BU182">
        <v>0</v>
      </c>
      <c r="BV182">
        <v>1283.7</v>
      </c>
      <c r="BW182">
        <v>-29.289874999999999</v>
      </c>
      <c r="BX182">
        <v>1115.5325</v>
      </c>
      <c r="BY182">
        <v>1143.2774999999999</v>
      </c>
      <c r="BZ182">
        <v>2.2746550000000001</v>
      </c>
      <c r="CA182">
        <v>1102.4612500000001</v>
      </c>
      <c r="CB182">
        <v>35.699275</v>
      </c>
      <c r="CC182">
        <v>3.8324487500000002</v>
      </c>
      <c r="CD182">
        <v>3.6028837500000002</v>
      </c>
      <c r="CE182">
        <v>28.169274999999999</v>
      </c>
      <c r="CF182">
        <v>27.112525000000002</v>
      </c>
      <c r="CG182">
        <v>1199.98875</v>
      </c>
      <c r="CH182">
        <v>0.50002500000000005</v>
      </c>
      <c r="CI182">
        <v>0.499975</v>
      </c>
      <c r="CJ182">
        <v>0</v>
      </c>
      <c r="CK182">
        <v>1384.2850000000001</v>
      </c>
      <c r="CL182">
        <v>4.9990899999999998</v>
      </c>
      <c r="CM182">
        <v>15550.325000000001</v>
      </c>
      <c r="CN182">
        <v>9557.8449999999993</v>
      </c>
      <c r="CO182">
        <v>45.218499999999999</v>
      </c>
      <c r="CP182">
        <v>47.25</v>
      </c>
      <c r="CQ182">
        <v>46.061999999999998</v>
      </c>
      <c r="CR182">
        <v>46.375</v>
      </c>
      <c r="CS182">
        <v>46.546499999999988</v>
      </c>
      <c r="CT182">
        <v>597.52749999999992</v>
      </c>
      <c r="CU182">
        <v>597.46749999999997</v>
      </c>
      <c r="CV182">
        <v>0</v>
      </c>
      <c r="CW182">
        <v>1669316153.9000001</v>
      </c>
      <c r="CX182">
        <v>0</v>
      </c>
      <c r="CY182">
        <v>1669310771.5999999</v>
      </c>
      <c r="CZ182" t="s">
        <v>356</v>
      </c>
      <c r="DA182">
        <v>1669310771.5999999</v>
      </c>
      <c r="DB182">
        <v>1669310767.0999999</v>
      </c>
      <c r="DC182">
        <v>9</v>
      </c>
      <c r="DD182">
        <v>4.2999999999999997E-2</v>
      </c>
      <c r="DE182">
        <v>8.0000000000000002E-3</v>
      </c>
      <c r="DF182">
        <v>-4.9589999999999996</v>
      </c>
      <c r="DG182">
        <v>0.11799999999999999</v>
      </c>
      <c r="DH182">
        <v>1967</v>
      </c>
      <c r="DI182">
        <v>36</v>
      </c>
      <c r="DJ182">
        <v>0.53</v>
      </c>
      <c r="DK182">
        <v>0.27</v>
      </c>
      <c r="DL182">
        <v>-29.3412975</v>
      </c>
      <c r="DM182">
        <v>0.41148630394005292</v>
      </c>
      <c r="DN182">
        <v>0.1026482866089347</v>
      </c>
      <c r="DO182">
        <v>0</v>
      </c>
      <c r="DP182">
        <v>2.3027947499999999</v>
      </c>
      <c r="DQ182">
        <v>-0.2187457035647293</v>
      </c>
      <c r="DR182">
        <v>2.1355839246854708E-2</v>
      </c>
      <c r="DS182">
        <v>0</v>
      </c>
      <c r="DT182">
        <v>0</v>
      </c>
      <c r="DU182">
        <v>0</v>
      </c>
      <c r="DV182">
        <v>0</v>
      </c>
      <c r="DW182">
        <v>-1</v>
      </c>
      <c r="DX182">
        <v>0</v>
      </c>
      <c r="DY182">
        <v>2</v>
      </c>
      <c r="DZ182" t="s">
        <v>357</v>
      </c>
      <c r="EA182">
        <v>2.9448400000000001</v>
      </c>
      <c r="EB182">
        <v>2.5972900000000001</v>
      </c>
      <c r="EC182">
        <v>0.19456699999999999</v>
      </c>
      <c r="ED182">
        <v>0.195993</v>
      </c>
      <c r="EE182">
        <v>0.149094</v>
      </c>
      <c r="EF182">
        <v>0.14135700000000001</v>
      </c>
      <c r="EG182">
        <v>24296.1</v>
      </c>
      <c r="EH182">
        <v>24675.8</v>
      </c>
      <c r="EI182">
        <v>28082.5</v>
      </c>
      <c r="EJ182">
        <v>29564</v>
      </c>
      <c r="EK182">
        <v>32874.1</v>
      </c>
      <c r="EL182">
        <v>35245</v>
      </c>
      <c r="EM182">
        <v>39630.199999999997</v>
      </c>
      <c r="EN182">
        <v>42260.1</v>
      </c>
      <c r="EO182">
        <v>1.86138</v>
      </c>
      <c r="EP182">
        <v>1.8702700000000001</v>
      </c>
      <c r="EQ182">
        <v>0.11085</v>
      </c>
      <c r="ER182">
        <v>0</v>
      </c>
      <c r="ES182">
        <v>32.343000000000004</v>
      </c>
      <c r="ET182">
        <v>999.9</v>
      </c>
      <c r="EU182">
        <v>71</v>
      </c>
      <c r="EV182">
        <v>36.200000000000003</v>
      </c>
      <c r="EW182">
        <v>42.451300000000003</v>
      </c>
      <c r="EX182">
        <v>28.959</v>
      </c>
      <c r="EY182">
        <v>2.2756400000000001</v>
      </c>
      <c r="EZ182">
        <v>1</v>
      </c>
      <c r="FA182">
        <v>0.68403199999999997</v>
      </c>
      <c r="FB182">
        <v>1.0160899999999999</v>
      </c>
      <c r="FC182">
        <v>20.2713</v>
      </c>
      <c r="FD182">
        <v>5.2174399999999999</v>
      </c>
      <c r="FE182">
        <v>12.0099</v>
      </c>
      <c r="FF182">
        <v>4.9863499999999998</v>
      </c>
      <c r="FG182">
        <v>3.2845</v>
      </c>
      <c r="FH182">
        <v>9999</v>
      </c>
      <c r="FI182">
        <v>9999</v>
      </c>
      <c r="FJ182">
        <v>9999</v>
      </c>
      <c r="FK182">
        <v>999.9</v>
      </c>
      <c r="FL182">
        <v>1.8658399999999999</v>
      </c>
      <c r="FM182">
        <v>1.8621799999999999</v>
      </c>
      <c r="FN182">
        <v>1.86419</v>
      </c>
      <c r="FO182">
        <v>1.8603499999999999</v>
      </c>
      <c r="FP182">
        <v>1.86107</v>
      </c>
      <c r="FQ182">
        <v>1.86016</v>
      </c>
      <c r="FR182">
        <v>1.86188</v>
      </c>
      <c r="FS182">
        <v>1.8583799999999999</v>
      </c>
      <c r="FT182">
        <v>0</v>
      </c>
      <c r="FU182">
        <v>0</v>
      </c>
      <c r="FV182">
        <v>0</v>
      </c>
      <c r="FW182">
        <v>0</v>
      </c>
      <c r="FX182" t="s">
        <v>358</v>
      </c>
      <c r="FY182" t="s">
        <v>359</v>
      </c>
      <c r="FZ182" t="s">
        <v>360</v>
      </c>
      <c r="GA182" t="s">
        <v>360</v>
      </c>
      <c r="GB182" t="s">
        <v>360</v>
      </c>
      <c r="GC182" t="s">
        <v>360</v>
      </c>
      <c r="GD182">
        <v>0</v>
      </c>
      <c r="GE182">
        <v>100</v>
      </c>
      <c r="GF182">
        <v>100</v>
      </c>
      <c r="GG182">
        <v>-4.09</v>
      </c>
      <c r="GH182">
        <v>0.1179</v>
      </c>
      <c r="GI182">
        <v>-2.5125994610834521</v>
      </c>
      <c r="GJ182">
        <v>-2.6733286237328562E-3</v>
      </c>
      <c r="GK182">
        <v>1.605855145177713E-6</v>
      </c>
      <c r="GL182">
        <v>-4.4594414151306022E-10</v>
      </c>
      <c r="GM182">
        <v>0.1178428571428469</v>
      </c>
      <c r="GN182">
        <v>0</v>
      </c>
      <c r="GO182">
        <v>0</v>
      </c>
      <c r="GP182">
        <v>0</v>
      </c>
      <c r="GQ182">
        <v>4</v>
      </c>
      <c r="GR182">
        <v>2095</v>
      </c>
      <c r="GS182">
        <v>4</v>
      </c>
      <c r="GT182">
        <v>35</v>
      </c>
      <c r="GU182">
        <v>89.6</v>
      </c>
      <c r="GV182">
        <v>89.6</v>
      </c>
      <c r="GW182">
        <v>2.4328599999999998</v>
      </c>
      <c r="GX182">
        <v>2.5488300000000002</v>
      </c>
      <c r="GY182">
        <v>1.4489700000000001</v>
      </c>
      <c r="GZ182">
        <v>2.3278799999999999</v>
      </c>
      <c r="HA182">
        <v>1.5478499999999999</v>
      </c>
      <c r="HB182">
        <v>2.3852500000000001</v>
      </c>
      <c r="HC182">
        <v>41.0154</v>
      </c>
      <c r="HD182">
        <v>13.098800000000001</v>
      </c>
      <c r="HE182">
        <v>18</v>
      </c>
      <c r="HF182">
        <v>466.14</v>
      </c>
      <c r="HG182">
        <v>511.03300000000002</v>
      </c>
      <c r="HH182">
        <v>31.001899999999999</v>
      </c>
      <c r="HI182">
        <v>35.832500000000003</v>
      </c>
      <c r="HJ182">
        <v>29.9998</v>
      </c>
      <c r="HK182">
        <v>35.7834</v>
      </c>
      <c r="HL182">
        <v>35.781300000000002</v>
      </c>
      <c r="HM182">
        <v>48.677700000000002</v>
      </c>
      <c r="HN182">
        <v>24.3004</v>
      </c>
      <c r="HO182">
        <v>100</v>
      </c>
      <c r="HP182">
        <v>31</v>
      </c>
      <c r="HQ182">
        <v>1116.8</v>
      </c>
      <c r="HR182">
        <v>35.632899999999999</v>
      </c>
      <c r="HS182">
        <v>98.941000000000003</v>
      </c>
      <c r="HT182">
        <v>97.994799999999998</v>
      </c>
    </row>
    <row r="183" spans="1:228" x14ac:dyDescent="0.2">
      <c r="A183">
        <v>168</v>
      </c>
      <c r="B183">
        <v>1669316149.5</v>
      </c>
      <c r="C183">
        <v>666.90000009536743</v>
      </c>
      <c r="D183" t="s">
        <v>695</v>
      </c>
      <c r="E183" t="s">
        <v>696</v>
      </c>
      <c r="F183">
        <v>4</v>
      </c>
      <c r="G183">
        <v>1669316147.5</v>
      </c>
      <c r="H183">
        <f t="shared" si="68"/>
        <v>4.3549911333489498E-3</v>
      </c>
      <c r="I183">
        <f t="shared" si="69"/>
        <v>4.3549911333489497</v>
      </c>
      <c r="J183">
        <f t="shared" si="70"/>
        <v>25.478765255567151</v>
      </c>
      <c r="K183">
        <f t="shared" si="71"/>
        <v>1080.301428571428</v>
      </c>
      <c r="L183">
        <f t="shared" si="72"/>
        <v>905.78604629660163</v>
      </c>
      <c r="M183">
        <f t="shared" si="73"/>
        <v>91.506504834106494</v>
      </c>
      <c r="N183">
        <f t="shared" si="74"/>
        <v>109.1368191197476</v>
      </c>
      <c r="O183">
        <f t="shared" si="75"/>
        <v>0.28992988937234482</v>
      </c>
      <c r="P183">
        <f t="shared" si="76"/>
        <v>2.2481573010433262</v>
      </c>
      <c r="Q183">
        <f t="shared" si="77"/>
        <v>0.27064433942853017</v>
      </c>
      <c r="R183">
        <f t="shared" si="78"/>
        <v>0.17077842387661613</v>
      </c>
      <c r="S183">
        <f t="shared" si="79"/>
        <v>226.11279301018524</v>
      </c>
      <c r="T183">
        <f t="shared" si="80"/>
        <v>34.662735219198083</v>
      </c>
      <c r="U183">
        <f t="shared" si="81"/>
        <v>34.146414285714293</v>
      </c>
      <c r="V183">
        <f t="shared" si="82"/>
        <v>5.3868017811505648</v>
      </c>
      <c r="W183">
        <f t="shared" si="83"/>
        <v>70.170414164426802</v>
      </c>
      <c r="X183">
        <f t="shared" si="84"/>
        <v>3.8353962196019733</v>
      </c>
      <c r="Y183">
        <f t="shared" si="85"/>
        <v>5.4658309563553118</v>
      </c>
      <c r="Z183">
        <f t="shared" si="86"/>
        <v>1.5514055615485915</v>
      </c>
      <c r="AA183">
        <f t="shared" si="87"/>
        <v>-192.05510898068869</v>
      </c>
      <c r="AB183">
        <f t="shared" si="88"/>
        <v>31.710077850902408</v>
      </c>
      <c r="AC183">
        <f t="shared" si="89"/>
        <v>3.2709434144878169</v>
      </c>
      <c r="AD183">
        <f t="shared" si="90"/>
        <v>69.038705294886782</v>
      </c>
      <c r="AE183">
        <f t="shared" si="91"/>
        <v>49.569947977563771</v>
      </c>
      <c r="AF183">
        <f t="shared" si="92"/>
        <v>4.3696187630649241</v>
      </c>
      <c r="AG183">
        <f t="shared" si="93"/>
        <v>25.478765255567151</v>
      </c>
      <c r="AH183">
        <v>1148.965331109993</v>
      </c>
      <c r="AI183">
        <v>1125.5718787878791</v>
      </c>
      <c r="AJ183">
        <v>1.741804600098483</v>
      </c>
      <c r="AK183">
        <v>66.4183192119214</v>
      </c>
      <c r="AL183">
        <f t="shared" si="94"/>
        <v>4.3549911333489497</v>
      </c>
      <c r="AM183">
        <v>35.697695911225843</v>
      </c>
      <c r="AN183">
        <v>37.965303636363622</v>
      </c>
      <c r="AO183">
        <v>-9.2107792915429166E-4</v>
      </c>
      <c r="AP183">
        <v>80.258073223686637</v>
      </c>
      <c r="AQ183">
        <v>38</v>
      </c>
      <c r="AR183">
        <v>8</v>
      </c>
      <c r="AS183">
        <f t="shared" si="95"/>
        <v>1</v>
      </c>
      <c r="AT183">
        <f t="shared" si="96"/>
        <v>0</v>
      </c>
      <c r="AU183">
        <f t="shared" si="97"/>
        <v>22187.710745758341</v>
      </c>
      <c r="AV183">
        <f t="shared" si="98"/>
        <v>1199.994285714286</v>
      </c>
      <c r="AW183">
        <f t="shared" si="99"/>
        <v>1025.9193994871428</v>
      </c>
      <c r="AX183">
        <f t="shared" si="100"/>
        <v>0.85493690403406664</v>
      </c>
      <c r="AY183">
        <f t="shared" si="101"/>
        <v>0.18842822478574855</v>
      </c>
      <c r="AZ183">
        <v>2.7</v>
      </c>
      <c r="BA183">
        <v>0.5</v>
      </c>
      <c r="BB183" t="s">
        <v>355</v>
      </c>
      <c r="BC183">
        <v>2</v>
      </c>
      <c r="BD183" t="b">
        <v>1</v>
      </c>
      <c r="BE183">
        <v>1669316147.5</v>
      </c>
      <c r="BF183">
        <v>1080.301428571428</v>
      </c>
      <c r="BG183">
        <v>1109.6099999999999</v>
      </c>
      <c r="BH183">
        <v>37.965042857142862</v>
      </c>
      <c r="BI183">
        <v>35.69567142857143</v>
      </c>
      <c r="BJ183">
        <v>1084.3942857142861</v>
      </c>
      <c r="BK183">
        <v>37.847185714285708</v>
      </c>
      <c r="BL183">
        <v>500.14114285714282</v>
      </c>
      <c r="BM183">
        <v>100.92442857142861</v>
      </c>
      <c r="BN183">
        <v>9.9985757142857137E-2</v>
      </c>
      <c r="BO183">
        <v>34.40804285714286</v>
      </c>
      <c r="BP183">
        <v>34.146414285714293</v>
      </c>
      <c r="BQ183">
        <v>999.89999999999986</v>
      </c>
      <c r="BR183">
        <v>0</v>
      </c>
      <c r="BS183">
        <v>0</v>
      </c>
      <c r="BT183">
        <v>4496.4285714285716</v>
      </c>
      <c r="BU183">
        <v>0</v>
      </c>
      <c r="BV183">
        <v>1286.31</v>
      </c>
      <c r="BW183">
        <v>-29.307600000000001</v>
      </c>
      <c r="BX183">
        <v>1122.934285714286</v>
      </c>
      <c r="BY183">
        <v>1150.684285714286</v>
      </c>
      <c r="BZ183">
        <v>2.2693599999999998</v>
      </c>
      <c r="CA183">
        <v>1109.6099999999999</v>
      </c>
      <c r="CB183">
        <v>35.69567142857143</v>
      </c>
      <c r="CC183">
        <v>3.831588571428572</v>
      </c>
      <c r="CD183">
        <v>3.6025557142857139</v>
      </c>
      <c r="CE183">
        <v>28.165428571428571</v>
      </c>
      <c r="CF183">
        <v>27.110985714285711</v>
      </c>
      <c r="CG183">
        <v>1199.994285714286</v>
      </c>
      <c r="CH183">
        <v>0.50002085714285716</v>
      </c>
      <c r="CI183">
        <v>0.49997914285714279</v>
      </c>
      <c r="CJ183">
        <v>0</v>
      </c>
      <c r="CK183">
        <v>1384.25</v>
      </c>
      <c r="CL183">
        <v>4.9990899999999998</v>
      </c>
      <c r="CM183">
        <v>15549.61428571429</v>
      </c>
      <c r="CN183">
        <v>9557.887142857142</v>
      </c>
      <c r="CO183">
        <v>45.25</v>
      </c>
      <c r="CP183">
        <v>47.25</v>
      </c>
      <c r="CQ183">
        <v>46.061999999999998</v>
      </c>
      <c r="CR183">
        <v>46.375</v>
      </c>
      <c r="CS183">
        <v>46.544285714285721</v>
      </c>
      <c r="CT183">
        <v>597.52285714285711</v>
      </c>
      <c r="CU183">
        <v>597.47428571428577</v>
      </c>
      <c r="CV183">
        <v>0</v>
      </c>
      <c r="CW183">
        <v>1669316157.5</v>
      </c>
      <c r="CX183">
        <v>0</v>
      </c>
      <c r="CY183">
        <v>1669310771.5999999</v>
      </c>
      <c r="CZ183" t="s">
        <v>356</v>
      </c>
      <c r="DA183">
        <v>1669310771.5999999</v>
      </c>
      <c r="DB183">
        <v>1669310767.0999999</v>
      </c>
      <c r="DC183">
        <v>9</v>
      </c>
      <c r="DD183">
        <v>4.2999999999999997E-2</v>
      </c>
      <c r="DE183">
        <v>8.0000000000000002E-3</v>
      </c>
      <c r="DF183">
        <v>-4.9589999999999996</v>
      </c>
      <c r="DG183">
        <v>0.11799999999999999</v>
      </c>
      <c r="DH183">
        <v>1967</v>
      </c>
      <c r="DI183">
        <v>36</v>
      </c>
      <c r="DJ183">
        <v>0.53</v>
      </c>
      <c r="DK183">
        <v>0.27</v>
      </c>
      <c r="DL183">
        <v>-29.310115</v>
      </c>
      <c r="DM183">
        <v>-4.3359849906140009E-2</v>
      </c>
      <c r="DN183">
        <v>4.0484784487508259E-2</v>
      </c>
      <c r="DO183">
        <v>1</v>
      </c>
      <c r="DP183">
        <v>2.2897284999999998</v>
      </c>
      <c r="DQ183">
        <v>-0.17804803001876829</v>
      </c>
      <c r="DR183">
        <v>1.751960923508283E-2</v>
      </c>
      <c r="DS183">
        <v>0</v>
      </c>
      <c r="DT183">
        <v>0</v>
      </c>
      <c r="DU183">
        <v>0</v>
      </c>
      <c r="DV183">
        <v>0</v>
      </c>
      <c r="DW183">
        <v>-1</v>
      </c>
      <c r="DX183">
        <v>1</v>
      </c>
      <c r="DY183">
        <v>2</v>
      </c>
      <c r="DZ183" t="s">
        <v>367</v>
      </c>
      <c r="EA183">
        <v>2.94523</v>
      </c>
      <c r="EB183">
        <v>2.5974599999999999</v>
      </c>
      <c r="EC183">
        <v>0.195327</v>
      </c>
      <c r="ED183">
        <v>0.19673599999999999</v>
      </c>
      <c r="EE183">
        <v>0.149092</v>
      </c>
      <c r="EF183">
        <v>0.14135</v>
      </c>
      <c r="EG183">
        <v>24273</v>
      </c>
      <c r="EH183">
        <v>24653.5</v>
      </c>
      <c r="EI183">
        <v>28082.400000000001</v>
      </c>
      <c r="EJ183">
        <v>29564.799999999999</v>
      </c>
      <c r="EK183">
        <v>32874.400000000001</v>
      </c>
      <c r="EL183">
        <v>35246.199999999997</v>
      </c>
      <c r="EM183">
        <v>39630.300000000003</v>
      </c>
      <c r="EN183">
        <v>42261.1</v>
      </c>
      <c r="EO183">
        <v>1.86155</v>
      </c>
      <c r="EP183">
        <v>1.8701300000000001</v>
      </c>
      <c r="EQ183">
        <v>0.11118500000000001</v>
      </c>
      <c r="ER183">
        <v>0</v>
      </c>
      <c r="ES183">
        <v>32.354799999999997</v>
      </c>
      <c r="ET183">
        <v>999.9</v>
      </c>
      <c r="EU183">
        <v>71</v>
      </c>
      <c r="EV183">
        <v>36.200000000000003</v>
      </c>
      <c r="EW183">
        <v>42.456000000000003</v>
      </c>
      <c r="EX183">
        <v>28.899000000000001</v>
      </c>
      <c r="EY183">
        <v>1.42228</v>
      </c>
      <c r="EZ183">
        <v>1</v>
      </c>
      <c r="FA183">
        <v>0.68354899999999996</v>
      </c>
      <c r="FB183">
        <v>1.0248299999999999</v>
      </c>
      <c r="FC183">
        <v>20.2715</v>
      </c>
      <c r="FD183">
        <v>5.2180400000000002</v>
      </c>
      <c r="FE183">
        <v>12.0099</v>
      </c>
      <c r="FF183">
        <v>4.9863499999999998</v>
      </c>
      <c r="FG183">
        <v>3.2845800000000001</v>
      </c>
      <c r="FH183">
        <v>9999</v>
      </c>
      <c r="FI183">
        <v>9999</v>
      </c>
      <c r="FJ183">
        <v>9999</v>
      </c>
      <c r="FK183">
        <v>999.9</v>
      </c>
      <c r="FL183">
        <v>1.8658399999999999</v>
      </c>
      <c r="FM183">
        <v>1.8621799999999999</v>
      </c>
      <c r="FN183">
        <v>1.8641799999999999</v>
      </c>
      <c r="FO183">
        <v>1.8603499999999999</v>
      </c>
      <c r="FP183">
        <v>1.86107</v>
      </c>
      <c r="FQ183">
        <v>1.8601700000000001</v>
      </c>
      <c r="FR183">
        <v>1.86188</v>
      </c>
      <c r="FS183">
        <v>1.8583700000000001</v>
      </c>
      <c r="FT183">
        <v>0</v>
      </c>
      <c r="FU183">
        <v>0</v>
      </c>
      <c r="FV183">
        <v>0</v>
      </c>
      <c r="FW183">
        <v>0</v>
      </c>
      <c r="FX183" t="s">
        <v>358</v>
      </c>
      <c r="FY183" t="s">
        <v>359</v>
      </c>
      <c r="FZ183" t="s">
        <v>360</v>
      </c>
      <c r="GA183" t="s">
        <v>360</v>
      </c>
      <c r="GB183" t="s">
        <v>360</v>
      </c>
      <c r="GC183" t="s">
        <v>360</v>
      </c>
      <c r="GD183">
        <v>0</v>
      </c>
      <c r="GE183">
        <v>100</v>
      </c>
      <c r="GF183">
        <v>100</v>
      </c>
      <c r="GG183">
        <v>-4.09</v>
      </c>
      <c r="GH183">
        <v>0.1179</v>
      </c>
      <c r="GI183">
        <v>-2.5125994610834521</v>
      </c>
      <c r="GJ183">
        <v>-2.6733286237328562E-3</v>
      </c>
      <c r="GK183">
        <v>1.605855145177713E-6</v>
      </c>
      <c r="GL183">
        <v>-4.4594414151306022E-10</v>
      </c>
      <c r="GM183">
        <v>0.1178428571428469</v>
      </c>
      <c r="GN183">
        <v>0</v>
      </c>
      <c r="GO183">
        <v>0</v>
      </c>
      <c r="GP183">
        <v>0</v>
      </c>
      <c r="GQ183">
        <v>4</v>
      </c>
      <c r="GR183">
        <v>2095</v>
      </c>
      <c r="GS183">
        <v>4</v>
      </c>
      <c r="GT183">
        <v>35</v>
      </c>
      <c r="GU183">
        <v>89.6</v>
      </c>
      <c r="GV183">
        <v>89.7</v>
      </c>
      <c r="GW183">
        <v>2.4450699999999999</v>
      </c>
      <c r="GX183">
        <v>2.5647000000000002</v>
      </c>
      <c r="GY183">
        <v>1.4489700000000001</v>
      </c>
      <c r="GZ183">
        <v>2.3278799999999999</v>
      </c>
      <c r="HA183">
        <v>1.5478499999999999</v>
      </c>
      <c r="HB183">
        <v>2.2644000000000002</v>
      </c>
      <c r="HC183">
        <v>41.0154</v>
      </c>
      <c r="HD183">
        <v>13.0726</v>
      </c>
      <c r="HE183">
        <v>18</v>
      </c>
      <c r="HF183">
        <v>466.23099999999999</v>
      </c>
      <c r="HG183">
        <v>510.9</v>
      </c>
      <c r="HH183">
        <v>31.002199999999998</v>
      </c>
      <c r="HI183">
        <v>35.829700000000003</v>
      </c>
      <c r="HJ183">
        <v>29.9999</v>
      </c>
      <c r="HK183">
        <v>35.780999999999999</v>
      </c>
      <c r="HL183">
        <v>35.778300000000002</v>
      </c>
      <c r="HM183">
        <v>48.920900000000003</v>
      </c>
      <c r="HN183">
        <v>24.5733</v>
      </c>
      <c r="HO183">
        <v>100</v>
      </c>
      <c r="HP183">
        <v>31</v>
      </c>
      <c r="HQ183">
        <v>1123.52</v>
      </c>
      <c r="HR183">
        <v>35.630600000000001</v>
      </c>
      <c r="HS183">
        <v>98.941100000000006</v>
      </c>
      <c r="HT183">
        <v>97.997200000000007</v>
      </c>
    </row>
    <row r="184" spans="1:228" x14ac:dyDescent="0.2">
      <c r="A184">
        <v>169</v>
      </c>
      <c r="B184">
        <v>1669316153.5</v>
      </c>
      <c r="C184">
        <v>670.90000009536743</v>
      </c>
      <c r="D184" t="s">
        <v>697</v>
      </c>
      <c r="E184" t="s">
        <v>698</v>
      </c>
      <c r="F184">
        <v>4</v>
      </c>
      <c r="G184">
        <v>1669316151.1875</v>
      </c>
      <c r="H184">
        <f t="shared" si="68"/>
        <v>4.3689859896309325E-3</v>
      </c>
      <c r="I184">
        <f t="shared" si="69"/>
        <v>4.3689859896309322</v>
      </c>
      <c r="J184">
        <f t="shared" si="70"/>
        <v>26.206259162671195</v>
      </c>
      <c r="K184">
        <f t="shared" si="71"/>
        <v>1086.4725000000001</v>
      </c>
      <c r="L184">
        <f t="shared" si="72"/>
        <v>908.01331296296416</v>
      </c>
      <c r="M184">
        <f t="shared" si="73"/>
        <v>91.73012491388269</v>
      </c>
      <c r="N184">
        <f t="shared" si="74"/>
        <v>109.75858692565603</v>
      </c>
      <c r="O184">
        <f t="shared" si="75"/>
        <v>0.29079611894533858</v>
      </c>
      <c r="P184">
        <f t="shared" si="76"/>
        <v>2.2486634146324218</v>
      </c>
      <c r="Q184">
        <f t="shared" si="77"/>
        <v>0.27140334438052505</v>
      </c>
      <c r="R184">
        <f t="shared" si="78"/>
        <v>0.17126156381629587</v>
      </c>
      <c r="S184">
        <f t="shared" si="79"/>
        <v>226.11549662733592</v>
      </c>
      <c r="T184">
        <f t="shared" si="80"/>
        <v>34.664532202831687</v>
      </c>
      <c r="U184">
        <f t="shared" si="81"/>
        <v>34.148099999999999</v>
      </c>
      <c r="V184">
        <f t="shared" si="82"/>
        <v>5.3873077809561991</v>
      </c>
      <c r="W184">
        <f t="shared" si="83"/>
        <v>70.143458366964424</v>
      </c>
      <c r="X184">
        <f t="shared" si="84"/>
        <v>3.8352972257878308</v>
      </c>
      <c r="Y184">
        <f t="shared" si="85"/>
        <v>5.4677903186965571</v>
      </c>
      <c r="Z184">
        <f t="shared" si="86"/>
        <v>1.5520105551683683</v>
      </c>
      <c r="AA184">
        <f t="shared" si="87"/>
        <v>-192.67228214272413</v>
      </c>
      <c r="AB184">
        <f t="shared" si="88"/>
        <v>32.294141177099199</v>
      </c>
      <c r="AC184">
        <f t="shared" si="89"/>
        <v>3.3305728915569022</v>
      </c>
      <c r="AD184">
        <f t="shared" si="90"/>
        <v>69.067928553267876</v>
      </c>
      <c r="AE184">
        <f t="shared" si="91"/>
        <v>49.629143896093574</v>
      </c>
      <c r="AF184">
        <f t="shared" si="92"/>
        <v>4.398982611300557</v>
      </c>
      <c r="AG184">
        <f t="shared" si="93"/>
        <v>26.206259162671195</v>
      </c>
      <c r="AH184">
        <v>1155.922296863848</v>
      </c>
      <c r="AI184">
        <v>1132.389575757576</v>
      </c>
      <c r="AJ184">
        <v>1.6907507264707919</v>
      </c>
      <c r="AK184">
        <v>66.4183192119214</v>
      </c>
      <c r="AL184">
        <f t="shared" si="94"/>
        <v>4.3689859896309322</v>
      </c>
      <c r="AM184">
        <v>35.695374266266477</v>
      </c>
      <c r="AN184">
        <v>37.963803636363622</v>
      </c>
      <c r="AO184">
        <v>9.9656860097174115E-5</v>
      </c>
      <c r="AP184">
        <v>80.258073223686637</v>
      </c>
      <c r="AQ184">
        <v>38</v>
      </c>
      <c r="AR184">
        <v>8</v>
      </c>
      <c r="AS184">
        <f t="shared" si="95"/>
        <v>1</v>
      </c>
      <c r="AT184">
        <f t="shared" si="96"/>
        <v>0</v>
      </c>
      <c r="AU184">
        <f t="shared" si="97"/>
        <v>22195.999542467729</v>
      </c>
      <c r="AV184">
        <f t="shared" si="98"/>
        <v>1200.0074999999999</v>
      </c>
      <c r="AW184">
        <f t="shared" si="99"/>
        <v>1025.9308075789306</v>
      </c>
      <c r="AX184">
        <f t="shared" si="100"/>
        <v>0.854936996292882</v>
      </c>
      <c r="AY184">
        <f t="shared" si="101"/>
        <v>0.18842840284526216</v>
      </c>
      <c r="AZ184">
        <v>2.7</v>
      </c>
      <c r="BA184">
        <v>0.5</v>
      </c>
      <c r="BB184" t="s">
        <v>355</v>
      </c>
      <c r="BC184">
        <v>2</v>
      </c>
      <c r="BD184" t="b">
        <v>1</v>
      </c>
      <c r="BE184">
        <v>1669316151.1875</v>
      </c>
      <c r="BF184">
        <v>1086.4725000000001</v>
      </c>
      <c r="BG184">
        <v>1115.845</v>
      </c>
      <c r="BH184">
        <v>37.964637499999988</v>
      </c>
      <c r="BI184">
        <v>35.68</v>
      </c>
      <c r="BJ184">
        <v>1090.5687499999999</v>
      </c>
      <c r="BK184">
        <v>37.846825000000003</v>
      </c>
      <c r="BL184">
        <v>500.13787500000001</v>
      </c>
      <c r="BM184">
        <v>100.922875</v>
      </c>
      <c r="BN184">
        <v>0.10001046249999999</v>
      </c>
      <c r="BO184">
        <v>34.4144875</v>
      </c>
      <c r="BP184">
        <v>34.148099999999999</v>
      </c>
      <c r="BQ184">
        <v>999.9</v>
      </c>
      <c r="BR184">
        <v>0</v>
      </c>
      <c r="BS184">
        <v>0</v>
      </c>
      <c r="BT184">
        <v>4497.96875</v>
      </c>
      <c r="BU184">
        <v>0</v>
      </c>
      <c r="BV184">
        <v>1287.13375</v>
      </c>
      <c r="BW184">
        <v>-29.371737499999998</v>
      </c>
      <c r="BX184">
        <v>1129.3475000000001</v>
      </c>
      <c r="BY184">
        <v>1157.1324999999999</v>
      </c>
      <c r="BZ184">
        <v>2.28466375</v>
      </c>
      <c r="CA184">
        <v>1115.845</v>
      </c>
      <c r="CB184">
        <v>35.68</v>
      </c>
      <c r="CC184">
        <v>3.8315012500000001</v>
      </c>
      <c r="CD184">
        <v>3.60092875</v>
      </c>
      <c r="CE184">
        <v>28.1650125</v>
      </c>
      <c r="CF184">
        <v>27.103275</v>
      </c>
      <c r="CG184">
        <v>1200.0074999999999</v>
      </c>
      <c r="CH184">
        <v>0.50001762500000002</v>
      </c>
      <c r="CI184">
        <v>0.49998237499999998</v>
      </c>
      <c r="CJ184">
        <v>0</v>
      </c>
      <c r="CK184">
        <v>1384.16625</v>
      </c>
      <c r="CL184">
        <v>4.9990899999999998</v>
      </c>
      <c r="CM184">
        <v>15548.7</v>
      </c>
      <c r="CN184">
        <v>9557.9624999999996</v>
      </c>
      <c r="CO184">
        <v>45.25</v>
      </c>
      <c r="CP184">
        <v>47.25</v>
      </c>
      <c r="CQ184">
        <v>46.061999999999998</v>
      </c>
      <c r="CR184">
        <v>46.382750000000001</v>
      </c>
      <c r="CS184">
        <v>46.561999999999998</v>
      </c>
      <c r="CT184">
        <v>597.52624999999989</v>
      </c>
      <c r="CU184">
        <v>597.48500000000001</v>
      </c>
      <c r="CV184">
        <v>0</v>
      </c>
      <c r="CW184">
        <v>1669316161.7</v>
      </c>
      <c r="CX184">
        <v>0</v>
      </c>
      <c r="CY184">
        <v>1669310771.5999999</v>
      </c>
      <c r="CZ184" t="s">
        <v>356</v>
      </c>
      <c r="DA184">
        <v>1669310771.5999999</v>
      </c>
      <c r="DB184">
        <v>1669310767.0999999</v>
      </c>
      <c r="DC184">
        <v>9</v>
      </c>
      <c r="DD184">
        <v>4.2999999999999997E-2</v>
      </c>
      <c r="DE184">
        <v>8.0000000000000002E-3</v>
      </c>
      <c r="DF184">
        <v>-4.9589999999999996</v>
      </c>
      <c r="DG184">
        <v>0.11799999999999999</v>
      </c>
      <c r="DH184">
        <v>1967</v>
      </c>
      <c r="DI184">
        <v>36</v>
      </c>
      <c r="DJ184">
        <v>0.53</v>
      </c>
      <c r="DK184">
        <v>0.27</v>
      </c>
      <c r="DL184">
        <v>-29.321210000000001</v>
      </c>
      <c r="DM184">
        <v>9.4108818012016236E-3</v>
      </c>
      <c r="DN184">
        <v>5.0885095067219818E-2</v>
      </c>
      <c r="DO184">
        <v>1</v>
      </c>
      <c r="DP184">
        <v>2.28224575</v>
      </c>
      <c r="DQ184">
        <v>-8.0543527204505291E-2</v>
      </c>
      <c r="DR184">
        <v>1.1658973987341229E-2</v>
      </c>
      <c r="DS184">
        <v>1</v>
      </c>
      <c r="DT184">
        <v>0</v>
      </c>
      <c r="DU184">
        <v>0</v>
      </c>
      <c r="DV184">
        <v>0</v>
      </c>
      <c r="DW184">
        <v>-1</v>
      </c>
      <c r="DX184">
        <v>2</v>
      </c>
      <c r="DY184">
        <v>2</v>
      </c>
      <c r="DZ184" t="s">
        <v>660</v>
      </c>
      <c r="EA184">
        <v>2.9449999999999998</v>
      </c>
      <c r="EB184">
        <v>2.5974499999999998</v>
      </c>
      <c r="EC184">
        <v>0.196076</v>
      </c>
      <c r="ED184">
        <v>0.19750400000000001</v>
      </c>
      <c r="EE184">
        <v>0.149085</v>
      </c>
      <c r="EF184">
        <v>0.14121900000000001</v>
      </c>
      <c r="EG184">
        <v>24249.9</v>
      </c>
      <c r="EH184">
        <v>24629.5</v>
      </c>
      <c r="EI184">
        <v>28081.9</v>
      </c>
      <c r="EJ184">
        <v>29564.3</v>
      </c>
      <c r="EK184">
        <v>32874.5</v>
      </c>
      <c r="EL184">
        <v>35250.800000000003</v>
      </c>
      <c r="EM184">
        <v>39630.1</v>
      </c>
      <c r="EN184">
        <v>42260</v>
      </c>
      <c r="EO184">
        <v>1.8618699999999999</v>
      </c>
      <c r="EP184">
        <v>1.8700300000000001</v>
      </c>
      <c r="EQ184">
        <v>0.109971</v>
      </c>
      <c r="ER184">
        <v>0</v>
      </c>
      <c r="ES184">
        <v>32.369799999999998</v>
      </c>
      <c r="ET184">
        <v>999.9</v>
      </c>
      <c r="EU184">
        <v>71</v>
      </c>
      <c r="EV184">
        <v>36.200000000000003</v>
      </c>
      <c r="EW184">
        <v>42.4587</v>
      </c>
      <c r="EX184">
        <v>28.809000000000001</v>
      </c>
      <c r="EY184">
        <v>2.0112199999999998</v>
      </c>
      <c r="EZ184">
        <v>1</v>
      </c>
      <c r="FA184">
        <v>0.68361499999999997</v>
      </c>
      <c r="FB184">
        <v>1.0328200000000001</v>
      </c>
      <c r="FC184">
        <v>20.2713</v>
      </c>
      <c r="FD184">
        <v>5.2178899999999997</v>
      </c>
      <c r="FE184">
        <v>12.0099</v>
      </c>
      <c r="FF184">
        <v>4.9865500000000003</v>
      </c>
      <c r="FG184">
        <v>3.2846500000000001</v>
      </c>
      <c r="FH184">
        <v>9999</v>
      </c>
      <c r="FI184">
        <v>9999</v>
      </c>
      <c r="FJ184">
        <v>9999</v>
      </c>
      <c r="FK184">
        <v>999.9</v>
      </c>
      <c r="FL184">
        <v>1.8658399999999999</v>
      </c>
      <c r="FM184">
        <v>1.8621799999999999</v>
      </c>
      <c r="FN184">
        <v>1.86419</v>
      </c>
      <c r="FO184">
        <v>1.8603499999999999</v>
      </c>
      <c r="FP184">
        <v>1.8610800000000001</v>
      </c>
      <c r="FQ184">
        <v>1.86019</v>
      </c>
      <c r="FR184">
        <v>1.86188</v>
      </c>
      <c r="FS184">
        <v>1.8583799999999999</v>
      </c>
      <c r="FT184">
        <v>0</v>
      </c>
      <c r="FU184">
        <v>0</v>
      </c>
      <c r="FV184">
        <v>0</v>
      </c>
      <c r="FW184">
        <v>0</v>
      </c>
      <c r="FX184" t="s">
        <v>358</v>
      </c>
      <c r="FY184" t="s">
        <v>359</v>
      </c>
      <c r="FZ184" t="s">
        <v>360</v>
      </c>
      <c r="GA184" t="s">
        <v>360</v>
      </c>
      <c r="GB184" t="s">
        <v>360</v>
      </c>
      <c r="GC184" t="s">
        <v>360</v>
      </c>
      <c r="GD184">
        <v>0</v>
      </c>
      <c r="GE184">
        <v>100</v>
      </c>
      <c r="GF184">
        <v>100</v>
      </c>
      <c r="GG184">
        <v>-4.0999999999999996</v>
      </c>
      <c r="GH184">
        <v>0.1178</v>
      </c>
      <c r="GI184">
        <v>-2.5125994610834521</v>
      </c>
      <c r="GJ184">
        <v>-2.6733286237328562E-3</v>
      </c>
      <c r="GK184">
        <v>1.605855145177713E-6</v>
      </c>
      <c r="GL184">
        <v>-4.4594414151306022E-10</v>
      </c>
      <c r="GM184">
        <v>0.1178428571428469</v>
      </c>
      <c r="GN184">
        <v>0</v>
      </c>
      <c r="GO184">
        <v>0</v>
      </c>
      <c r="GP184">
        <v>0</v>
      </c>
      <c r="GQ184">
        <v>4</v>
      </c>
      <c r="GR184">
        <v>2095</v>
      </c>
      <c r="GS184">
        <v>4</v>
      </c>
      <c r="GT184">
        <v>35</v>
      </c>
      <c r="GU184">
        <v>89.7</v>
      </c>
      <c r="GV184">
        <v>89.8</v>
      </c>
      <c r="GW184">
        <v>2.4560499999999998</v>
      </c>
      <c r="GX184">
        <v>2.5500500000000001</v>
      </c>
      <c r="GY184">
        <v>1.4489700000000001</v>
      </c>
      <c r="GZ184">
        <v>2.3278799999999999</v>
      </c>
      <c r="HA184">
        <v>1.5478499999999999</v>
      </c>
      <c r="HB184">
        <v>2.34009</v>
      </c>
      <c r="HC184">
        <v>41.0154</v>
      </c>
      <c r="HD184">
        <v>13.0901</v>
      </c>
      <c r="HE184">
        <v>18</v>
      </c>
      <c r="HF184">
        <v>466.41800000000001</v>
      </c>
      <c r="HG184">
        <v>510.81900000000002</v>
      </c>
      <c r="HH184">
        <v>31.002199999999998</v>
      </c>
      <c r="HI184">
        <v>35.826700000000002</v>
      </c>
      <c r="HJ184">
        <v>30</v>
      </c>
      <c r="HK184">
        <v>35.779000000000003</v>
      </c>
      <c r="HL184">
        <v>35.777200000000001</v>
      </c>
      <c r="HM184">
        <v>49.154499999999999</v>
      </c>
      <c r="HN184">
        <v>24.5733</v>
      </c>
      <c r="HO184">
        <v>100</v>
      </c>
      <c r="HP184">
        <v>31</v>
      </c>
      <c r="HQ184">
        <v>1130.23</v>
      </c>
      <c r="HR184">
        <v>35.626199999999997</v>
      </c>
      <c r="HS184">
        <v>98.94</v>
      </c>
      <c r="HT184">
        <v>97.995099999999994</v>
      </c>
    </row>
    <row r="185" spans="1:228" x14ac:dyDescent="0.2">
      <c r="A185">
        <v>170</v>
      </c>
      <c r="B185">
        <v>1669316157.5</v>
      </c>
      <c r="C185">
        <v>674.90000009536743</v>
      </c>
      <c r="D185" t="s">
        <v>699</v>
      </c>
      <c r="E185" t="s">
        <v>700</v>
      </c>
      <c r="F185">
        <v>4</v>
      </c>
      <c r="G185">
        <v>1669316155.5</v>
      </c>
      <c r="H185">
        <f t="shared" si="68"/>
        <v>4.4410014740748566E-3</v>
      </c>
      <c r="I185">
        <f t="shared" si="69"/>
        <v>4.4410014740748567</v>
      </c>
      <c r="J185">
        <f t="shared" si="70"/>
        <v>25.639100611294619</v>
      </c>
      <c r="K185">
        <f t="shared" si="71"/>
        <v>1093.6285714285709</v>
      </c>
      <c r="L185">
        <f t="shared" si="72"/>
        <v>919.95292088807435</v>
      </c>
      <c r="M185">
        <f t="shared" si="73"/>
        <v>92.935484223656545</v>
      </c>
      <c r="N185">
        <f t="shared" si="74"/>
        <v>110.48054583969913</v>
      </c>
      <c r="O185">
        <f t="shared" si="75"/>
        <v>0.29457841125081141</v>
      </c>
      <c r="P185">
        <f t="shared" si="76"/>
        <v>2.2511292970918402</v>
      </c>
      <c r="Q185">
        <f t="shared" si="77"/>
        <v>0.27471658101460034</v>
      </c>
      <c r="R185">
        <f t="shared" si="78"/>
        <v>0.17337064640531005</v>
      </c>
      <c r="S185">
        <f t="shared" si="79"/>
        <v>226.11432678701138</v>
      </c>
      <c r="T185">
        <f t="shared" si="80"/>
        <v>34.651021132923233</v>
      </c>
      <c r="U185">
        <f t="shared" si="81"/>
        <v>34.167328571428577</v>
      </c>
      <c r="V185">
        <f t="shared" si="82"/>
        <v>5.3930825343839075</v>
      </c>
      <c r="W185">
        <f t="shared" si="83"/>
        <v>70.089365195760763</v>
      </c>
      <c r="X185">
        <f t="shared" si="84"/>
        <v>3.8345714387313987</v>
      </c>
      <c r="Y185">
        <f t="shared" si="85"/>
        <v>5.4709747021126196</v>
      </c>
      <c r="Z185">
        <f t="shared" si="86"/>
        <v>1.5585110956525088</v>
      </c>
      <c r="AA185">
        <f t="shared" si="87"/>
        <v>-195.84816500670118</v>
      </c>
      <c r="AB185">
        <f t="shared" si="88"/>
        <v>31.266546085390249</v>
      </c>
      <c r="AC185">
        <f t="shared" si="89"/>
        <v>3.2215292585950879</v>
      </c>
      <c r="AD185">
        <f t="shared" si="90"/>
        <v>64.754237124295543</v>
      </c>
      <c r="AE185">
        <f t="shared" si="91"/>
        <v>49.718987559035213</v>
      </c>
      <c r="AF185">
        <f t="shared" si="92"/>
        <v>4.4864269405972497</v>
      </c>
      <c r="AG185">
        <f t="shared" si="93"/>
        <v>25.639100611294619</v>
      </c>
      <c r="AH185">
        <v>1162.9323603463361</v>
      </c>
      <c r="AI185">
        <v>1139.4130909090909</v>
      </c>
      <c r="AJ185">
        <v>1.7491453761942699</v>
      </c>
      <c r="AK185">
        <v>66.4183192119214</v>
      </c>
      <c r="AL185">
        <f t="shared" si="94"/>
        <v>4.4410014740748567</v>
      </c>
      <c r="AM185">
        <v>35.644719378242947</v>
      </c>
      <c r="AN185">
        <v>37.954148484848481</v>
      </c>
      <c r="AO185">
        <v>-4.7781307759797769E-4</v>
      </c>
      <c r="AP185">
        <v>80.258073223686637</v>
      </c>
      <c r="AQ185">
        <v>38</v>
      </c>
      <c r="AR185">
        <v>8</v>
      </c>
      <c r="AS185">
        <f t="shared" si="95"/>
        <v>1</v>
      </c>
      <c r="AT185">
        <f t="shared" si="96"/>
        <v>0</v>
      </c>
      <c r="AU185">
        <f t="shared" si="97"/>
        <v>22237.603987362087</v>
      </c>
      <c r="AV185">
        <f t="shared" si="98"/>
        <v>1200.002857142857</v>
      </c>
      <c r="AW185">
        <f t="shared" si="99"/>
        <v>1025.9266853818713</v>
      </c>
      <c r="AX185">
        <f t="shared" si="100"/>
        <v>0.85493686892091914</v>
      </c>
      <c r="AY185">
        <f t="shared" si="101"/>
        <v>0.18842815701737375</v>
      </c>
      <c r="AZ185">
        <v>2.7</v>
      </c>
      <c r="BA185">
        <v>0.5</v>
      </c>
      <c r="BB185" t="s">
        <v>355</v>
      </c>
      <c r="BC185">
        <v>2</v>
      </c>
      <c r="BD185" t="b">
        <v>1</v>
      </c>
      <c r="BE185">
        <v>1669316155.5</v>
      </c>
      <c r="BF185">
        <v>1093.6285714285709</v>
      </c>
      <c r="BG185">
        <v>1123.1171428571431</v>
      </c>
      <c r="BH185">
        <v>37.957785714285713</v>
      </c>
      <c r="BI185">
        <v>35.627800000000001</v>
      </c>
      <c r="BJ185">
        <v>1097.732857142857</v>
      </c>
      <c r="BK185">
        <v>37.839957142857138</v>
      </c>
      <c r="BL185">
        <v>500.15571428571428</v>
      </c>
      <c r="BM185">
        <v>100.922</v>
      </c>
      <c r="BN185">
        <v>0.1000002714285714</v>
      </c>
      <c r="BO185">
        <v>34.424957142857153</v>
      </c>
      <c r="BP185">
        <v>34.167328571428577</v>
      </c>
      <c r="BQ185">
        <v>999.89999999999986</v>
      </c>
      <c r="BR185">
        <v>0</v>
      </c>
      <c r="BS185">
        <v>0</v>
      </c>
      <c r="BT185">
        <v>4505.1757142857141</v>
      </c>
      <c r="BU185">
        <v>0</v>
      </c>
      <c r="BV185">
        <v>1288.042857142857</v>
      </c>
      <c r="BW185">
        <v>-29.48797142857142</v>
      </c>
      <c r="BX185">
        <v>1136.7814285714289</v>
      </c>
      <c r="BY185">
        <v>1164.611428571428</v>
      </c>
      <c r="BZ185">
        <v>2.3299914285714292</v>
      </c>
      <c r="CA185">
        <v>1123.1171428571431</v>
      </c>
      <c r="CB185">
        <v>35.627800000000001</v>
      </c>
      <c r="CC185">
        <v>3.8307757142857142</v>
      </c>
      <c r="CD185">
        <v>3.5956271428571429</v>
      </c>
      <c r="CE185">
        <v>28.161757142857141</v>
      </c>
      <c r="CF185">
        <v>27.07818571428572</v>
      </c>
      <c r="CG185">
        <v>1200.002857142857</v>
      </c>
      <c r="CH185">
        <v>0.50002071428571426</v>
      </c>
      <c r="CI185">
        <v>0.49997928571428568</v>
      </c>
      <c r="CJ185">
        <v>0</v>
      </c>
      <c r="CK185">
        <v>1384.1242857142861</v>
      </c>
      <c r="CL185">
        <v>4.9990899999999998</v>
      </c>
      <c r="CM185">
        <v>15547.45714285714</v>
      </c>
      <c r="CN185">
        <v>9557.92</v>
      </c>
      <c r="CO185">
        <v>45.25</v>
      </c>
      <c r="CP185">
        <v>47.285428571428582</v>
      </c>
      <c r="CQ185">
        <v>46.061999999999998</v>
      </c>
      <c r="CR185">
        <v>46.419285714285721</v>
      </c>
      <c r="CS185">
        <v>46.535428571428582</v>
      </c>
      <c r="CT185">
        <v>597.52999999999986</v>
      </c>
      <c r="CU185">
        <v>597.47857142857151</v>
      </c>
      <c r="CV185">
        <v>0</v>
      </c>
      <c r="CW185">
        <v>1669316165.9000001</v>
      </c>
      <c r="CX185">
        <v>0</v>
      </c>
      <c r="CY185">
        <v>1669310771.5999999</v>
      </c>
      <c r="CZ185" t="s">
        <v>356</v>
      </c>
      <c r="DA185">
        <v>1669310771.5999999</v>
      </c>
      <c r="DB185">
        <v>1669310767.0999999</v>
      </c>
      <c r="DC185">
        <v>9</v>
      </c>
      <c r="DD185">
        <v>4.2999999999999997E-2</v>
      </c>
      <c r="DE185">
        <v>8.0000000000000002E-3</v>
      </c>
      <c r="DF185">
        <v>-4.9589999999999996</v>
      </c>
      <c r="DG185">
        <v>0.11799999999999999</v>
      </c>
      <c r="DH185">
        <v>1967</v>
      </c>
      <c r="DI185">
        <v>36</v>
      </c>
      <c r="DJ185">
        <v>0.53</v>
      </c>
      <c r="DK185">
        <v>0.27</v>
      </c>
      <c r="DL185">
        <v>-29.360894999999999</v>
      </c>
      <c r="DM185">
        <v>-0.51697260787989707</v>
      </c>
      <c r="DN185">
        <v>9.4163344646417485E-2</v>
      </c>
      <c r="DO185">
        <v>0</v>
      </c>
      <c r="DP185">
        <v>2.28757725</v>
      </c>
      <c r="DQ185">
        <v>0.1193474296435206</v>
      </c>
      <c r="DR185">
        <v>2.0854079335647969E-2</v>
      </c>
      <c r="DS185">
        <v>0</v>
      </c>
      <c r="DT185">
        <v>0</v>
      </c>
      <c r="DU185">
        <v>0</v>
      </c>
      <c r="DV185">
        <v>0</v>
      </c>
      <c r="DW185">
        <v>-1</v>
      </c>
      <c r="DX185">
        <v>0</v>
      </c>
      <c r="DY185">
        <v>2</v>
      </c>
      <c r="DZ185" t="s">
        <v>357</v>
      </c>
      <c r="EA185">
        <v>2.9449399999999999</v>
      </c>
      <c r="EB185">
        <v>2.5973999999999999</v>
      </c>
      <c r="EC185">
        <v>0.196829</v>
      </c>
      <c r="ED185">
        <v>0.19823299999999999</v>
      </c>
      <c r="EE185">
        <v>0.149057</v>
      </c>
      <c r="EF185">
        <v>0.141152</v>
      </c>
      <c r="EG185">
        <v>24226.9</v>
      </c>
      <c r="EH185">
        <v>24607</v>
      </c>
      <c r="EI185">
        <v>28081.7</v>
      </c>
      <c r="EJ185">
        <v>29564.3</v>
      </c>
      <c r="EK185">
        <v>32875.199999999997</v>
      </c>
      <c r="EL185">
        <v>35253.5</v>
      </c>
      <c r="EM185">
        <v>39629.5</v>
      </c>
      <c r="EN185">
        <v>42259.9</v>
      </c>
      <c r="EO185">
        <v>1.8619699999999999</v>
      </c>
      <c r="EP185">
        <v>1.87005</v>
      </c>
      <c r="EQ185">
        <v>0.11068600000000001</v>
      </c>
      <c r="ER185">
        <v>0</v>
      </c>
      <c r="ES185">
        <v>32.387599999999999</v>
      </c>
      <c r="ET185">
        <v>999.9</v>
      </c>
      <c r="EU185">
        <v>71</v>
      </c>
      <c r="EV185">
        <v>36.200000000000003</v>
      </c>
      <c r="EW185">
        <v>42.456600000000002</v>
      </c>
      <c r="EX185">
        <v>28.809000000000001</v>
      </c>
      <c r="EY185">
        <v>2.0432700000000001</v>
      </c>
      <c r="EZ185">
        <v>1</v>
      </c>
      <c r="FA185">
        <v>0.68360799999999999</v>
      </c>
      <c r="FB185">
        <v>1.03755</v>
      </c>
      <c r="FC185">
        <v>20.2712</v>
      </c>
      <c r="FD185">
        <v>5.2174399999999999</v>
      </c>
      <c r="FE185">
        <v>12.0098</v>
      </c>
      <c r="FF185">
        <v>4.9863</v>
      </c>
      <c r="FG185">
        <v>3.2845800000000001</v>
      </c>
      <c r="FH185">
        <v>9999</v>
      </c>
      <c r="FI185">
        <v>9999</v>
      </c>
      <c r="FJ185">
        <v>9999</v>
      </c>
      <c r="FK185">
        <v>999.9</v>
      </c>
      <c r="FL185">
        <v>1.8658399999999999</v>
      </c>
      <c r="FM185">
        <v>1.8621799999999999</v>
      </c>
      <c r="FN185">
        <v>1.8641700000000001</v>
      </c>
      <c r="FO185">
        <v>1.8603499999999999</v>
      </c>
      <c r="FP185">
        <v>1.8611</v>
      </c>
      <c r="FQ185">
        <v>1.86019</v>
      </c>
      <c r="FR185">
        <v>1.86188</v>
      </c>
      <c r="FS185">
        <v>1.8584000000000001</v>
      </c>
      <c r="FT185">
        <v>0</v>
      </c>
      <c r="FU185">
        <v>0</v>
      </c>
      <c r="FV185">
        <v>0</v>
      </c>
      <c r="FW185">
        <v>0</v>
      </c>
      <c r="FX185" t="s">
        <v>358</v>
      </c>
      <c r="FY185" t="s">
        <v>359</v>
      </c>
      <c r="FZ185" t="s">
        <v>360</v>
      </c>
      <c r="GA185" t="s">
        <v>360</v>
      </c>
      <c r="GB185" t="s">
        <v>360</v>
      </c>
      <c r="GC185" t="s">
        <v>360</v>
      </c>
      <c r="GD185">
        <v>0</v>
      </c>
      <c r="GE185">
        <v>100</v>
      </c>
      <c r="GF185">
        <v>100</v>
      </c>
      <c r="GG185">
        <v>-4.1100000000000003</v>
      </c>
      <c r="GH185">
        <v>0.1178</v>
      </c>
      <c r="GI185">
        <v>-2.5125994610834521</v>
      </c>
      <c r="GJ185">
        <v>-2.6733286237328562E-3</v>
      </c>
      <c r="GK185">
        <v>1.605855145177713E-6</v>
      </c>
      <c r="GL185">
        <v>-4.4594414151306022E-10</v>
      </c>
      <c r="GM185">
        <v>0.1178428571428469</v>
      </c>
      <c r="GN185">
        <v>0</v>
      </c>
      <c r="GO185">
        <v>0</v>
      </c>
      <c r="GP185">
        <v>0</v>
      </c>
      <c r="GQ185">
        <v>4</v>
      </c>
      <c r="GR185">
        <v>2095</v>
      </c>
      <c r="GS185">
        <v>4</v>
      </c>
      <c r="GT185">
        <v>35</v>
      </c>
      <c r="GU185">
        <v>89.8</v>
      </c>
      <c r="GV185">
        <v>89.8</v>
      </c>
      <c r="GW185">
        <v>2.4682599999999999</v>
      </c>
      <c r="GX185">
        <v>2.5573700000000001</v>
      </c>
      <c r="GY185">
        <v>1.4489700000000001</v>
      </c>
      <c r="GZ185">
        <v>2.3278799999999999</v>
      </c>
      <c r="HA185">
        <v>1.5478499999999999</v>
      </c>
      <c r="HB185">
        <v>2.3584000000000001</v>
      </c>
      <c r="HC185">
        <v>41.0154</v>
      </c>
      <c r="HD185">
        <v>13.0901</v>
      </c>
      <c r="HE185">
        <v>18</v>
      </c>
      <c r="HF185">
        <v>466.46</v>
      </c>
      <c r="HG185">
        <v>510.81900000000002</v>
      </c>
      <c r="HH185">
        <v>31.0017</v>
      </c>
      <c r="HI185">
        <v>35.825099999999999</v>
      </c>
      <c r="HJ185">
        <v>30</v>
      </c>
      <c r="HK185">
        <v>35.776000000000003</v>
      </c>
      <c r="HL185">
        <v>35.775100000000002</v>
      </c>
      <c r="HM185">
        <v>49.395200000000003</v>
      </c>
      <c r="HN185">
        <v>24.5733</v>
      </c>
      <c r="HO185">
        <v>100</v>
      </c>
      <c r="HP185">
        <v>31</v>
      </c>
      <c r="HQ185">
        <v>1136.93</v>
      </c>
      <c r="HR185">
        <v>35.633099999999999</v>
      </c>
      <c r="HS185">
        <v>98.938900000000004</v>
      </c>
      <c r="HT185">
        <v>97.995000000000005</v>
      </c>
    </row>
    <row r="186" spans="1:228" x14ac:dyDescent="0.2">
      <c r="A186">
        <v>171</v>
      </c>
      <c r="B186">
        <v>1669316161.5</v>
      </c>
      <c r="C186">
        <v>678.90000009536743</v>
      </c>
      <c r="D186" t="s">
        <v>701</v>
      </c>
      <c r="E186" t="s">
        <v>702</v>
      </c>
      <c r="F186">
        <v>4</v>
      </c>
      <c r="G186">
        <v>1669316159.1875</v>
      </c>
      <c r="H186">
        <f t="shared" si="68"/>
        <v>4.4678785842346145E-3</v>
      </c>
      <c r="I186">
        <f t="shared" si="69"/>
        <v>4.4678785842346143</v>
      </c>
      <c r="J186">
        <f t="shared" si="70"/>
        <v>25.382929072682195</v>
      </c>
      <c r="K186">
        <f t="shared" si="71"/>
        <v>1099.7762499999999</v>
      </c>
      <c r="L186">
        <f t="shared" si="72"/>
        <v>927.52197628281192</v>
      </c>
      <c r="M186">
        <f t="shared" si="73"/>
        <v>93.70016508742745</v>
      </c>
      <c r="N186">
        <f t="shared" si="74"/>
        <v>111.10164375535076</v>
      </c>
      <c r="O186">
        <f t="shared" si="75"/>
        <v>0.29510621130121129</v>
      </c>
      <c r="P186">
        <f t="shared" si="76"/>
        <v>2.2479777700333305</v>
      </c>
      <c r="Q186">
        <f t="shared" si="77"/>
        <v>0.27514981018520762</v>
      </c>
      <c r="R186">
        <f t="shared" si="78"/>
        <v>0.17364904563311542</v>
      </c>
      <c r="S186">
        <f t="shared" si="79"/>
        <v>226.11294134331655</v>
      </c>
      <c r="T186">
        <f t="shared" si="80"/>
        <v>34.651549723192076</v>
      </c>
      <c r="U186">
        <f t="shared" si="81"/>
        <v>34.1875</v>
      </c>
      <c r="V186">
        <f t="shared" si="82"/>
        <v>5.3991462321145818</v>
      </c>
      <c r="W186">
        <f t="shared" si="83"/>
        <v>70.038160718737714</v>
      </c>
      <c r="X186">
        <f t="shared" si="84"/>
        <v>3.8337132956124842</v>
      </c>
      <c r="Y186">
        <f t="shared" si="85"/>
        <v>5.4737492479393861</v>
      </c>
      <c r="Z186">
        <f t="shared" si="86"/>
        <v>1.5654329365020976</v>
      </c>
      <c r="AA186">
        <f t="shared" si="87"/>
        <v>-197.0334455647465</v>
      </c>
      <c r="AB186">
        <f t="shared" si="88"/>
        <v>29.883158436441452</v>
      </c>
      <c r="AC186">
        <f t="shared" si="89"/>
        <v>3.0837501202112203</v>
      </c>
      <c r="AD186">
        <f t="shared" si="90"/>
        <v>62.046404335222718</v>
      </c>
      <c r="AE186">
        <f t="shared" si="91"/>
        <v>49.696161428027516</v>
      </c>
      <c r="AF186">
        <f t="shared" si="92"/>
        <v>4.483775642036516</v>
      </c>
      <c r="AG186">
        <f t="shared" si="93"/>
        <v>25.382929072682195</v>
      </c>
      <c r="AH186">
        <v>1169.782709056376</v>
      </c>
      <c r="AI186">
        <v>1146.360848484848</v>
      </c>
      <c r="AJ186">
        <v>1.75773762998927</v>
      </c>
      <c r="AK186">
        <v>66.4183192119214</v>
      </c>
      <c r="AL186">
        <f t="shared" si="94"/>
        <v>4.4678785842346143</v>
      </c>
      <c r="AM186">
        <v>35.621728869580082</v>
      </c>
      <c r="AN186">
        <v>37.942658787878813</v>
      </c>
      <c r="AO186">
        <v>-6.4422764869192682E-5</v>
      </c>
      <c r="AP186">
        <v>80.258073223686637</v>
      </c>
      <c r="AQ186">
        <v>38</v>
      </c>
      <c r="AR186">
        <v>8</v>
      </c>
      <c r="AS186">
        <f t="shared" si="95"/>
        <v>1</v>
      </c>
      <c r="AT186">
        <f t="shared" si="96"/>
        <v>0</v>
      </c>
      <c r="AU186">
        <f t="shared" si="97"/>
        <v>22182.855893592692</v>
      </c>
      <c r="AV186">
        <f t="shared" si="98"/>
        <v>1199.9962499999999</v>
      </c>
      <c r="AW186">
        <f t="shared" si="99"/>
        <v>1025.920963908454</v>
      </c>
      <c r="AX186">
        <f t="shared" si="100"/>
        <v>0.8549368082679043</v>
      </c>
      <c r="AY186">
        <f t="shared" si="101"/>
        <v>0.18842803995705534</v>
      </c>
      <c r="AZ186">
        <v>2.7</v>
      </c>
      <c r="BA186">
        <v>0.5</v>
      </c>
      <c r="BB186" t="s">
        <v>355</v>
      </c>
      <c r="BC186">
        <v>2</v>
      </c>
      <c r="BD186" t="b">
        <v>1</v>
      </c>
      <c r="BE186">
        <v>1669316159.1875</v>
      </c>
      <c r="BF186">
        <v>1099.7762499999999</v>
      </c>
      <c r="BG186">
        <v>1129.2674999999999</v>
      </c>
      <c r="BH186">
        <v>37.949275</v>
      </c>
      <c r="BI186">
        <v>35.620512499999997</v>
      </c>
      <c r="BJ186">
        <v>1103.885</v>
      </c>
      <c r="BK186">
        <v>37.8314375</v>
      </c>
      <c r="BL186">
        <v>500.12712499999998</v>
      </c>
      <c r="BM186">
        <v>100.922</v>
      </c>
      <c r="BN186">
        <v>0.100043125</v>
      </c>
      <c r="BO186">
        <v>34.434075</v>
      </c>
      <c r="BP186">
        <v>34.1875</v>
      </c>
      <c r="BQ186">
        <v>999.9</v>
      </c>
      <c r="BR186">
        <v>0</v>
      </c>
      <c r="BS186">
        <v>0</v>
      </c>
      <c r="BT186">
        <v>4496.0149999999994</v>
      </c>
      <c r="BU186">
        <v>0</v>
      </c>
      <c r="BV186">
        <v>1289.3587500000001</v>
      </c>
      <c r="BW186">
        <v>-29.490837500000001</v>
      </c>
      <c r="BX186">
        <v>1143.1587500000001</v>
      </c>
      <c r="BY186">
        <v>1170.97875</v>
      </c>
      <c r="BZ186">
        <v>2.32875875</v>
      </c>
      <c r="CA186">
        <v>1129.2674999999999</v>
      </c>
      <c r="CB186">
        <v>35.620512499999997</v>
      </c>
      <c r="CC186">
        <v>3.8299150000000002</v>
      </c>
      <c r="CD186">
        <v>3.5948950000000002</v>
      </c>
      <c r="CE186">
        <v>28.157912499999998</v>
      </c>
      <c r="CF186">
        <v>27.0746875</v>
      </c>
      <c r="CG186">
        <v>1199.9962499999999</v>
      </c>
      <c r="CH186">
        <v>0.50002300000000011</v>
      </c>
      <c r="CI186">
        <v>0.499977</v>
      </c>
      <c r="CJ186">
        <v>0</v>
      </c>
      <c r="CK186">
        <v>1384.1187500000001</v>
      </c>
      <c r="CL186">
        <v>4.9990899999999998</v>
      </c>
      <c r="CM186">
        <v>15546.2</v>
      </c>
      <c r="CN186">
        <v>9557.9</v>
      </c>
      <c r="CO186">
        <v>45.210625</v>
      </c>
      <c r="CP186">
        <v>47.280999999999999</v>
      </c>
      <c r="CQ186">
        <v>46.061999999999998</v>
      </c>
      <c r="CR186">
        <v>46.436999999999998</v>
      </c>
      <c r="CS186">
        <v>46.561999999999998</v>
      </c>
      <c r="CT186">
        <v>597.52874999999995</v>
      </c>
      <c r="CU186">
        <v>597.47250000000008</v>
      </c>
      <c r="CV186">
        <v>0</v>
      </c>
      <c r="CW186">
        <v>1669316169.5</v>
      </c>
      <c r="CX186">
        <v>0</v>
      </c>
      <c r="CY186">
        <v>1669310771.5999999</v>
      </c>
      <c r="CZ186" t="s">
        <v>356</v>
      </c>
      <c r="DA186">
        <v>1669310771.5999999</v>
      </c>
      <c r="DB186">
        <v>1669310767.0999999</v>
      </c>
      <c r="DC186">
        <v>9</v>
      </c>
      <c r="DD186">
        <v>4.2999999999999997E-2</v>
      </c>
      <c r="DE186">
        <v>8.0000000000000002E-3</v>
      </c>
      <c r="DF186">
        <v>-4.9589999999999996</v>
      </c>
      <c r="DG186">
        <v>0.11799999999999999</v>
      </c>
      <c r="DH186">
        <v>1967</v>
      </c>
      <c r="DI186">
        <v>36</v>
      </c>
      <c r="DJ186">
        <v>0.53</v>
      </c>
      <c r="DK186">
        <v>0.27</v>
      </c>
      <c r="DL186">
        <v>-29.38441219512195</v>
      </c>
      <c r="DM186">
        <v>-0.76795818815325489</v>
      </c>
      <c r="DN186">
        <v>0.10502999384640831</v>
      </c>
      <c r="DO186">
        <v>0</v>
      </c>
      <c r="DP186">
        <v>2.2947468292682931</v>
      </c>
      <c r="DQ186">
        <v>0.22062689895470389</v>
      </c>
      <c r="DR186">
        <v>2.6169378720737459E-2</v>
      </c>
      <c r="DS186">
        <v>0</v>
      </c>
      <c r="DT186">
        <v>0</v>
      </c>
      <c r="DU186">
        <v>0</v>
      </c>
      <c r="DV186">
        <v>0</v>
      </c>
      <c r="DW186">
        <v>-1</v>
      </c>
      <c r="DX186">
        <v>0</v>
      </c>
      <c r="DY186">
        <v>2</v>
      </c>
      <c r="DZ186" t="s">
        <v>357</v>
      </c>
      <c r="EA186">
        <v>2.9453399999999998</v>
      </c>
      <c r="EB186">
        <v>2.5975100000000002</v>
      </c>
      <c r="EC186">
        <v>0.19759499999999999</v>
      </c>
      <c r="ED186">
        <v>0.198985</v>
      </c>
      <c r="EE186">
        <v>0.149033</v>
      </c>
      <c r="EF186">
        <v>0.141148</v>
      </c>
      <c r="EG186">
        <v>24203.4</v>
      </c>
      <c r="EH186">
        <v>24584.2</v>
      </c>
      <c r="EI186">
        <v>28081.3</v>
      </c>
      <c r="EJ186">
        <v>29564.7</v>
      </c>
      <c r="EK186">
        <v>32875.5</v>
      </c>
      <c r="EL186">
        <v>35254.199999999997</v>
      </c>
      <c r="EM186">
        <v>39628.699999999997</v>
      </c>
      <c r="EN186">
        <v>42260.6</v>
      </c>
      <c r="EO186">
        <v>1.86182</v>
      </c>
      <c r="EP186">
        <v>1.86995</v>
      </c>
      <c r="EQ186">
        <v>0.110969</v>
      </c>
      <c r="ER186">
        <v>0</v>
      </c>
      <c r="ES186">
        <v>32.4084</v>
      </c>
      <c r="ET186">
        <v>999.9</v>
      </c>
      <c r="EU186">
        <v>71</v>
      </c>
      <c r="EV186">
        <v>36.200000000000003</v>
      </c>
      <c r="EW186">
        <v>42.451000000000001</v>
      </c>
      <c r="EX186">
        <v>28.959</v>
      </c>
      <c r="EY186">
        <v>1.3742000000000001</v>
      </c>
      <c r="EZ186">
        <v>1</v>
      </c>
      <c r="FA186">
        <v>0.68359999999999999</v>
      </c>
      <c r="FB186">
        <v>1.0417000000000001</v>
      </c>
      <c r="FC186">
        <v>20.271100000000001</v>
      </c>
      <c r="FD186">
        <v>5.2166899999999998</v>
      </c>
      <c r="FE186">
        <v>12.0099</v>
      </c>
      <c r="FF186">
        <v>4.9863499999999998</v>
      </c>
      <c r="FG186">
        <v>3.2845</v>
      </c>
      <c r="FH186">
        <v>9999</v>
      </c>
      <c r="FI186">
        <v>9999</v>
      </c>
      <c r="FJ186">
        <v>9999</v>
      </c>
      <c r="FK186">
        <v>999.9</v>
      </c>
      <c r="FL186">
        <v>1.8658399999999999</v>
      </c>
      <c r="FM186">
        <v>1.8621700000000001</v>
      </c>
      <c r="FN186">
        <v>1.8642000000000001</v>
      </c>
      <c r="FO186">
        <v>1.8603499999999999</v>
      </c>
      <c r="FP186">
        <v>1.8610800000000001</v>
      </c>
      <c r="FQ186">
        <v>1.8601700000000001</v>
      </c>
      <c r="FR186">
        <v>1.8618699999999999</v>
      </c>
      <c r="FS186">
        <v>1.85839</v>
      </c>
      <c r="FT186">
        <v>0</v>
      </c>
      <c r="FU186">
        <v>0</v>
      </c>
      <c r="FV186">
        <v>0</v>
      </c>
      <c r="FW186">
        <v>0</v>
      </c>
      <c r="FX186" t="s">
        <v>358</v>
      </c>
      <c r="FY186" t="s">
        <v>359</v>
      </c>
      <c r="FZ186" t="s">
        <v>360</v>
      </c>
      <c r="GA186" t="s">
        <v>360</v>
      </c>
      <c r="GB186" t="s">
        <v>360</v>
      </c>
      <c r="GC186" t="s">
        <v>360</v>
      </c>
      <c r="GD186">
        <v>0</v>
      </c>
      <c r="GE186">
        <v>100</v>
      </c>
      <c r="GF186">
        <v>100</v>
      </c>
      <c r="GG186">
        <v>-4.1100000000000003</v>
      </c>
      <c r="GH186">
        <v>0.1178</v>
      </c>
      <c r="GI186">
        <v>-2.5125994610834521</v>
      </c>
      <c r="GJ186">
        <v>-2.6733286237328562E-3</v>
      </c>
      <c r="GK186">
        <v>1.605855145177713E-6</v>
      </c>
      <c r="GL186">
        <v>-4.4594414151306022E-10</v>
      </c>
      <c r="GM186">
        <v>0.1178428571428469</v>
      </c>
      <c r="GN186">
        <v>0</v>
      </c>
      <c r="GO186">
        <v>0</v>
      </c>
      <c r="GP186">
        <v>0</v>
      </c>
      <c r="GQ186">
        <v>4</v>
      </c>
      <c r="GR186">
        <v>2095</v>
      </c>
      <c r="GS186">
        <v>4</v>
      </c>
      <c r="GT186">
        <v>35</v>
      </c>
      <c r="GU186">
        <v>89.8</v>
      </c>
      <c r="GV186">
        <v>89.9</v>
      </c>
      <c r="GW186">
        <v>2.48047</v>
      </c>
      <c r="GX186">
        <v>2.5647000000000002</v>
      </c>
      <c r="GY186">
        <v>1.4489700000000001</v>
      </c>
      <c r="GZ186">
        <v>2.32666</v>
      </c>
      <c r="HA186">
        <v>1.5478499999999999</v>
      </c>
      <c r="HB186">
        <v>2.2314500000000002</v>
      </c>
      <c r="HC186">
        <v>41.041200000000003</v>
      </c>
      <c r="HD186">
        <v>13.0726</v>
      </c>
      <c r="HE186">
        <v>18</v>
      </c>
      <c r="HF186">
        <v>466.36399999999998</v>
      </c>
      <c r="HG186">
        <v>510.74599999999998</v>
      </c>
      <c r="HH186">
        <v>31.0015</v>
      </c>
      <c r="HI186">
        <v>35.823099999999997</v>
      </c>
      <c r="HJ186">
        <v>30</v>
      </c>
      <c r="HK186">
        <v>35.775700000000001</v>
      </c>
      <c r="HL186">
        <v>35.775100000000002</v>
      </c>
      <c r="HM186">
        <v>49.633699999999997</v>
      </c>
      <c r="HN186">
        <v>24.5733</v>
      </c>
      <c r="HO186">
        <v>100</v>
      </c>
      <c r="HP186">
        <v>31</v>
      </c>
      <c r="HQ186">
        <v>1143.6500000000001</v>
      </c>
      <c r="HR186">
        <v>35.633299999999998</v>
      </c>
      <c r="HS186">
        <v>98.937200000000004</v>
      </c>
      <c r="HT186">
        <v>97.996300000000005</v>
      </c>
    </row>
    <row r="187" spans="1:228" x14ac:dyDescent="0.2">
      <c r="A187">
        <v>172</v>
      </c>
      <c r="B187">
        <v>1669316165.5</v>
      </c>
      <c r="C187">
        <v>682.90000009536743</v>
      </c>
      <c r="D187" t="s">
        <v>703</v>
      </c>
      <c r="E187" t="s">
        <v>704</v>
      </c>
      <c r="F187">
        <v>4</v>
      </c>
      <c r="G187">
        <v>1669316163.5</v>
      </c>
      <c r="H187">
        <f t="shared" si="68"/>
        <v>4.4474408749250625E-3</v>
      </c>
      <c r="I187">
        <f t="shared" si="69"/>
        <v>4.4474408749250625</v>
      </c>
      <c r="J187">
        <f t="shared" si="70"/>
        <v>25.802058483178286</v>
      </c>
      <c r="K187">
        <f t="shared" si="71"/>
        <v>1107.065714285714</v>
      </c>
      <c r="L187">
        <f t="shared" si="72"/>
        <v>930.6116481009733</v>
      </c>
      <c r="M187">
        <f t="shared" si="73"/>
        <v>94.013310519257374</v>
      </c>
      <c r="N187">
        <f t="shared" si="74"/>
        <v>111.83925429555069</v>
      </c>
      <c r="O187">
        <f t="shared" si="75"/>
        <v>0.29196645426646384</v>
      </c>
      <c r="P187">
        <f t="shared" si="76"/>
        <v>2.2472159039358495</v>
      </c>
      <c r="Q187">
        <f t="shared" si="77"/>
        <v>0.27241120972763444</v>
      </c>
      <c r="R187">
        <f t="shared" si="78"/>
        <v>0.17190469981640727</v>
      </c>
      <c r="S187">
        <f t="shared" si="79"/>
        <v>226.11364278651661</v>
      </c>
      <c r="T187">
        <f t="shared" si="80"/>
        <v>34.666887626800246</v>
      </c>
      <c r="U187">
        <f t="shared" si="81"/>
        <v>34.210928571428568</v>
      </c>
      <c r="V187">
        <f t="shared" si="82"/>
        <v>5.406196494296962</v>
      </c>
      <c r="W187">
        <f t="shared" si="83"/>
        <v>69.978921707431937</v>
      </c>
      <c r="X187">
        <f t="shared" si="84"/>
        <v>3.8322868265987937</v>
      </c>
      <c r="Y187">
        <f t="shared" si="85"/>
        <v>5.4763444950192692</v>
      </c>
      <c r="Z187">
        <f t="shared" si="86"/>
        <v>1.5739096676981683</v>
      </c>
      <c r="AA187">
        <f t="shared" si="87"/>
        <v>-196.13214258419526</v>
      </c>
      <c r="AB187">
        <f t="shared" si="88"/>
        <v>28.067434630503907</v>
      </c>
      <c r="AC187">
        <f t="shared" si="89"/>
        <v>2.8978128905517289</v>
      </c>
      <c r="AD187">
        <f t="shared" si="90"/>
        <v>60.946747723376987</v>
      </c>
      <c r="AE187">
        <f t="shared" si="91"/>
        <v>49.680699418477317</v>
      </c>
      <c r="AF187">
        <f t="shared" si="92"/>
        <v>4.462298256708463</v>
      </c>
      <c r="AG187">
        <f t="shared" si="93"/>
        <v>25.802058483178286</v>
      </c>
      <c r="AH187">
        <v>1176.822639713062</v>
      </c>
      <c r="AI187">
        <v>1153.299939393939</v>
      </c>
      <c r="AJ187">
        <v>1.732552020314112</v>
      </c>
      <c r="AK187">
        <v>66.4183192119214</v>
      </c>
      <c r="AL187">
        <f t="shared" si="94"/>
        <v>4.4474408749250625</v>
      </c>
      <c r="AM187">
        <v>35.618610843427938</v>
      </c>
      <c r="AN187">
        <v>37.931275151515138</v>
      </c>
      <c r="AO187">
        <v>-4.5580151114795451E-4</v>
      </c>
      <c r="AP187">
        <v>80.258073223686637</v>
      </c>
      <c r="AQ187">
        <v>38</v>
      </c>
      <c r="AR187">
        <v>8</v>
      </c>
      <c r="AS187">
        <f t="shared" si="95"/>
        <v>1</v>
      </c>
      <c r="AT187">
        <f t="shared" si="96"/>
        <v>0</v>
      </c>
      <c r="AU187">
        <f t="shared" si="97"/>
        <v>22169.116301615639</v>
      </c>
      <c r="AV187">
        <f t="shared" si="98"/>
        <v>1199.998571428571</v>
      </c>
      <c r="AW187">
        <f t="shared" si="99"/>
        <v>1025.9230853816146</v>
      </c>
      <c r="AX187">
        <f t="shared" si="100"/>
        <v>0.85493692226672935</v>
      </c>
      <c r="AY187">
        <f t="shared" si="101"/>
        <v>0.18842825997478768</v>
      </c>
      <c r="AZ187">
        <v>2.7</v>
      </c>
      <c r="BA187">
        <v>0.5</v>
      </c>
      <c r="BB187" t="s">
        <v>355</v>
      </c>
      <c r="BC187">
        <v>2</v>
      </c>
      <c r="BD187" t="b">
        <v>1</v>
      </c>
      <c r="BE187">
        <v>1669316163.5</v>
      </c>
      <c r="BF187">
        <v>1107.065714285714</v>
      </c>
      <c r="BG187">
        <v>1136.551428571428</v>
      </c>
      <c r="BH187">
        <v>37.934742857142858</v>
      </c>
      <c r="BI187">
        <v>35.617257142857149</v>
      </c>
      <c r="BJ187">
        <v>1111.178571428572</v>
      </c>
      <c r="BK187">
        <v>37.816899999999997</v>
      </c>
      <c r="BL187">
        <v>500.161</v>
      </c>
      <c r="BM187">
        <v>100.92314285714281</v>
      </c>
      <c r="BN187">
        <v>9.9996828571428553E-2</v>
      </c>
      <c r="BO187">
        <v>34.442599999999999</v>
      </c>
      <c r="BP187">
        <v>34.210928571428568</v>
      </c>
      <c r="BQ187">
        <v>999.89999999999986</v>
      </c>
      <c r="BR187">
        <v>0</v>
      </c>
      <c r="BS187">
        <v>0</v>
      </c>
      <c r="BT187">
        <v>4493.75</v>
      </c>
      <c r="BU187">
        <v>0</v>
      </c>
      <c r="BV187">
        <v>1291.3042857142859</v>
      </c>
      <c r="BW187">
        <v>-29.487157142857139</v>
      </c>
      <c r="BX187">
        <v>1150.7185714285711</v>
      </c>
      <c r="BY187">
        <v>1178.528571428571</v>
      </c>
      <c r="BZ187">
        <v>2.317484285714285</v>
      </c>
      <c r="CA187">
        <v>1136.551428571428</v>
      </c>
      <c r="CB187">
        <v>35.617257142857149</v>
      </c>
      <c r="CC187">
        <v>3.828497142857143</v>
      </c>
      <c r="CD187">
        <v>3.594608571428572</v>
      </c>
      <c r="CE187">
        <v>28.151542857142861</v>
      </c>
      <c r="CF187">
        <v>27.073357142857141</v>
      </c>
      <c r="CG187">
        <v>1199.998571428571</v>
      </c>
      <c r="CH187">
        <v>0.50002057142857148</v>
      </c>
      <c r="CI187">
        <v>0.49997942857142857</v>
      </c>
      <c r="CJ187">
        <v>0</v>
      </c>
      <c r="CK187">
        <v>1384.05</v>
      </c>
      <c r="CL187">
        <v>4.9990899999999998</v>
      </c>
      <c r="CM187">
        <v>15544.28571428571</v>
      </c>
      <c r="CN187">
        <v>9557.908571428572</v>
      </c>
      <c r="CO187">
        <v>45.213999999999999</v>
      </c>
      <c r="CP187">
        <v>47.294285714285706</v>
      </c>
      <c r="CQ187">
        <v>46.061999999999998</v>
      </c>
      <c r="CR187">
        <v>46.436999999999998</v>
      </c>
      <c r="CS187">
        <v>46.544285714285706</v>
      </c>
      <c r="CT187">
        <v>597.52571428571434</v>
      </c>
      <c r="CU187">
        <v>597.47857142857151</v>
      </c>
      <c r="CV187">
        <v>0</v>
      </c>
      <c r="CW187">
        <v>1669316173.7</v>
      </c>
      <c r="CX187">
        <v>0</v>
      </c>
      <c r="CY187">
        <v>1669310771.5999999</v>
      </c>
      <c r="CZ187" t="s">
        <v>356</v>
      </c>
      <c r="DA187">
        <v>1669310771.5999999</v>
      </c>
      <c r="DB187">
        <v>1669310767.0999999</v>
      </c>
      <c r="DC187">
        <v>9</v>
      </c>
      <c r="DD187">
        <v>4.2999999999999997E-2</v>
      </c>
      <c r="DE187">
        <v>8.0000000000000002E-3</v>
      </c>
      <c r="DF187">
        <v>-4.9589999999999996</v>
      </c>
      <c r="DG187">
        <v>0.11799999999999999</v>
      </c>
      <c r="DH187">
        <v>1967</v>
      </c>
      <c r="DI187">
        <v>36</v>
      </c>
      <c r="DJ187">
        <v>0.53</v>
      </c>
      <c r="DK187">
        <v>0.27</v>
      </c>
      <c r="DL187">
        <v>-29.424937499999999</v>
      </c>
      <c r="DM187">
        <v>-0.79680337711064486</v>
      </c>
      <c r="DN187">
        <v>0.10098727565267809</v>
      </c>
      <c r="DO187">
        <v>0</v>
      </c>
      <c r="DP187">
        <v>2.3046652500000002</v>
      </c>
      <c r="DQ187">
        <v>0.2214708067542154</v>
      </c>
      <c r="DR187">
        <v>2.585552213623812E-2</v>
      </c>
      <c r="DS187">
        <v>0</v>
      </c>
      <c r="DT187">
        <v>0</v>
      </c>
      <c r="DU187">
        <v>0</v>
      </c>
      <c r="DV187">
        <v>0</v>
      </c>
      <c r="DW187">
        <v>-1</v>
      </c>
      <c r="DX187">
        <v>0</v>
      </c>
      <c r="DY187">
        <v>2</v>
      </c>
      <c r="DZ187" t="s">
        <v>357</v>
      </c>
      <c r="EA187">
        <v>2.9449000000000001</v>
      </c>
      <c r="EB187">
        <v>2.5973299999999999</v>
      </c>
      <c r="EC187">
        <v>0.19834399999999999</v>
      </c>
      <c r="ED187">
        <v>0.19972400000000001</v>
      </c>
      <c r="EE187">
        <v>0.149003</v>
      </c>
      <c r="EF187">
        <v>0.14114099999999999</v>
      </c>
      <c r="EG187">
        <v>24180.7</v>
      </c>
      <c r="EH187">
        <v>24561.200000000001</v>
      </c>
      <c r="EI187">
        <v>28081.3</v>
      </c>
      <c r="EJ187">
        <v>29564.400000000001</v>
      </c>
      <c r="EK187">
        <v>32876.300000000003</v>
      </c>
      <c r="EL187">
        <v>35254.199999999997</v>
      </c>
      <c r="EM187">
        <v>39628.300000000003</v>
      </c>
      <c r="EN187">
        <v>42260.2</v>
      </c>
      <c r="EO187">
        <v>1.8622000000000001</v>
      </c>
      <c r="EP187">
        <v>1.8700699999999999</v>
      </c>
      <c r="EQ187">
        <v>0.110239</v>
      </c>
      <c r="ER187">
        <v>0</v>
      </c>
      <c r="ES187">
        <v>32.428899999999999</v>
      </c>
      <c r="ET187">
        <v>999.9</v>
      </c>
      <c r="EU187">
        <v>71</v>
      </c>
      <c r="EV187">
        <v>36.200000000000003</v>
      </c>
      <c r="EW187">
        <v>42.454799999999999</v>
      </c>
      <c r="EX187">
        <v>28.959</v>
      </c>
      <c r="EY187">
        <v>2.1674699999999998</v>
      </c>
      <c r="EZ187">
        <v>1</v>
      </c>
      <c r="FA187">
        <v>0.68361300000000003</v>
      </c>
      <c r="FB187">
        <v>1.04664</v>
      </c>
      <c r="FC187">
        <v>20.2713</v>
      </c>
      <c r="FD187">
        <v>5.21624</v>
      </c>
      <c r="FE187">
        <v>12.0099</v>
      </c>
      <c r="FF187">
        <v>4.9861000000000004</v>
      </c>
      <c r="FG187">
        <v>3.2845499999999999</v>
      </c>
      <c r="FH187">
        <v>9999</v>
      </c>
      <c r="FI187">
        <v>9999</v>
      </c>
      <c r="FJ187">
        <v>9999</v>
      </c>
      <c r="FK187">
        <v>999.9</v>
      </c>
      <c r="FL187">
        <v>1.8658399999999999</v>
      </c>
      <c r="FM187">
        <v>1.8621799999999999</v>
      </c>
      <c r="FN187">
        <v>1.8642000000000001</v>
      </c>
      <c r="FO187">
        <v>1.8603499999999999</v>
      </c>
      <c r="FP187">
        <v>1.8610599999999999</v>
      </c>
      <c r="FQ187">
        <v>1.8601700000000001</v>
      </c>
      <c r="FR187">
        <v>1.86188</v>
      </c>
      <c r="FS187">
        <v>1.8583799999999999</v>
      </c>
      <c r="FT187">
        <v>0</v>
      </c>
      <c r="FU187">
        <v>0</v>
      </c>
      <c r="FV187">
        <v>0</v>
      </c>
      <c r="FW187">
        <v>0</v>
      </c>
      <c r="FX187" t="s">
        <v>358</v>
      </c>
      <c r="FY187" t="s">
        <v>359</v>
      </c>
      <c r="FZ187" t="s">
        <v>360</v>
      </c>
      <c r="GA187" t="s">
        <v>360</v>
      </c>
      <c r="GB187" t="s">
        <v>360</v>
      </c>
      <c r="GC187" t="s">
        <v>360</v>
      </c>
      <c r="GD187">
        <v>0</v>
      </c>
      <c r="GE187">
        <v>100</v>
      </c>
      <c r="GF187">
        <v>100</v>
      </c>
      <c r="GG187">
        <v>-4.12</v>
      </c>
      <c r="GH187">
        <v>0.1178</v>
      </c>
      <c r="GI187">
        <v>-2.5125994610834521</v>
      </c>
      <c r="GJ187">
        <v>-2.6733286237328562E-3</v>
      </c>
      <c r="GK187">
        <v>1.605855145177713E-6</v>
      </c>
      <c r="GL187">
        <v>-4.4594414151306022E-10</v>
      </c>
      <c r="GM187">
        <v>0.1178428571428469</v>
      </c>
      <c r="GN187">
        <v>0</v>
      </c>
      <c r="GO187">
        <v>0</v>
      </c>
      <c r="GP187">
        <v>0</v>
      </c>
      <c r="GQ187">
        <v>4</v>
      </c>
      <c r="GR187">
        <v>2095</v>
      </c>
      <c r="GS187">
        <v>4</v>
      </c>
      <c r="GT187">
        <v>35</v>
      </c>
      <c r="GU187">
        <v>89.9</v>
      </c>
      <c r="GV187">
        <v>90</v>
      </c>
      <c r="GW187">
        <v>2.49146</v>
      </c>
      <c r="GX187">
        <v>2.5476100000000002</v>
      </c>
      <c r="GY187">
        <v>1.4489700000000001</v>
      </c>
      <c r="GZ187">
        <v>2.3278799999999999</v>
      </c>
      <c r="HA187">
        <v>1.5478499999999999</v>
      </c>
      <c r="HB187">
        <v>2.3645</v>
      </c>
      <c r="HC187">
        <v>41.0154</v>
      </c>
      <c r="HD187">
        <v>13.0901</v>
      </c>
      <c r="HE187">
        <v>18</v>
      </c>
      <c r="HF187">
        <v>466.577</v>
      </c>
      <c r="HG187">
        <v>510.81599999999997</v>
      </c>
      <c r="HH187">
        <v>31.0014</v>
      </c>
      <c r="HI187">
        <v>35.823099999999997</v>
      </c>
      <c r="HJ187">
        <v>30</v>
      </c>
      <c r="HK187">
        <v>35.7727</v>
      </c>
      <c r="HL187">
        <v>35.772300000000001</v>
      </c>
      <c r="HM187">
        <v>49.8767</v>
      </c>
      <c r="HN187">
        <v>24.5733</v>
      </c>
      <c r="HO187">
        <v>100</v>
      </c>
      <c r="HP187">
        <v>31</v>
      </c>
      <c r="HQ187">
        <v>1150.3800000000001</v>
      </c>
      <c r="HR187">
        <v>35.633299999999998</v>
      </c>
      <c r="HS187">
        <v>98.936400000000006</v>
      </c>
      <c r="HT187">
        <v>97.995500000000007</v>
      </c>
    </row>
    <row r="188" spans="1:228" x14ac:dyDescent="0.2">
      <c r="A188">
        <v>173</v>
      </c>
      <c r="B188">
        <v>1669316169.5</v>
      </c>
      <c r="C188">
        <v>686.90000009536743</v>
      </c>
      <c r="D188" t="s">
        <v>705</v>
      </c>
      <c r="E188" t="s">
        <v>706</v>
      </c>
      <c r="F188">
        <v>4</v>
      </c>
      <c r="G188">
        <v>1669316167.1875</v>
      </c>
      <c r="H188">
        <f t="shared" si="68"/>
        <v>4.4341451704884745E-3</v>
      </c>
      <c r="I188">
        <f t="shared" si="69"/>
        <v>4.4341451704884749</v>
      </c>
      <c r="J188">
        <f t="shared" si="70"/>
        <v>25.804700183842371</v>
      </c>
      <c r="K188">
        <f t="shared" si="71"/>
        <v>1113.1624999999999</v>
      </c>
      <c r="L188">
        <f t="shared" si="72"/>
        <v>935.31092812080033</v>
      </c>
      <c r="M188">
        <f t="shared" si="73"/>
        <v>94.488479626826773</v>
      </c>
      <c r="N188">
        <f t="shared" si="74"/>
        <v>112.45568616836782</v>
      </c>
      <c r="O188">
        <f t="shared" si="75"/>
        <v>0.28965308901920306</v>
      </c>
      <c r="P188">
        <f t="shared" si="76"/>
        <v>2.2487286749892625</v>
      </c>
      <c r="Q188">
        <f t="shared" si="77"/>
        <v>0.27040757766305434</v>
      </c>
      <c r="R188">
        <f t="shared" si="78"/>
        <v>0.17062719290185482</v>
      </c>
      <c r="S188">
        <f t="shared" si="79"/>
        <v>226.11368459319169</v>
      </c>
      <c r="T188">
        <f t="shared" si="80"/>
        <v>34.679620571335263</v>
      </c>
      <c r="U188">
        <f t="shared" si="81"/>
        <v>34.231437499999998</v>
      </c>
      <c r="V188">
        <f t="shared" si="82"/>
        <v>5.4123747298958227</v>
      </c>
      <c r="W188">
        <f t="shared" si="83"/>
        <v>69.933010580845263</v>
      </c>
      <c r="X188">
        <f t="shared" si="84"/>
        <v>3.8315802691226417</v>
      </c>
      <c r="Y188">
        <f t="shared" si="85"/>
        <v>5.4789293887086234</v>
      </c>
      <c r="Z188">
        <f t="shared" si="86"/>
        <v>1.580794460773181</v>
      </c>
      <c r="AA188">
        <f t="shared" si="87"/>
        <v>-195.54580201854174</v>
      </c>
      <c r="AB188">
        <f t="shared" si="88"/>
        <v>26.628929560610718</v>
      </c>
      <c r="AC188">
        <f t="shared" si="89"/>
        <v>2.7478342159405078</v>
      </c>
      <c r="AD188">
        <f t="shared" si="90"/>
        <v>59.944646351201186</v>
      </c>
      <c r="AE188">
        <f t="shared" si="91"/>
        <v>49.725612759232284</v>
      </c>
      <c r="AF188">
        <f t="shared" si="92"/>
        <v>4.4526829383164399</v>
      </c>
      <c r="AG188">
        <f t="shared" si="93"/>
        <v>25.804700183842371</v>
      </c>
      <c r="AH188">
        <v>1183.6781715209211</v>
      </c>
      <c r="AI188">
        <v>1160.185575757575</v>
      </c>
      <c r="AJ188">
        <v>1.7265889475397691</v>
      </c>
      <c r="AK188">
        <v>66.4183192119214</v>
      </c>
      <c r="AL188">
        <f t="shared" si="94"/>
        <v>4.4341451704884749</v>
      </c>
      <c r="AM188">
        <v>35.616175621679588</v>
      </c>
      <c r="AN188">
        <v>37.924613939393943</v>
      </c>
      <c r="AO188">
        <v>-8.7782950803350643E-4</v>
      </c>
      <c r="AP188">
        <v>80.258073223686637</v>
      </c>
      <c r="AQ188">
        <v>38</v>
      </c>
      <c r="AR188">
        <v>8</v>
      </c>
      <c r="AS188">
        <f t="shared" si="95"/>
        <v>1</v>
      </c>
      <c r="AT188">
        <f t="shared" si="96"/>
        <v>0</v>
      </c>
      <c r="AU188">
        <f t="shared" si="97"/>
        <v>22194.444786755965</v>
      </c>
      <c r="AV188">
        <f t="shared" si="98"/>
        <v>1200</v>
      </c>
      <c r="AW188">
        <f t="shared" si="99"/>
        <v>1025.9241889083894</v>
      </c>
      <c r="AX188">
        <f t="shared" si="100"/>
        <v>0.85493682409032457</v>
      </c>
      <c r="AY188">
        <f t="shared" si="101"/>
        <v>0.18842807049432642</v>
      </c>
      <c r="AZ188">
        <v>2.7</v>
      </c>
      <c r="BA188">
        <v>0.5</v>
      </c>
      <c r="BB188" t="s">
        <v>355</v>
      </c>
      <c r="BC188">
        <v>2</v>
      </c>
      <c r="BD188" t="b">
        <v>1</v>
      </c>
      <c r="BE188">
        <v>1669316167.1875</v>
      </c>
      <c r="BF188">
        <v>1113.1624999999999</v>
      </c>
      <c r="BG188">
        <v>1142.6812500000001</v>
      </c>
      <c r="BH188">
        <v>37.927574999999997</v>
      </c>
      <c r="BI188">
        <v>35.615074999999997</v>
      </c>
      <c r="BJ188">
        <v>1117.2825</v>
      </c>
      <c r="BK188">
        <v>37.809737499999997</v>
      </c>
      <c r="BL188">
        <v>500.16300000000001</v>
      </c>
      <c r="BM188">
        <v>100.923625</v>
      </c>
      <c r="BN188">
        <v>9.997772499999999E-2</v>
      </c>
      <c r="BO188">
        <v>34.4510875</v>
      </c>
      <c r="BP188">
        <v>34.231437499999998</v>
      </c>
      <c r="BQ188">
        <v>999.9</v>
      </c>
      <c r="BR188">
        <v>0</v>
      </c>
      <c r="BS188">
        <v>0</v>
      </c>
      <c r="BT188">
        <v>4498.125</v>
      </c>
      <c r="BU188">
        <v>0</v>
      </c>
      <c r="BV188">
        <v>1292.42625</v>
      </c>
      <c r="BW188">
        <v>-29.515037499999998</v>
      </c>
      <c r="BX188">
        <v>1157.0487499999999</v>
      </c>
      <c r="BY188">
        <v>1184.8775000000001</v>
      </c>
      <c r="BZ188">
        <v>2.3124850000000001</v>
      </c>
      <c r="CA188">
        <v>1142.6812500000001</v>
      </c>
      <c r="CB188">
        <v>35.615074999999997</v>
      </c>
      <c r="CC188">
        <v>3.8277925000000002</v>
      </c>
      <c r="CD188">
        <v>3.5944075</v>
      </c>
      <c r="CE188">
        <v>28.148375000000001</v>
      </c>
      <c r="CF188">
        <v>27.072412499999999</v>
      </c>
      <c r="CG188">
        <v>1200</v>
      </c>
      <c r="CH188">
        <v>0.50002312500000001</v>
      </c>
      <c r="CI188">
        <v>0.49997687499999999</v>
      </c>
      <c r="CJ188">
        <v>0</v>
      </c>
      <c r="CK188">
        <v>1384.04125</v>
      </c>
      <c r="CL188">
        <v>4.9990899999999998</v>
      </c>
      <c r="CM188">
        <v>15543.65</v>
      </c>
      <c r="CN188">
        <v>9557.9462499999991</v>
      </c>
      <c r="CO188">
        <v>45.218499999999999</v>
      </c>
      <c r="CP188">
        <v>47.304250000000003</v>
      </c>
      <c r="CQ188">
        <v>46.061999999999998</v>
      </c>
      <c r="CR188">
        <v>46.436999999999998</v>
      </c>
      <c r="CS188">
        <v>46.554250000000003</v>
      </c>
      <c r="CT188">
        <v>597.53</v>
      </c>
      <c r="CU188">
        <v>597.47500000000002</v>
      </c>
      <c r="CV188">
        <v>0</v>
      </c>
      <c r="CW188">
        <v>1669316177.9000001</v>
      </c>
      <c r="CX188">
        <v>0</v>
      </c>
      <c r="CY188">
        <v>1669310771.5999999</v>
      </c>
      <c r="CZ188" t="s">
        <v>356</v>
      </c>
      <c r="DA188">
        <v>1669310771.5999999</v>
      </c>
      <c r="DB188">
        <v>1669310767.0999999</v>
      </c>
      <c r="DC188">
        <v>9</v>
      </c>
      <c r="DD188">
        <v>4.2999999999999997E-2</v>
      </c>
      <c r="DE188">
        <v>8.0000000000000002E-3</v>
      </c>
      <c r="DF188">
        <v>-4.9589999999999996</v>
      </c>
      <c r="DG188">
        <v>0.11799999999999999</v>
      </c>
      <c r="DH188">
        <v>1967</v>
      </c>
      <c r="DI188">
        <v>36</v>
      </c>
      <c r="DJ188">
        <v>0.53</v>
      </c>
      <c r="DK188">
        <v>0.27</v>
      </c>
      <c r="DL188">
        <v>-29.465657499999999</v>
      </c>
      <c r="DM188">
        <v>-0.48350656660412472</v>
      </c>
      <c r="DN188">
        <v>8.1179445943847017E-2</v>
      </c>
      <c r="DO188">
        <v>0</v>
      </c>
      <c r="DP188">
        <v>2.3133927500000002</v>
      </c>
      <c r="DQ188">
        <v>9.0484615384612443E-2</v>
      </c>
      <c r="DR188">
        <v>1.8814487634200919E-2</v>
      </c>
      <c r="DS188">
        <v>1</v>
      </c>
      <c r="DT188">
        <v>0</v>
      </c>
      <c r="DU188">
        <v>0</v>
      </c>
      <c r="DV188">
        <v>0</v>
      </c>
      <c r="DW188">
        <v>-1</v>
      </c>
      <c r="DX188">
        <v>1</v>
      </c>
      <c r="DY188">
        <v>2</v>
      </c>
      <c r="DZ188" t="s">
        <v>367</v>
      </c>
      <c r="EA188">
        <v>2.9451800000000001</v>
      </c>
      <c r="EB188">
        <v>2.5974499999999998</v>
      </c>
      <c r="EC188">
        <v>0.19908799999999999</v>
      </c>
      <c r="ED188">
        <v>0.20046700000000001</v>
      </c>
      <c r="EE188">
        <v>0.14898600000000001</v>
      </c>
      <c r="EF188">
        <v>0.14113200000000001</v>
      </c>
      <c r="EG188">
        <v>24158.1</v>
      </c>
      <c r="EH188">
        <v>24538.3</v>
      </c>
      <c r="EI188">
        <v>28081.3</v>
      </c>
      <c r="EJ188">
        <v>29564.400000000001</v>
      </c>
      <c r="EK188">
        <v>32877.300000000003</v>
      </c>
      <c r="EL188">
        <v>35254.5</v>
      </c>
      <c r="EM188">
        <v>39628.5</v>
      </c>
      <c r="EN188">
        <v>42260</v>
      </c>
      <c r="EO188">
        <v>1.8622700000000001</v>
      </c>
      <c r="EP188">
        <v>1.8701000000000001</v>
      </c>
      <c r="EQ188">
        <v>0.111341</v>
      </c>
      <c r="ER188">
        <v>0</v>
      </c>
      <c r="ES188">
        <v>32.449399999999997</v>
      </c>
      <c r="ET188">
        <v>999.9</v>
      </c>
      <c r="EU188">
        <v>71</v>
      </c>
      <c r="EV188">
        <v>36.200000000000003</v>
      </c>
      <c r="EW188">
        <v>42.4542</v>
      </c>
      <c r="EX188">
        <v>28.719000000000001</v>
      </c>
      <c r="EY188">
        <v>1.78285</v>
      </c>
      <c r="EZ188">
        <v>1</v>
      </c>
      <c r="FA188">
        <v>0.68357199999999996</v>
      </c>
      <c r="FB188">
        <v>1.0511999999999999</v>
      </c>
      <c r="FC188">
        <v>20.2712</v>
      </c>
      <c r="FD188">
        <v>5.2163899999999996</v>
      </c>
      <c r="FE188">
        <v>12.0099</v>
      </c>
      <c r="FF188">
        <v>4.9863999999999997</v>
      </c>
      <c r="FG188">
        <v>3.2846299999999999</v>
      </c>
      <c r="FH188">
        <v>9999</v>
      </c>
      <c r="FI188">
        <v>9999</v>
      </c>
      <c r="FJ188">
        <v>9999</v>
      </c>
      <c r="FK188">
        <v>999.9</v>
      </c>
      <c r="FL188">
        <v>1.8658399999999999</v>
      </c>
      <c r="FM188">
        <v>1.8621799999999999</v>
      </c>
      <c r="FN188">
        <v>1.8642099999999999</v>
      </c>
      <c r="FO188">
        <v>1.8603499999999999</v>
      </c>
      <c r="FP188">
        <v>1.8610800000000001</v>
      </c>
      <c r="FQ188">
        <v>1.8601799999999999</v>
      </c>
      <c r="FR188">
        <v>1.8618600000000001</v>
      </c>
      <c r="FS188">
        <v>1.8583700000000001</v>
      </c>
      <c r="FT188">
        <v>0</v>
      </c>
      <c r="FU188">
        <v>0</v>
      </c>
      <c r="FV188">
        <v>0</v>
      </c>
      <c r="FW188">
        <v>0</v>
      </c>
      <c r="FX188" t="s">
        <v>358</v>
      </c>
      <c r="FY188" t="s">
        <v>359</v>
      </c>
      <c r="FZ188" t="s">
        <v>360</v>
      </c>
      <c r="GA188" t="s">
        <v>360</v>
      </c>
      <c r="GB188" t="s">
        <v>360</v>
      </c>
      <c r="GC188" t="s">
        <v>360</v>
      </c>
      <c r="GD188">
        <v>0</v>
      </c>
      <c r="GE188">
        <v>100</v>
      </c>
      <c r="GF188">
        <v>100</v>
      </c>
      <c r="GG188">
        <v>-4.12</v>
      </c>
      <c r="GH188">
        <v>0.1178</v>
      </c>
      <c r="GI188">
        <v>-2.5125994610834521</v>
      </c>
      <c r="GJ188">
        <v>-2.6733286237328562E-3</v>
      </c>
      <c r="GK188">
        <v>1.605855145177713E-6</v>
      </c>
      <c r="GL188">
        <v>-4.4594414151306022E-10</v>
      </c>
      <c r="GM188">
        <v>0.1178428571428469</v>
      </c>
      <c r="GN188">
        <v>0</v>
      </c>
      <c r="GO188">
        <v>0</v>
      </c>
      <c r="GP188">
        <v>0</v>
      </c>
      <c r="GQ188">
        <v>4</v>
      </c>
      <c r="GR188">
        <v>2095</v>
      </c>
      <c r="GS188">
        <v>4</v>
      </c>
      <c r="GT188">
        <v>35</v>
      </c>
      <c r="GU188">
        <v>90</v>
      </c>
      <c r="GV188">
        <v>90</v>
      </c>
      <c r="GW188">
        <v>2.50366</v>
      </c>
      <c r="GX188">
        <v>2.5573700000000001</v>
      </c>
      <c r="GY188">
        <v>1.4489700000000001</v>
      </c>
      <c r="GZ188">
        <v>2.32666</v>
      </c>
      <c r="HA188">
        <v>1.5478499999999999</v>
      </c>
      <c r="HB188">
        <v>2.34985</v>
      </c>
      <c r="HC188">
        <v>41.041200000000003</v>
      </c>
      <c r="HD188">
        <v>13.081300000000001</v>
      </c>
      <c r="HE188">
        <v>18</v>
      </c>
      <c r="HF188">
        <v>466.62099999999998</v>
      </c>
      <c r="HG188">
        <v>510.82900000000001</v>
      </c>
      <c r="HH188">
        <v>31.0014</v>
      </c>
      <c r="HI188">
        <v>35.820900000000002</v>
      </c>
      <c r="HJ188">
        <v>30.0001</v>
      </c>
      <c r="HK188">
        <v>35.772399999999998</v>
      </c>
      <c r="HL188">
        <v>35.771799999999999</v>
      </c>
      <c r="HM188">
        <v>50.1158</v>
      </c>
      <c r="HN188">
        <v>24.5733</v>
      </c>
      <c r="HO188">
        <v>100</v>
      </c>
      <c r="HP188">
        <v>31</v>
      </c>
      <c r="HQ188">
        <v>1157.19</v>
      </c>
      <c r="HR188">
        <v>35.633299999999998</v>
      </c>
      <c r="HS188">
        <v>98.936800000000005</v>
      </c>
      <c r="HT188">
        <v>97.995199999999997</v>
      </c>
    </row>
    <row r="189" spans="1:228" x14ac:dyDescent="0.2">
      <c r="A189">
        <v>174</v>
      </c>
      <c r="B189">
        <v>1669316173.5</v>
      </c>
      <c r="C189">
        <v>690.90000009536743</v>
      </c>
      <c r="D189" t="s">
        <v>707</v>
      </c>
      <c r="E189" t="s">
        <v>708</v>
      </c>
      <c r="F189">
        <v>4</v>
      </c>
      <c r="G189">
        <v>1669316171.5</v>
      </c>
      <c r="H189">
        <f t="shared" si="68"/>
        <v>4.4513587338309967E-3</v>
      </c>
      <c r="I189">
        <f t="shared" si="69"/>
        <v>4.4513587338309968</v>
      </c>
      <c r="J189">
        <f t="shared" si="70"/>
        <v>25.719508985330172</v>
      </c>
      <c r="K189">
        <f t="shared" si="71"/>
        <v>1120.3985714285709</v>
      </c>
      <c r="L189">
        <f t="shared" si="72"/>
        <v>942.48150429161615</v>
      </c>
      <c r="M189">
        <f t="shared" si="73"/>
        <v>95.211517269732283</v>
      </c>
      <c r="N189">
        <f t="shared" si="74"/>
        <v>113.18508368260579</v>
      </c>
      <c r="O189">
        <f t="shared" si="75"/>
        <v>0.28919894935092605</v>
      </c>
      <c r="P189">
        <f t="shared" si="76"/>
        <v>2.2464017221131414</v>
      </c>
      <c r="Q189">
        <f t="shared" si="77"/>
        <v>0.26999313637529548</v>
      </c>
      <c r="R189">
        <f t="shared" si="78"/>
        <v>0.17036487333140116</v>
      </c>
      <c r="S189">
        <f t="shared" si="79"/>
        <v>226.11219331950991</v>
      </c>
      <c r="T189">
        <f t="shared" si="80"/>
        <v>34.68609618928803</v>
      </c>
      <c r="U189">
        <f t="shared" si="81"/>
        <v>34.258585714285722</v>
      </c>
      <c r="V189">
        <f t="shared" si="82"/>
        <v>5.4205624659891534</v>
      </c>
      <c r="W189">
        <f t="shared" si="83"/>
        <v>69.881143698559129</v>
      </c>
      <c r="X189">
        <f t="shared" si="84"/>
        <v>3.8312841770911339</v>
      </c>
      <c r="Y189">
        <f t="shared" si="85"/>
        <v>5.4825722280932432</v>
      </c>
      <c r="Z189">
        <f t="shared" si="86"/>
        <v>1.5892782888980195</v>
      </c>
      <c r="AA189">
        <f t="shared" si="87"/>
        <v>-196.30492016194697</v>
      </c>
      <c r="AB189">
        <f t="shared" si="88"/>
        <v>24.761397628632352</v>
      </c>
      <c r="AC189">
        <f t="shared" si="89"/>
        <v>2.5582588254529766</v>
      </c>
      <c r="AD189">
        <f t="shared" si="90"/>
        <v>57.126929611648279</v>
      </c>
      <c r="AE189">
        <f t="shared" si="91"/>
        <v>49.916263498523215</v>
      </c>
      <c r="AF189">
        <f t="shared" si="92"/>
        <v>4.4501799934152233</v>
      </c>
      <c r="AG189">
        <f t="shared" si="93"/>
        <v>25.719508985330172</v>
      </c>
      <c r="AH189">
        <v>1190.7465363115259</v>
      </c>
      <c r="AI189">
        <v>1167.18406060606</v>
      </c>
      <c r="AJ189">
        <v>1.748964861817895</v>
      </c>
      <c r="AK189">
        <v>66.4183192119214</v>
      </c>
      <c r="AL189">
        <f t="shared" si="94"/>
        <v>4.4513587338309968</v>
      </c>
      <c r="AM189">
        <v>35.613409870090763</v>
      </c>
      <c r="AN189">
        <v>37.924608484848477</v>
      </c>
      <c r="AO189">
        <v>1.106523771301393E-4</v>
      </c>
      <c r="AP189">
        <v>80.258073223686637</v>
      </c>
      <c r="AQ189">
        <v>38</v>
      </c>
      <c r="AR189">
        <v>8</v>
      </c>
      <c r="AS189">
        <f t="shared" si="95"/>
        <v>1</v>
      </c>
      <c r="AT189">
        <f t="shared" si="96"/>
        <v>0</v>
      </c>
      <c r="AU189">
        <f t="shared" si="97"/>
        <v>22153.713787314096</v>
      </c>
      <c r="AV189">
        <f t="shared" si="98"/>
        <v>1199.992857142857</v>
      </c>
      <c r="AW189">
        <f t="shared" si="99"/>
        <v>1025.9180069013003</v>
      </c>
      <c r="AX189">
        <f t="shared" si="100"/>
        <v>0.85493676132704399</v>
      </c>
      <c r="AY189">
        <f t="shared" si="101"/>
        <v>0.18842794936119495</v>
      </c>
      <c r="AZ189">
        <v>2.7</v>
      </c>
      <c r="BA189">
        <v>0.5</v>
      </c>
      <c r="BB189" t="s">
        <v>355</v>
      </c>
      <c r="BC189">
        <v>2</v>
      </c>
      <c r="BD189" t="b">
        <v>1</v>
      </c>
      <c r="BE189">
        <v>1669316171.5</v>
      </c>
      <c r="BF189">
        <v>1120.3985714285709</v>
      </c>
      <c r="BG189">
        <v>1150.037142857143</v>
      </c>
      <c r="BH189">
        <v>37.925185714285718</v>
      </c>
      <c r="BI189">
        <v>35.613900000000001</v>
      </c>
      <c r="BJ189">
        <v>1124.5214285714289</v>
      </c>
      <c r="BK189">
        <v>37.80732857142857</v>
      </c>
      <c r="BL189">
        <v>500.14571428571429</v>
      </c>
      <c r="BM189">
        <v>100.9221428571429</v>
      </c>
      <c r="BN189">
        <v>0.10001708571428571</v>
      </c>
      <c r="BO189">
        <v>34.463042857142852</v>
      </c>
      <c r="BP189">
        <v>34.258585714285722</v>
      </c>
      <c r="BQ189">
        <v>999.89999999999986</v>
      </c>
      <c r="BR189">
        <v>0</v>
      </c>
      <c r="BS189">
        <v>0</v>
      </c>
      <c r="BT189">
        <v>4491.4285714285716</v>
      </c>
      <c r="BU189">
        <v>0</v>
      </c>
      <c r="BV189">
        <v>1295.8942857142861</v>
      </c>
      <c r="BW189">
        <v>-29.639028571428572</v>
      </c>
      <c r="BX189">
        <v>1164.564285714285</v>
      </c>
      <c r="BY189">
        <v>1192.507142857143</v>
      </c>
      <c r="BZ189">
        <v>2.311282857142857</v>
      </c>
      <c r="CA189">
        <v>1150.037142857143</v>
      </c>
      <c r="CB189">
        <v>35.613900000000001</v>
      </c>
      <c r="CC189">
        <v>3.8274885714285709</v>
      </c>
      <c r="CD189">
        <v>3.594232857142857</v>
      </c>
      <c r="CE189">
        <v>28.147042857142861</v>
      </c>
      <c r="CF189">
        <v>27.071571428571421</v>
      </c>
      <c r="CG189">
        <v>1199.992857142857</v>
      </c>
      <c r="CH189">
        <v>0.50002500000000005</v>
      </c>
      <c r="CI189">
        <v>0.499975</v>
      </c>
      <c r="CJ189">
        <v>0</v>
      </c>
      <c r="CK189">
        <v>1384</v>
      </c>
      <c r="CL189">
        <v>4.9990899999999998</v>
      </c>
      <c r="CM189">
        <v>15542.928571428571</v>
      </c>
      <c r="CN189">
        <v>9557.89857142857</v>
      </c>
      <c r="CO189">
        <v>45.223000000000013</v>
      </c>
      <c r="CP189">
        <v>47.311999999999998</v>
      </c>
      <c r="CQ189">
        <v>46.061999999999998</v>
      </c>
      <c r="CR189">
        <v>46.436999999999998</v>
      </c>
      <c r="CS189">
        <v>46.561999999999998</v>
      </c>
      <c r="CT189">
        <v>597.52999999999986</v>
      </c>
      <c r="CU189">
        <v>597.47000000000014</v>
      </c>
      <c r="CV189">
        <v>0</v>
      </c>
      <c r="CW189">
        <v>1669316181.5</v>
      </c>
      <c r="CX189">
        <v>0</v>
      </c>
      <c r="CY189">
        <v>1669310771.5999999</v>
      </c>
      <c r="CZ189" t="s">
        <v>356</v>
      </c>
      <c r="DA189">
        <v>1669310771.5999999</v>
      </c>
      <c r="DB189">
        <v>1669310767.0999999</v>
      </c>
      <c r="DC189">
        <v>9</v>
      </c>
      <c r="DD189">
        <v>4.2999999999999997E-2</v>
      </c>
      <c r="DE189">
        <v>8.0000000000000002E-3</v>
      </c>
      <c r="DF189">
        <v>-4.9589999999999996</v>
      </c>
      <c r="DG189">
        <v>0.11799999999999999</v>
      </c>
      <c r="DH189">
        <v>1967</v>
      </c>
      <c r="DI189">
        <v>36</v>
      </c>
      <c r="DJ189">
        <v>0.53</v>
      </c>
      <c r="DK189">
        <v>0.27</v>
      </c>
      <c r="DL189">
        <v>-29.516324390243899</v>
      </c>
      <c r="DM189">
        <v>-0.31055331010459269</v>
      </c>
      <c r="DN189">
        <v>5.7084929370312593E-2</v>
      </c>
      <c r="DO189">
        <v>0</v>
      </c>
      <c r="DP189">
        <v>2.3187880487804882</v>
      </c>
      <c r="DQ189">
        <v>-3.7461533101043012E-2</v>
      </c>
      <c r="DR189">
        <v>9.3918701790982398E-3</v>
      </c>
      <c r="DS189">
        <v>1</v>
      </c>
      <c r="DT189">
        <v>0</v>
      </c>
      <c r="DU189">
        <v>0</v>
      </c>
      <c r="DV189">
        <v>0</v>
      </c>
      <c r="DW189">
        <v>-1</v>
      </c>
      <c r="DX189">
        <v>1</v>
      </c>
      <c r="DY189">
        <v>2</v>
      </c>
      <c r="DZ189" t="s">
        <v>367</v>
      </c>
      <c r="EA189">
        <v>2.94516</v>
      </c>
      <c r="EB189">
        <v>2.5973700000000002</v>
      </c>
      <c r="EC189">
        <v>0.19983699999999999</v>
      </c>
      <c r="ED189">
        <v>0.201212</v>
      </c>
      <c r="EE189">
        <v>0.148982</v>
      </c>
      <c r="EF189">
        <v>0.14113200000000001</v>
      </c>
      <c r="EG189">
        <v>24135.3</v>
      </c>
      <c r="EH189">
        <v>24515.1</v>
      </c>
      <c r="EI189">
        <v>28081</v>
      </c>
      <c r="EJ189">
        <v>29564.1</v>
      </c>
      <c r="EK189">
        <v>32877.1</v>
      </c>
      <c r="EL189">
        <v>35254.400000000001</v>
      </c>
      <c r="EM189">
        <v>39628.1</v>
      </c>
      <c r="EN189">
        <v>42259.8</v>
      </c>
      <c r="EO189">
        <v>1.8624000000000001</v>
      </c>
      <c r="EP189">
        <v>1.86998</v>
      </c>
      <c r="EQ189">
        <v>0.110954</v>
      </c>
      <c r="ER189">
        <v>0</v>
      </c>
      <c r="ES189">
        <v>32.470300000000002</v>
      </c>
      <c r="ET189">
        <v>999.9</v>
      </c>
      <c r="EU189">
        <v>71</v>
      </c>
      <c r="EV189">
        <v>36.200000000000003</v>
      </c>
      <c r="EW189">
        <v>42.455100000000002</v>
      </c>
      <c r="EX189">
        <v>28.779</v>
      </c>
      <c r="EY189">
        <v>1.3782000000000001</v>
      </c>
      <c r="EZ189">
        <v>1</v>
      </c>
      <c r="FA189">
        <v>0.68376499999999996</v>
      </c>
      <c r="FB189">
        <v>1.0542100000000001</v>
      </c>
      <c r="FC189">
        <v>20.2712</v>
      </c>
      <c r="FD189">
        <v>5.21699</v>
      </c>
      <c r="FE189">
        <v>12.0099</v>
      </c>
      <c r="FF189">
        <v>4.9863499999999998</v>
      </c>
      <c r="FG189">
        <v>3.2846500000000001</v>
      </c>
      <c r="FH189">
        <v>9999</v>
      </c>
      <c r="FI189">
        <v>9999</v>
      </c>
      <c r="FJ189">
        <v>9999</v>
      </c>
      <c r="FK189">
        <v>999.9</v>
      </c>
      <c r="FL189">
        <v>1.8658399999999999</v>
      </c>
      <c r="FM189">
        <v>1.8621700000000001</v>
      </c>
      <c r="FN189">
        <v>1.8642000000000001</v>
      </c>
      <c r="FO189">
        <v>1.8603400000000001</v>
      </c>
      <c r="FP189">
        <v>1.8610800000000001</v>
      </c>
      <c r="FQ189">
        <v>1.8601700000000001</v>
      </c>
      <c r="FR189">
        <v>1.86188</v>
      </c>
      <c r="FS189">
        <v>1.8583799999999999</v>
      </c>
      <c r="FT189">
        <v>0</v>
      </c>
      <c r="FU189">
        <v>0</v>
      </c>
      <c r="FV189">
        <v>0</v>
      </c>
      <c r="FW189">
        <v>0</v>
      </c>
      <c r="FX189" t="s">
        <v>358</v>
      </c>
      <c r="FY189" t="s">
        <v>359</v>
      </c>
      <c r="FZ189" t="s">
        <v>360</v>
      </c>
      <c r="GA189" t="s">
        <v>360</v>
      </c>
      <c r="GB189" t="s">
        <v>360</v>
      </c>
      <c r="GC189" t="s">
        <v>360</v>
      </c>
      <c r="GD189">
        <v>0</v>
      </c>
      <c r="GE189">
        <v>100</v>
      </c>
      <c r="GF189">
        <v>100</v>
      </c>
      <c r="GG189">
        <v>-4.13</v>
      </c>
      <c r="GH189">
        <v>0.1178</v>
      </c>
      <c r="GI189">
        <v>-2.5125994610834521</v>
      </c>
      <c r="GJ189">
        <v>-2.6733286237328562E-3</v>
      </c>
      <c r="GK189">
        <v>1.605855145177713E-6</v>
      </c>
      <c r="GL189">
        <v>-4.4594414151306022E-10</v>
      </c>
      <c r="GM189">
        <v>0.1178428571428469</v>
      </c>
      <c r="GN189">
        <v>0</v>
      </c>
      <c r="GO189">
        <v>0</v>
      </c>
      <c r="GP189">
        <v>0</v>
      </c>
      <c r="GQ189">
        <v>4</v>
      </c>
      <c r="GR189">
        <v>2095</v>
      </c>
      <c r="GS189">
        <v>4</v>
      </c>
      <c r="GT189">
        <v>35</v>
      </c>
      <c r="GU189">
        <v>90</v>
      </c>
      <c r="GV189">
        <v>90.1</v>
      </c>
      <c r="GW189">
        <v>2.5158700000000001</v>
      </c>
      <c r="GX189">
        <v>2.5671400000000002</v>
      </c>
      <c r="GY189">
        <v>1.4489700000000001</v>
      </c>
      <c r="GZ189">
        <v>2.32666</v>
      </c>
      <c r="HA189">
        <v>1.5478499999999999</v>
      </c>
      <c r="HB189">
        <v>2.2192400000000001</v>
      </c>
      <c r="HC189">
        <v>41.041200000000003</v>
      </c>
      <c r="HD189">
        <v>13.0726</v>
      </c>
      <c r="HE189">
        <v>18</v>
      </c>
      <c r="HF189">
        <v>466.69</v>
      </c>
      <c r="HG189">
        <v>510.73899999999998</v>
      </c>
      <c r="HH189">
        <v>31.001100000000001</v>
      </c>
      <c r="HI189">
        <v>35.819800000000001</v>
      </c>
      <c r="HJ189">
        <v>30.0002</v>
      </c>
      <c r="HK189">
        <v>35.771099999999997</v>
      </c>
      <c r="HL189">
        <v>35.771799999999999</v>
      </c>
      <c r="HM189">
        <v>50.354599999999998</v>
      </c>
      <c r="HN189">
        <v>24.5733</v>
      </c>
      <c r="HO189">
        <v>100</v>
      </c>
      <c r="HP189">
        <v>31</v>
      </c>
      <c r="HQ189">
        <v>1163.9000000000001</v>
      </c>
      <c r="HR189">
        <v>35.633299999999998</v>
      </c>
      <c r="HS189">
        <v>98.9358</v>
      </c>
      <c r="HT189">
        <v>97.994600000000005</v>
      </c>
    </row>
    <row r="190" spans="1:228" x14ac:dyDescent="0.2">
      <c r="A190">
        <v>175</v>
      </c>
      <c r="B190">
        <v>1669316177.5</v>
      </c>
      <c r="C190">
        <v>694.90000009536743</v>
      </c>
      <c r="D190" t="s">
        <v>709</v>
      </c>
      <c r="E190" t="s">
        <v>710</v>
      </c>
      <c r="F190">
        <v>4</v>
      </c>
      <c r="G190">
        <v>1669316175.1875</v>
      </c>
      <c r="H190">
        <f t="shared" si="68"/>
        <v>4.441741440674077E-3</v>
      </c>
      <c r="I190">
        <f t="shared" si="69"/>
        <v>4.4417414406740772</v>
      </c>
      <c r="J190">
        <f t="shared" si="70"/>
        <v>25.672437486501316</v>
      </c>
      <c r="K190">
        <f t="shared" si="71"/>
        <v>1126.6300000000001</v>
      </c>
      <c r="L190">
        <f t="shared" si="72"/>
        <v>948.15590580349487</v>
      </c>
      <c r="M190">
        <f t="shared" si="73"/>
        <v>95.783423316775199</v>
      </c>
      <c r="N190">
        <f t="shared" si="74"/>
        <v>113.81301065664964</v>
      </c>
      <c r="O190">
        <f t="shared" si="75"/>
        <v>0.28796187539983625</v>
      </c>
      <c r="P190">
        <f t="shared" si="76"/>
        <v>2.2427693827008492</v>
      </c>
      <c r="Q190">
        <f t="shared" si="77"/>
        <v>0.268885559912658</v>
      </c>
      <c r="R190">
        <f t="shared" si="78"/>
        <v>0.1696619831129596</v>
      </c>
      <c r="S190">
        <f t="shared" si="79"/>
        <v>226.11388378841605</v>
      </c>
      <c r="T190">
        <f t="shared" si="80"/>
        <v>34.694658243354269</v>
      </c>
      <c r="U190">
        <f t="shared" si="81"/>
        <v>34.267562499999997</v>
      </c>
      <c r="V190">
        <f t="shared" si="82"/>
        <v>5.4232721781199986</v>
      </c>
      <c r="W190">
        <f t="shared" si="83"/>
        <v>69.855237087962223</v>
      </c>
      <c r="X190">
        <f t="shared" si="84"/>
        <v>3.8309380287778878</v>
      </c>
      <c r="Y190">
        <f t="shared" si="85"/>
        <v>5.4841099801206648</v>
      </c>
      <c r="Z190">
        <f t="shared" si="86"/>
        <v>1.5923341493421108</v>
      </c>
      <c r="AA190">
        <f t="shared" si="87"/>
        <v>-195.88079753372679</v>
      </c>
      <c r="AB190">
        <f t="shared" si="88"/>
        <v>24.24591548808846</v>
      </c>
      <c r="AC190">
        <f t="shared" si="89"/>
        <v>2.5092297864876443</v>
      </c>
      <c r="AD190">
        <f t="shared" si="90"/>
        <v>56.988231529265363</v>
      </c>
      <c r="AE190">
        <f t="shared" si="91"/>
        <v>49.987489187182042</v>
      </c>
      <c r="AF190">
        <f t="shared" si="92"/>
        <v>4.4464194822934209</v>
      </c>
      <c r="AG190">
        <f t="shared" si="93"/>
        <v>25.672437486501316</v>
      </c>
      <c r="AH190">
        <v>1197.8369016840099</v>
      </c>
      <c r="AI190">
        <v>1174.2338787878789</v>
      </c>
      <c r="AJ190">
        <v>1.761741766496896</v>
      </c>
      <c r="AK190">
        <v>66.4183192119214</v>
      </c>
      <c r="AL190">
        <f t="shared" si="94"/>
        <v>4.4417414406740772</v>
      </c>
      <c r="AM190">
        <v>35.613879871938693</v>
      </c>
      <c r="AN190">
        <v>37.921557575757568</v>
      </c>
      <c r="AO190">
        <v>-1.1735482435561031E-4</v>
      </c>
      <c r="AP190">
        <v>80.258073223686637</v>
      </c>
      <c r="AQ190">
        <v>37</v>
      </c>
      <c r="AR190">
        <v>7</v>
      </c>
      <c r="AS190">
        <f t="shared" si="95"/>
        <v>1</v>
      </c>
      <c r="AT190">
        <f t="shared" si="96"/>
        <v>0</v>
      </c>
      <c r="AU190">
        <f t="shared" si="97"/>
        <v>22091.080302767263</v>
      </c>
      <c r="AV190">
        <f t="shared" si="98"/>
        <v>1200.00125</v>
      </c>
      <c r="AW190">
        <f t="shared" si="99"/>
        <v>1025.9252387504746</v>
      </c>
      <c r="AX190">
        <f t="shared" si="100"/>
        <v>0.85493680839955344</v>
      </c>
      <c r="AY190">
        <f t="shared" si="101"/>
        <v>0.18842804021113815</v>
      </c>
      <c r="AZ190">
        <v>2.7</v>
      </c>
      <c r="BA190">
        <v>0.5</v>
      </c>
      <c r="BB190" t="s">
        <v>355</v>
      </c>
      <c r="BC190">
        <v>2</v>
      </c>
      <c r="BD190" t="b">
        <v>1</v>
      </c>
      <c r="BE190">
        <v>1669316175.1875</v>
      </c>
      <c r="BF190">
        <v>1126.6300000000001</v>
      </c>
      <c r="BG190">
        <v>1156.32</v>
      </c>
      <c r="BH190">
        <v>37.922287500000003</v>
      </c>
      <c r="BI190">
        <v>35.612924999999997</v>
      </c>
      <c r="BJ190">
        <v>1130.75875</v>
      </c>
      <c r="BK190">
        <v>37.804425000000002</v>
      </c>
      <c r="BL190">
        <v>500.14075000000003</v>
      </c>
      <c r="BM190">
        <v>100.92075</v>
      </c>
      <c r="BN190">
        <v>0.10000273749999999</v>
      </c>
      <c r="BO190">
        <v>34.468087500000003</v>
      </c>
      <c r="BP190">
        <v>34.267562499999997</v>
      </c>
      <c r="BQ190">
        <v>999.9</v>
      </c>
      <c r="BR190">
        <v>0</v>
      </c>
      <c r="BS190">
        <v>0</v>
      </c>
      <c r="BT190">
        <v>4480.9375</v>
      </c>
      <c r="BU190">
        <v>0</v>
      </c>
      <c r="BV190">
        <v>1300.3512499999999</v>
      </c>
      <c r="BW190">
        <v>-29.686812499999998</v>
      </c>
      <c r="BX190">
        <v>1171.0425</v>
      </c>
      <c r="BY190">
        <v>1199.01875</v>
      </c>
      <c r="BZ190">
        <v>2.3093824999999999</v>
      </c>
      <c r="CA190">
        <v>1156.32</v>
      </c>
      <c r="CB190">
        <v>35.612924999999997</v>
      </c>
      <c r="CC190">
        <v>3.82714</v>
      </c>
      <c r="CD190">
        <v>3.5940737500000002</v>
      </c>
      <c r="CE190">
        <v>28.145462500000001</v>
      </c>
      <c r="CF190">
        <v>27.070812499999999</v>
      </c>
      <c r="CG190">
        <v>1200.00125</v>
      </c>
      <c r="CH190">
        <v>0.50002312500000001</v>
      </c>
      <c r="CI190">
        <v>0.49997687499999999</v>
      </c>
      <c r="CJ190">
        <v>0</v>
      </c>
      <c r="CK190">
        <v>1383.9037499999999</v>
      </c>
      <c r="CL190">
        <v>4.9990899999999998</v>
      </c>
      <c r="CM190">
        <v>15541.8125</v>
      </c>
      <c r="CN190">
        <v>9557.9349999999995</v>
      </c>
      <c r="CO190">
        <v>45.218499999999999</v>
      </c>
      <c r="CP190">
        <v>47.311999999999998</v>
      </c>
      <c r="CQ190">
        <v>46.061999999999998</v>
      </c>
      <c r="CR190">
        <v>46.436999999999998</v>
      </c>
      <c r="CS190">
        <v>46.546499999999988</v>
      </c>
      <c r="CT190">
        <v>597.53</v>
      </c>
      <c r="CU190">
        <v>597.47375</v>
      </c>
      <c r="CV190">
        <v>0</v>
      </c>
      <c r="CW190">
        <v>1669316185.7</v>
      </c>
      <c r="CX190">
        <v>0</v>
      </c>
      <c r="CY190">
        <v>1669310771.5999999</v>
      </c>
      <c r="CZ190" t="s">
        <v>356</v>
      </c>
      <c r="DA190">
        <v>1669310771.5999999</v>
      </c>
      <c r="DB190">
        <v>1669310767.0999999</v>
      </c>
      <c r="DC190">
        <v>9</v>
      </c>
      <c r="DD190">
        <v>4.2999999999999997E-2</v>
      </c>
      <c r="DE190">
        <v>8.0000000000000002E-3</v>
      </c>
      <c r="DF190">
        <v>-4.9589999999999996</v>
      </c>
      <c r="DG190">
        <v>0.11799999999999999</v>
      </c>
      <c r="DH190">
        <v>1967</v>
      </c>
      <c r="DI190">
        <v>36</v>
      </c>
      <c r="DJ190">
        <v>0.53</v>
      </c>
      <c r="DK190">
        <v>0.27</v>
      </c>
      <c r="DL190">
        <v>-29.5585725</v>
      </c>
      <c r="DM190">
        <v>-0.80994484052525684</v>
      </c>
      <c r="DN190">
        <v>8.7367522534120334E-2</v>
      </c>
      <c r="DO190">
        <v>0</v>
      </c>
      <c r="DP190">
        <v>2.3165407500000001</v>
      </c>
      <c r="DQ190">
        <v>-7.2158611632281003E-2</v>
      </c>
      <c r="DR190">
        <v>7.5897517704797161E-3</v>
      </c>
      <c r="DS190">
        <v>1</v>
      </c>
      <c r="DT190">
        <v>0</v>
      </c>
      <c r="DU190">
        <v>0</v>
      </c>
      <c r="DV190">
        <v>0</v>
      </c>
      <c r="DW190">
        <v>-1</v>
      </c>
      <c r="DX190">
        <v>1</v>
      </c>
      <c r="DY190">
        <v>2</v>
      </c>
      <c r="DZ190" t="s">
        <v>367</v>
      </c>
      <c r="EA190">
        <v>2.9449100000000001</v>
      </c>
      <c r="EB190">
        <v>2.5973899999999999</v>
      </c>
      <c r="EC190">
        <v>0.20059099999999999</v>
      </c>
      <c r="ED190">
        <v>0.20194300000000001</v>
      </c>
      <c r="EE190">
        <v>0.14897199999999999</v>
      </c>
      <c r="EF190">
        <v>0.141123</v>
      </c>
      <c r="EG190">
        <v>24112.3</v>
      </c>
      <c r="EH190">
        <v>24492.5</v>
      </c>
      <c r="EI190">
        <v>28080.9</v>
      </c>
      <c r="EJ190">
        <v>29564.1</v>
      </c>
      <c r="EK190">
        <v>32877.300000000003</v>
      </c>
      <c r="EL190">
        <v>35254.800000000003</v>
      </c>
      <c r="EM190">
        <v>39627.800000000003</v>
      </c>
      <c r="EN190">
        <v>42259.8</v>
      </c>
      <c r="EO190">
        <v>1.8624499999999999</v>
      </c>
      <c r="EP190">
        <v>1.86998</v>
      </c>
      <c r="EQ190">
        <v>0.110053</v>
      </c>
      <c r="ER190">
        <v>0</v>
      </c>
      <c r="ES190">
        <v>32.4895</v>
      </c>
      <c r="ET190">
        <v>999.9</v>
      </c>
      <c r="EU190">
        <v>71</v>
      </c>
      <c r="EV190">
        <v>36.200000000000003</v>
      </c>
      <c r="EW190">
        <v>42.459600000000002</v>
      </c>
      <c r="EX190">
        <v>28.959</v>
      </c>
      <c r="EY190">
        <v>2.1634600000000002</v>
      </c>
      <c r="EZ190">
        <v>1</v>
      </c>
      <c r="FA190">
        <v>0.683786</v>
      </c>
      <c r="FB190">
        <v>1.0564199999999999</v>
      </c>
      <c r="FC190">
        <v>20.271100000000001</v>
      </c>
      <c r="FD190">
        <v>5.2165400000000002</v>
      </c>
      <c r="FE190">
        <v>12.0099</v>
      </c>
      <c r="FF190">
        <v>4.9862500000000001</v>
      </c>
      <c r="FG190">
        <v>3.2846299999999999</v>
      </c>
      <c r="FH190">
        <v>9999</v>
      </c>
      <c r="FI190">
        <v>9999</v>
      </c>
      <c r="FJ190">
        <v>9999</v>
      </c>
      <c r="FK190">
        <v>999.9</v>
      </c>
      <c r="FL190">
        <v>1.8658399999999999</v>
      </c>
      <c r="FM190">
        <v>1.8621799999999999</v>
      </c>
      <c r="FN190">
        <v>1.8641799999999999</v>
      </c>
      <c r="FO190">
        <v>1.8603499999999999</v>
      </c>
      <c r="FP190">
        <v>1.86107</v>
      </c>
      <c r="FQ190">
        <v>1.86016</v>
      </c>
      <c r="FR190">
        <v>1.8618699999999999</v>
      </c>
      <c r="FS190">
        <v>1.8583700000000001</v>
      </c>
      <c r="FT190">
        <v>0</v>
      </c>
      <c r="FU190">
        <v>0</v>
      </c>
      <c r="FV190">
        <v>0</v>
      </c>
      <c r="FW190">
        <v>0</v>
      </c>
      <c r="FX190" t="s">
        <v>358</v>
      </c>
      <c r="FY190" t="s">
        <v>359</v>
      </c>
      <c r="FZ190" t="s">
        <v>360</v>
      </c>
      <c r="GA190" t="s">
        <v>360</v>
      </c>
      <c r="GB190" t="s">
        <v>360</v>
      </c>
      <c r="GC190" t="s">
        <v>360</v>
      </c>
      <c r="GD190">
        <v>0</v>
      </c>
      <c r="GE190">
        <v>100</v>
      </c>
      <c r="GF190">
        <v>100</v>
      </c>
      <c r="GG190">
        <v>-4.13</v>
      </c>
      <c r="GH190">
        <v>0.1179</v>
      </c>
      <c r="GI190">
        <v>-2.5125994610834521</v>
      </c>
      <c r="GJ190">
        <v>-2.6733286237328562E-3</v>
      </c>
      <c r="GK190">
        <v>1.605855145177713E-6</v>
      </c>
      <c r="GL190">
        <v>-4.4594414151306022E-10</v>
      </c>
      <c r="GM190">
        <v>0.1178428571428469</v>
      </c>
      <c r="GN190">
        <v>0</v>
      </c>
      <c r="GO190">
        <v>0</v>
      </c>
      <c r="GP190">
        <v>0</v>
      </c>
      <c r="GQ190">
        <v>4</v>
      </c>
      <c r="GR190">
        <v>2095</v>
      </c>
      <c r="GS190">
        <v>4</v>
      </c>
      <c r="GT190">
        <v>35</v>
      </c>
      <c r="GU190">
        <v>90.1</v>
      </c>
      <c r="GV190">
        <v>90.2</v>
      </c>
      <c r="GW190">
        <v>2.5280800000000001</v>
      </c>
      <c r="GX190">
        <v>2.5451700000000002</v>
      </c>
      <c r="GY190">
        <v>1.4489700000000001</v>
      </c>
      <c r="GZ190">
        <v>2.3278799999999999</v>
      </c>
      <c r="HA190">
        <v>1.5478499999999999</v>
      </c>
      <c r="HB190">
        <v>2.36328</v>
      </c>
      <c r="HC190">
        <v>41.0154</v>
      </c>
      <c r="HD190">
        <v>13.0901</v>
      </c>
      <c r="HE190">
        <v>18</v>
      </c>
      <c r="HF190">
        <v>466.70600000000002</v>
      </c>
      <c r="HG190">
        <v>510.738</v>
      </c>
      <c r="HH190">
        <v>31.000800000000002</v>
      </c>
      <c r="HI190">
        <v>35.819800000000001</v>
      </c>
      <c r="HJ190">
        <v>30.0002</v>
      </c>
      <c r="HK190">
        <v>35.769100000000002</v>
      </c>
      <c r="HL190">
        <v>35.771799999999999</v>
      </c>
      <c r="HM190">
        <v>50.592100000000002</v>
      </c>
      <c r="HN190">
        <v>24.5733</v>
      </c>
      <c r="HO190">
        <v>100</v>
      </c>
      <c r="HP190">
        <v>31</v>
      </c>
      <c r="HQ190">
        <v>1170.5899999999999</v>
      </c>
      <c r="HR190">
        <v>35.633299999999998</v>
      </c>
      <c r="HS190">
        <v>98.935299999999998</v>
      </c>
      <c r="HT190">
        <v>97.994399999999999</v>
      </c>
    </row>
    <row r="191" spans="1:228" x14ac:dyDescent="0.2">
      <c r="A191">
        <v>176</v>
      </c>
      <c r="B191">
        <v>1669316181.5</v>
      </c>
      <c r="C191">
        <v>698.90000009536743</v>
      </c>
      <c r="D191" t="s">
        <v>711</v>
      </c>
      <c r="E191" t="s">
        <v>712</v>
      </c>
      <c r="F191">
        <v>4</v>
      </c>
      <c r="G191">
        <v>1669316179.5</v>
      </c>
      <c r="H191">
        <f t="shared" si="68"/>
        <v>4.4294371049175716E-3</v>
      </c>
      <c r="I191">
        <f t="shared" si="69"/>
        <v>4.4294371049175716</v>
      </c>
      <c r="J191">
        <f t="shared" si="70"/>
        <v>26.204689639386523</v>
      </c>
      <c r="K191">
        <f t="shared" si="71"/>
        <v>1133.8328571428569</v>
      </c>
      <c r="L191">
        <f t="shared" si="72"/>
        <v>951.37357413502048</v>
      </c>
      <c r="M191">
        <f t="shared" si="73"/>
        <v>96.108472573715588</v>
      </c>
      <c r="N191">
        <f t="shared" si="74"/>
        <v>114.54064629971161</v>
      </c>
      <c r="O191">
        <f t="shared" si="75"/>
        <v>0.28658342169023782</v>
      </c>
      <c r="P191">
        <f t="shared" si="76"/>
        <v>2.2507415034670397</v>
      </c>
      <c r="Q191">
        <f t="shared" si="77"/>
        <v>0.26774510193068513</v>
      </c>
      <c r="R191">
        <f t="shared" si="78"/>
        <v>0.16892993604014206</v>
      </c>
      <c r="S191">
        <f t="shared" si="79"/>
        <v>226.11324901031884</v>
      </c>
      <c r="T191">
        <f t="shared" si="80"/>
        <v>34.705147634393924</v>
      </c>
      <c r="U191">
        <f t="shared" si="81"/>
        <v>34.273342857142858</v>
      </c>
      <c r="V191">
        <f t="shared" si="82"/>
        <v>5.4250176468894926</v>
      </c>
      <c r="W191">
        <f t="shared" si="83"/>
        <v>69.816506540988456</v>
      </c>
      <c r="X191">
        <f t="shared" si="84"/>
        <v>3.830340302284343</v>
      </c>
      <c r="Y191">
        <f t="shared" si="85"/>
        <v>5.4862961383431506</v>
      </c>
      <c r="Z191">
        <f t="shared" si="86"/>
        <v>1.5946773446051496</v>
      </c>
      <c r="AA191">
        <f t="shared" si="87"/>
        <v>-195.3381763268649</v>
      </c>
      <c r="AB191">
        <f t="shared" si="88"/>
        <v>24.500678398057854</v>
      </c>
      <c r="AC191">
        <f t="shared" si="89"/>
        <v>2.5267740213238419</v>
      </c>
      <c r="AD191">
        <f t="shared" si="90"/>
        <v>57.802525102835631</v>
      </c>
      <c r="AE191">
        <f t="shared" si="91"/>
        <v>49.775242324939228</v>
      </c>
      <c r="AF191">
        <f t="shared" si="92"/>
        <v>4.4447663127871246</v>
      </c>
      <c r="AG191">
        <f t="shared" si="93"/>
        <v>26.204689639386523</v>
      </c>
      <c r="AH191">
        <v>1204.679173287994</v>
      </c>
      <c r="AI191">
        <v>1181.0714545454539</v>
      </c>
      <c r="AJ191">
        <v>1.7060939785694189</v>
      </c>
      <c r="AK191">
        <v>66.4183192119214</v>
      </c>
      <c r="AL191">
        <f t="shared" si="94"/>
        <v>4.4294371049175716</v>
      </c>
      <c r="AM191">
        <v>35.611193694679002</v>
      </c>
      <c r="AN191">
        <v>37.913351515151533</v>
      </c>
      <c r="AO191">
        <v>-2.726121741702012E-4</v>
      </c>
      <c r="AP191">
        <v>80.258073223686637</v>
      </c>
      <c r="AQ191">
        <v>37</v>
      </c>
      <c r="AR191">
        <v>7</v>
      </c>
      <c r="AS191">
        <f t="shared" si="95"/>
        <v>1</v>
      </c>
      <c r="AT191">
        <f t="shared" si="96"/>
        <v>0</v>
      </c>
      <c r="AU191">
        <f t="shared" si="97"/>
        <v>22227.366898846507</v>
      </c>
      <c r="AV191">
        <f t="shared" si="98"/>
        <v>1199.997142857143</v>
      </c>
      <c r="AW191">
        <f t="shared" si="99"/>
        <v>1025.9217994872122</v>
      </c>
      <c r="AX191">
        <f t="shared" si="100"/>
        <v>0.85493686846998251</v>
      </c>
      <c r="AY191">
        <f t="shared" si="101"/>
        <v>0.18842815614706604</v>
      </c>
      <c r="AZ191">
        <v>2.7</v>
      </c>
      <c r="BA191">
        <v>0.5</v>
      </c>
      <c r="BB191" t="s">
        <v>355</v>
      </c>
      <c r="BC191">
        <v>2</v>
      </c>
      <c r="BD191" t="b">
        <v>1</v>
      </c>
      <c r="BE191">
        <v>1669316179.5</v>
      </c>
      <c r="BF191">
        <v>1133.8328571428569</v>
      </c>
      <c r="BG191">
        <v>1163.4228571428571</v>
      </c>
      <c r="BH191">
        <v>37.916371428571431</v>
      </c>
      <c r="BI191">
        <v>35.607985714285711</v>
      </c>
      <c r="BJ191">
        <v>1137.962857142857</v>
      </c>
      <c r="BK191">
        <v>37.798528571428569</v>
      </c>
      <c r="BL191">
        <v>500.16942857142851</v>
      </c>
      <c r="BM191">
        <v>100.9207142857143</v>
      </c>
      <c r="BN191">
        <v>0.10003632857142861</v>
      </c>
      <c r="BO191">
        <v>34.475257142857139</v>
      </c>
      <c r="BP191">
        <v>34.273342857142858</v>
      </c>
      <c r="BQ191">
        <v>999.89999999999986</v>
      </c>
      <c r="BR191">
        <v>0</v>
      </c>
      <c r="BS191">
        <v>0</v>
      </c>
      <c r="BT191">
        <v>4504.1057142857144</v>
      </c>
      <c r="BU191">
        <v>0</v>
      </c>
      <c r="BV191">
        <v>1306.3542857142861</v>
      </c>
      <c r="BW191">
        <v>-29.59187142857143</v>
      </c>
      <c r="BX191">
        <v>1178.514285714286</v>
      </c>
      <c r="BY191">
        <v>1206.3771428571431</v>
      </c>
      <c r="BZ191">
        <v>2.3083971428571428</v>
      </c>
      <c r="CA191">
        <v>1163.4228571428571</v>
      </c>
      <c r="CB191">
        <v>35.607985714285711</v>
      </c>
      <c r="CC191">
        <v>3.8265500000000001</v>
      </c>
      <c r="CD191">
        <v>3.5935828571428572</v>
      </c>
      <c r="CE191">
        <v>28.142785714285711</v>
      </c>
      <c r="CF191">
        <v>27.06848571428571</v>
      </c>
      <c r="CG191">
        <v>1199.997142857143</v>
      </c>
      <c r="CH191">
        <v>0.50002257142857143</v>
      </c>
      <c r="CI191">
        <v>0.49997742857142857</v>
      </c>
      <c r="CJ191">
        <v>0</v>
      </c>
      <c r="CK191">
        <v>1383.9057142857141</v>
      </c>
      <c r="CL191">
        <v>4.9990899999999998</v>
      </c>
      <c r="CM191">
        <v>15540.9</v>
      </c>
      <c r="CN191">
        <v>9557.9185714285704</v>
      </c>
      <c r="CO191">
        <v>45.204999999999998</v>
      </c>
      <c r="CP191">
        <v>47.311999999999998</v>
      </c>
      <c r="CQ191">
        <v>46.061999999999998</v>
      </c>
      <c r="CR191">
        <v>46.436999999999998</v>
      </c>
      <c r="CS191">
        <v>46.561999999999998</v>
      </c>
      <c r="CT191">
        <v>597.52571428571423</v>
      </c>
      <c r="CU191">
        <v>597.47428571428577</v>
      </c>
      <c r="CV191">
        <v>0</v>
      </c>
      <c r="CW191">
        <v>1669316189.9000001</v>
      </c>
      <c r="CX191">
        <v>0</v>
      </c>
      <c r="CY191">
        <v>1669310771.5999999</v>
      </c>
      <c r="CZ191" t="s">
        <v>356</v>
      </c>
      <c r="DA191">
        <v>1669310771.5999999</v>
      </c>
      <c r="DB191">
        <v>1669310767.0999999</v>
      </c>
      <c r="DC191">
        <v>9</v>
      </c>
      <c r="DD191">
        <v>4.2999999999999997E-2</v>
      </c>
      <c r="DE191">
        <v>8.0000000000000002E-3</v>
      </c>
      <c r="DF191">
        <v>-4.9589999999999996</v>
      </c>
      <c r="DG191">
        <v>0.11799999999999999</v>
      </c>
      <c r="DH191">
        <v>1967</v>
      </c>
      <c r="DI191">
        <v>36</v>
      </c>
      <c r="DJ191">
        <v>0.53</v>
      </c>
      <c r="DK191">
        <v>0.27</v>
      </c>
      <c r="DL191">
        <v>-29.580482499999999</v>
      </c>
      <c r="DM191">
        <v>-0.61266529080667886</v>
      </c>
      <c r="DN191">
        <v>8.0513706558262621E-2</v>
      </c>
      <c r="DO191">
        <v>0</v>
      </c>
      <c r="DP191">
        <v>2.3123325000000001</v>
      </c>
      <c r="DQ191">
        <v>-3.7534559099436503E-2</v>
      </c>
      <c r="DR191">
        <v>4.1192558490581749E-3</v>
      </c>
      <c r="DS191">
        <v>1</v>
      </c>
      <c r="DT191">
        <v>0</v>
      </c>
      <c r="DU191">
        <v>0</v>
      </c>
      <c r="DV191">
        <v>0</v>
      </c>
      <c r="DW191">
        <v>-1</v>
      </c>
      <c r="DX191">
        <v>1</v>
      </c>
      <c r="DY191">
        <v>2</v>
      </c>
      <c r="DZ191" t="s">
        <v>367</v>
      </c>
      <c r="EA191">
        <v>2.9452099999999999</v>
      </c>
      <c r="EB191">
        <v>2.5975199999999998</v>
      </c>
      <c r="EC191">
        <v>0.20133000000000001</v>
      </c>
      <c r="ED191">
        <v>0.20267099999999999</v>
      </c>
      <c r="EE191">
        <v>0.148954</v>
      </c>
      <c r="EF191">
        <v>0.14111000000000001</v>
      </c>
      <c r="EG191">
        <v>24090</v>
      </c>
      <c r="EH191">
        <v>24470.1</v>
      </c>
      <c r="EI191">
        <v>28081.1</v>
      </c>
      <c r="EJ191">
        <v>29564.1</v>
      </c>
      <c r="EK191">
        <v>32878.1</v>
      </c>
      <c r="EL191">
        <v>35255.1</v>
      </c>
      <c r="EM191">
        <v>39627.9</v>
      </c>
      <c r="EN191">
        <v>42259.5</v>
      </c>
      <c r="EO191">
        <v>1.86283</v>
      </c>
      <c r="EP191">
        <v>1.8698699999999999</v>
      </c>
      <c r="EQ191">
        <v>0.10885300000000001</v>
      </c>
      <c r="ER191">
        <v>0</v>
      </c>
      <c r="ES191">
        <v>32.508499999999998</v>
      </c>
      <c r="ET191">
        <v>999.9</v>
      </c>
      <c r="EU191">
        <v>71</v>
      </c>
      <c r="EV191">
        <v>36.200000000000003</v>
      </c>
      <c r="EW191">
        <v>42.453299999999999</v>
      </c>
      <c r="EX191">
        <v>29.048999999999999</v>
      </c>
      <c r="EY191">
        <v>1.7227600000000001</v>
      </c>
      <c r="EZ191">
        <v>1</v>
      </c>
      <c r="FA191">
        <v>0.68396299999999999</v>
      </c>
      <c r="FB191">
        <v>1.0568500000000001</v>
      </c>
      <c r="FC191">
        <v>20.271100000000001</v>
      </c>
      <c r="FD191">
        <v>5.21549</v>
      </c>
      <c r="FE191">
        <v>12.0099</v>
      </c>
      <c r="FF191">
        <v>4.9863</v>
      </c>
      <c r="FG191">
        <v>3.2845</v>
      </c>
      <c r="FH191">
        <v>9999</v>
      </c>
      <c r="FI191">
        <v>9999</v>
      </c>
      <c r="FJ191">
        <v>9999</v>
      </c>
      <c r="FK191">
        <v>999.9</v>
      </c>
      <c r="FL191">
        <v>1.8658399999999999</v>
      </c>
      <c r="FM191">
        <v>1.8621700000000001</v>
      </c>
      <c r="FN191">
        <v>1.86419</v>
      </c>
      <c r="FO191">
        <v>1.8603400000000001</v>
      </c>
      <c r="FP191">
        <v>1.86103</v>
      </c>
      <c r="FQ191">
        <v>1.8601700000000001</v>
      </c>
      <c r="FR191">
        <v>1.86188</v>
      </c>
      <c r="FS191">
        <v>1.8583700000000001</v>
      </c>
      <c r="FT191">
        <v>0</v>
      </c>
      <c r="FU191">
        <v>0</v>
      </c>
      <c r="FV191">
        <v>0</v>
      </c>
      <c r="FW191">
        <v>0</v>
      </c>
      <c r="FX191" t="s">
        <v>358</v>
      </c>
      <c r="FY191" t="s">
        <v>359</v>
      </c>
      <c r="FZ191" t="s">
        <v>360</v>
      </c>
      <c r="GA191" t="s">
        <v>360</v>
      </c>
      <c r="GB191" t="s">
        <v>360</v>
      </c>
      <c r="GC191" t="s">
        <v>360</v>
      </c>
      <c r="GD191">
        <v>0</v>
      </c>
      <c r="GE191">
        <v>100</v>
      </c>
      <c r="GF191">
        <v>100</v>
      </c>
      <c r="GG191">
        <v>-4.1399999999999997</v>
      </c>
      <c r="GH191">
        <v>0.1179</v>
      </c>
      <c r="GI191">
        <v>-2.5125994610834521</v>
      </c>
      <c r="GJ191">
        <v>-2.6733286237328562E-3</v>
      </c>
      <c r="GK191">
        <v>1.605855145177713E-6</v>
      </c>
      <c r="GL191">
        <v>-4.4594414151306022E-10</v>
      </c>
      <c r="GM191">
        <v>0.1178428571428469</v>
      </c>
      <c r="GN191">
        <v>0</v>
      </c>
      <c r="GO191">
        <v>0</v>
      </c>
      <c r="GP191">
        <v>0</v>
      </c>
      <c r="GQ191">
        <v>4</v>
      </c>
      <c r="GR191">
        <v>2095</v>
      </c>
      <c r="GS191">
        <v>4</v>
      </c>
      <c r="GT191">
        <v>35</v>
      </c>
      <c r="GU191">
        <v>90.2</v>
      </c>
      <c r="GV191">
        <v>90.2</v>
      </c>
      <c r="GW191">
        <v>2.5402800000000001</v>
      </c>
      <c r="GX191">
        <v>2.5573700000000001</v>
      </c>
      <c r="GY191">
        <v>1.4489700000000001</v>
      </c>
      <c r="GZ191">
        <v>2.3278799999999999</v>
      </c>
      <c r="HA191">
        <v>1.5478499999999999</v>
      </c>
      <c r="HB191">
        <v>2.32178</v>
      </c>
      <c r="HC191">
        <v>41.041200000000003</v>
      </c>
      <c r="HD191">
        <v>13.0726</v>
      </c>
      <c r="HE191">
        <v>18</v>
      </c>
      <c r="HF191">
        <v>466.93900000000002</v>
      </c>
      <c r="HG191">
        <v>510.666</v>
      </c>
      <c r="HH191">
        <v>31.000399999999999</v>
      </c>
      <c r="HI191">
        <v>35.819800000000001</v>
      </c>
      <c r="HJ191">
        <v>30.000299999999999</v>
      </c>
      <c r="HK191">
        <v>35.769100000000002</v>
      </c>
      <c r="HL191">
        <v>35.771799999999999</v>
      </c>
      <c r="HM191">
        <v>50.8292</v>
      </c>
      <c r="HN191">
        <v>24.5733</v>
      </c>
      <c r="HO191">
        <v>100</v>
      </c>
      <c r="HP191">
        <v>31</v>
      </c>
      <c r="HQ191">
        <v>1177.27</v>
      </c>
      <c r="HR191">
        <v>35.633299999999998</v>
      </c>
      <c r="HS191">
        <v>98.935599999999994</v>
      </c>
      <c r="HT191">
        <v>97.994</v>
      </c>
    </row>
    <row r="192" spans="1:228" x14ac:dyDescent="0.2">
      <c r="A192">
        <v>177</v>
      </c>
      <c r="B192">
        <v>1669316185.5</v>
      </c>
      <c r="C192">
        <v>702.90000009536743</v>
      </c>
      <c r="D192" t="s">
        <v>713</v>
      </c>
      <c r="E192" t="s">
        <v>714</v>
      </c>
      <c r="F192">
        <v>4</v>
      </c>
      <c r="G192">
        <v>1669316183.1875</v>
      </c>
      <c r="H192">
        <f t="shared" si="68"/>
        <v>4.4514561218389681E-3</v>
      </c>
      <c r="I192">
        <f t="shared" si="69"/>
        <v>4.4514561218389677</v>
      </c>
      <c r="J192">
        <f t="shared" si="70"/>
        <v>25.738322179221559</v>
      </c>
      <c r="K192">
        <f t="shared" si="71"/>
        <v>1140.0137500000001</v>
      </c>
      <c r="L192">
        <f t="shared" si="72"/>
        <v>961.01758331467033</v>
      </c>
      <c r="M192">
        <f t="shared" si="73"/>
        <v>97.081894710914881</v>
      </c>
      <c r="N192">
        <f t="shared" si="74"/>
        <v>115.16406855404699</v>
      </c>
      <c r="O192">
        <f t="shared" si="75"/>
        <v>0.28836435621907314</v>
      </c>
      <c r="P192">
        <f t="shared" si="76"/>
        <v>2.2502558225085001</v>
      </c>
      <c r="Q192">
        <f t="shared" si="77"/>
        <v>0.26929570130822222</v>
      </c>
      <c r="R192">
        <f t="shared" si="78"/>
        <v>0.16991786549328283</v>
      </c>
      <c r="S192">
        <f t="shared" si="79"/>
        <v>226.11683946867771</v>
      </c>
      <c r="T192">
        <f t="shared" si="80"/>
        <v>34.699306919002154</v>
      </c>
      <c r="U192">
        <f t="shared" si="81"/>
        <v>34.268562500000002</v>
      </c>
      <c r="V192">
        <f t="shared" si="82"/>
        <v>5.4235741087429403</v>
      </c>
      <c r="W192">
        <f t="shared" si="83"/>
        <v>69.80870774857793</v>
      </c>
      <c r="X192">
        <f t="shared" si="84"/>
        <v>3.8301983365519949</v>
      </c>
      <c r="Y192">
        <f t="shared" si="85"/>
        <v>5.4867056848363163</v>
      </c>
      <c r="Z192">
        <f t="shared" si="86"/>
        <v>1.5933757721909454</v>
      </c>
      <c r="AA192">
        <f t="shared" si="87"/>
        <v>-196.30921497309851</v>
      </c>
      <c r="AB192">
        <f t="shared" si="88"/>
        <v>25.23823405803617</v>
      </c>
      <c r="AC192">
        <f t="shared" si="89"/>
        <v>2.6033568355743246</v>
      </c>
      <c r="AD192">
        <f t="shared" si="90"/>
        <v>57.649215389189692</v>
      </c>
      <c r="AE192">
        <f t="shared" si="91"/>
        <v>49.876023727301444</v>
      </c>
      <c r="AF192">
        <f t="shared" si="92"/>
        <v>4.4467440376182807</v>
      </c>
      <c r="AG192">
        <f t="shared" si="93"/>
        <v>25.738322179221559</v>
      </c>
      <c r="AH192">
        <v>1211.6641188889671</v>
      </c>
      <c r="AI192">
        <v>1188.102181818181</v>
      </c>
      <c r="AJ192">
        <v>1.746894585454053</v>
      </c>
      <c r="AK192">
        <v>66.4183192119214</v>
      </c>
      <c r="AL192">
        <f t="shared" si="94"/>
        <v>4.4514561218389677</v>
      </c>
      <c r="AM192">
        <v>35.605649054834778</v>
      </c>
      <c r="AN192">
        <v>37.916873333333321</v>
      </c>
      <c r="AO192">
        <v>1.2544109883971211E-4</v>
      </c>
      <c r="AP192">
        <v>80.258073223686637</v>
      </c>
      <c r="AQ192">
        <v>37</v>
      </c>
      <c r="AR192">
        <v>7</v>
      </c>
      <c r="AS192">
        <f t="shared" si="95"/>
        <v>1</v>
      </c>
      <c r="AT192">
        <f t="shared" si="96"/>
        <v>0</v>
      </c>
      <c r="AU192">
        <f t="shared" si="97"/>
        <v>22218.971601514815</v>
      </c>
      <c r="AV192">
        <f t="shared" si="98"/>
        <v>1200.0174999999999</v>
      </c>
      <c r="AW192">
        <f t="shared" si="99"/>
        <v>1025.9390764086413</v>
      </c>
      <c r="AX192">
        <f t="shared" si="100"/>
        <v>0.85493676251274775</v>
      </c>
      <c r="AY192">
        <f t="shared" si="101"/>
        <v>0.18842795164960321</v>
      </c>
      <c r="AZ192">
        <v>2.7</v>
      </c>
      <c r="BA192">
        <v>0.5</v>
      </c>
      <c r="BB192" t="s">
        <v>355</v>
      </c>
      <c r="BC192">
        <v>2</v>
      </c>
      <c r="BD192" t="b">
        <v>1</v>
      </c>
      <c r="BE192">
        <v>1669316183.1875</v>
      </c>
      <c r="BF192">
        <v>1140.0137500000001</v>
      </c>
      <c r="BG192">
        <v>1169.67625</v>
      </c>
      <c r="BH192">
        <v>37.915287500000012</v>
      </c>
      <c r="BI192">
        <v>35.605712500000003</v>
      </c>
      <c r="BJ192">
        <v>1144.1512499999999</v>
      </c>
      <c r="BK192">
        <v>37.797462499999988</v>
      </c>
      <c r="BL192">
        <v>500.13487500000002</v>
      </c>
      <c r="BM192">
        <v>100.919875</v>
      </c>
      <c r="BN192">
        <v>0.10001932500000001</v>
      </c>
      <c r="BO192">
        <v>34.476599999999998</v>
      </c>
      <c r="BP192">
        <v>34.268562500000002</v>
      </c>
      <c r="BQ192">
        <v>999.9</v>
      </c>
      <c r="BR192">
        <v>0</v>
      </c>
      <c r="BS192">
        <v>0</v>
      </c>
      <c r="BT192">
        <v>4502.7312499999998</v>
      </c>
      <c r="BU192">
        <v>0</v>
      </c>
      <c r="BV192">
        <v>1312.2375</v>
      </c>
      <c r="BW192">
        <v>-29.662862499999999</v>
      </c>
      <c r="BX192">
        <v>1184.94</v>
      </c>
      <c r="BY192">
        <v>1212.8599999999999</v>
      </c>
      <c r="BZ192">
        <v>2.3095587499999999</v>
      </c>
      <c r="CA192">
        <v>1169.67625</v>
      </c>
      <c r="CB192">
        <v>35.605712500000003</v>
      </c>
      <c r="CC192">
        <v>3.8264024999999999</v>
      </c>
      <c r="CD192">
        <v>3.5933199999999998</v>
      </c>
      <c r="CE192">
        <v>28.1421375</v>
      </c>
      <c r="CF192">
        <v>27.067237500000001</v>
      </c>
      <c r="CG192">
        <v>1200.0174999999999</v>
      </c>
      <c r="CH192">
        <v>0.50002500000000005</v>
      </c>
      <c r="CI192">
        <v>0.499975</v>
      </c>
      <c r="CJ192">
        <v>0</v>
      </c>
      <c r="CK192">
        <v>1383.885</v>
      </c>
      <c r="CL192">
        <v>4.9990899999999998</v>
      </c>
      <c r="CM192">
        <v>15539.9</v>
      </c>
      <c r="CN192">
        <v>9558.0562499999996</v>
      </c>
      <c r="CO192">
        <v>45.194875000000003</v>
      </c>
      <c r="CP192">
        <v>47.311999999999998</v>
      </c>
      <c r="CQ192">
        <v>46.061999999999998</v>
      </c>
      <c r="CR192">
        <v>46.436999999999998</v>
      </c>
      <c r="CS192">
        <v>46.561999999999998</v>
      </c>
      <c r="CT192">
        <v>597.54124999999999</v>
      </c>
      <c r="CU192">
        <v>597.48125000000005</v>
      </c>
      <c r="CV192">
        <v>0</v>
      </c>
      <c r="CW192">
        <v>1669316193.5</v>
      </c>
      <c r="CX192">
        <v>0</v>
      </c>
      <c r="CY192">
        <v>1669310771.5999999</v>
      </c>
      <c r="CZ192" t="s">
        <v>356</v>
      </c>
      <c r="DA192">
        <v>1669310771.5999999</v>
      </c>
      <c r="DB192">
        <v>1669310767.0999999</v>
      </c>
      <c r="DC192">
        <v>9</v>
      </c>
      <c r="DD192">
        <v>4.2999999999999997E-2</v>
      </c>
      <c r="DE192">
        <v>8.0000000000000002E-3</v>
      </c>
      <c r="DF192">
        <v>-4.9589999999999996</v>
      </c>
      <c r="DG192">
        <v>0.11799999999999999</v>
      </c>
      <c r="DH192">
        <v>1967</v>
      </c>
      <c r="DI192">
        <v>36</v>
      </c>
      <c r="DJ192">
        <v>0.53</v>
      </c>
      <c r="DK192">
        <v>0.27</v>
      </c>
      <c r="DL192">
        <v>-29.612715000000001</v>
      </c>
      <c r="DM192">
        <v>-0.40649831144455739</v>
      </c>
      <c r="DN192">
        <v>6.8154348907461706E-2</v>
      </c>
      <c r="DO192">
        <v>0</v>
      </c>
      <c r="DP192">
        <v>2.3103194999999999</v>
      </c>
      <c r="DQ192">
        <v>-1.5060562851789271E-2</v>
      </c>
      <c r="DR192">
        <v>1.988299461851758E-3</v>
      </c>
      <c r="DS192">
        <v>1</v>
      </c>
      <c r="DT192">
        <v>0</v>
      </c>
      <c r="DU192">
        <v>0</v>
      </c>
      <c r="DV192">
        <v>0</v>
      </c>
      <c r="DW192">
        <v>-1</v>
      </c>
      <c r="DX192">
        <v>1</v>
      </c>
      <c r="DY192">
        <v>2</v>
      </c>
      <c r="DZ192" t="s">
        <v>367</v>
      </c>
      <c r="EA192">
        <v>2.9450599999999998</v>
      </c>
      <c r="EB192">
        <v>2.5973999999999999</v>
      </c>
      <c r="EC192">
        <v>0.20206099999999999</v>
      </c>
      <c r="ED192">
        <v>0.203404</v>
      </c>
      <c r="EE192">
        <v>0.14895800000000001</v>
      </c>
      <c r="EF192">
        <v>0.14110700000000001</v>
      </c>
      <c r="EG192">
        <v>24067.7</v>
      </c>
      <c r="EH192">
        <v>24447.200000000001</v>
      </c>
      <c r="EI192">
        <v>28080.799999999999</v>
      </c>
      <c r="EJ192">
        <v>29563.8</v>
      </c>
      <c r="EK192">
        <v>32878.1</v>
      </c>
      <c r="EL192">
        <v>35255</v>
      </c>
      <c r="EM192">
        <v>39628</v>
      </c>
      <c r="EN192">
        <v>42259.1</v>
      </c>
      <c r="EO192">
        <v>1.8626499999999999</v>
      </c>
      <c r="EP192">
        <v>1.86985</v>
      </c>
      <c r="EQ192">
        <v>0.10772</v>
      </c>
      <c r="ER192">
        <v>0</v>
      </c>
      <c r="ES192">
        <v>32.526299999999999</v>
      </c>
      <c r="ET192">
        <v>999.9</v>
      </c>
      <c r="EU192">
        <v>71</v>
      </c>
      <c r="EV192">
        <v>36.200000000000003</v>
      </c>
      <c r="EW192">
        <v>42.456200000000003</v>
      </c>
      <c r="EX192">
        <v>28.989000000000001</v>
      </c>
      <c r="EY192">
        <v>1.3742000000000001</v>
      </c>
      <c r="EZ192">
        <v>1</v>
      </c>
      <c r="FA192">
        <v>0.68401199999999995</v>
      </c>
      <c r="FB192">
        <v>1.0548999999999999</v>
      </c>
      <c r="FC192">
        <v>20.271100000000001</v>
      </c>
      <c r="FD192">
        <v>5.2150400000000001</v>
      </c>
      <c r="FE192">
        <v>12.0099</v>
      </c>
      <c r="FF192">
        <v>4.9863499999999998</v>
      </c>
      <c r="FG192">
        <v>3.2845</v>
      </c>
      <c r="FH192">
        <v>9999</v>
      </c>
      <c r="FI192">
        <v>9999</v>
      </c>
      <c r="FJ192">
        <v>9999</v>
      </c>
      <c r="FK192">
        <v>999.9</v>
      </c>
      <c r="FL192">
        <v>1.8658399999999999</v>
      </c>
      <c r="FM192">
        <v>1.8621799999999999</v>
      </c>
      <c r="FN192">
        <v>1.8641799999999999</v>
      </c>
      <c r="FO192">
        <v>1.8603400000000001</v>
      </c>
      <c r="FP192">
        <v>1.8610599999999999</v>
      </c>
      <c r="FQ192">
        <v>1.8601700000000001</v>
      </c>
      <c r="FR192">
        <v>1.8618699999999999</v>
      </c>
      <c r="FS192">
        <v>1.8583799999999999</v>
      </c>
      <c r="FT192">
        <v>0</v>
      </c>
      <c r="FU192">
        <v>0</v>
      </c>
      <c r="FV192">
        <v>0</v>
      </c>
      <c r="FW192">
        <v>0</v>
      </c>
      <c r="FX192" t="s">
        <v>358</v>
      </c>
      <c r="FY192" t="s">
        <v>359</v>
      </c>
      <c r="FZ192" t="s">
        <v>360</v>
      </c>
      <c r="GA192" t="s">
        <v>360</v>
      </c>
      <c r="GB192" t="s">
        <v>360</v>
      </c>
      <c r="GC192" t="s">
        <v>360</v>
      </c>
      <c r="GD192">
        <v>0</v>
      </c>
      <c r="GE192">
        <v>100</v>
      </c>
      <c r="GF192">
        <v>100</v>
      </c>
      <c r="GG192">
        <v>-4.1399999999999997</v>
      </c>
      <c r="GH192">
        <v>0.1178</v>
      </c>
      <c r="GI192">
        <v>-2.5125994610834521</v>
      </c>
      <c r="GJ192">
        <v>-2.6733286237328562E-3</v>
      </c>
      <c r="GK192">
        <v>1.605855145177713E-6</v>
      </c>
      <c r="GL192">
        <v>-4.4594414151306022E-10</v>
      </c>
      <c r="GM192">
        <v>0.1178428571428469</v>
      </c>
      <c r="GN192">
        <v>0</v>
      </c>
      <c r="GO192">
        <v>0</v>
      </c>
      <c r="GP192">
        <v>0</v>
      </c>
      <c r="GQ192">
        <v>4</v>
      </c>
      <c r="GR192">
        <v>2095</v>
      </c>
      <c r="GS192">
        <v>4</v>
      </c>
      <c r="GT192">
        <v>35</v>
      </c>
      <c r="GU192">
        <v>90.2</v>
      </c>
      <c r="GV192">
        <v>90.3</v>
      </c>
      <c r="GW192">
        <v>2.5512700000000001</v>
      </c>
      <c r="GX192">
        <v>2.5598100000000001</v>
      </c>
      <c r="GY192">
        <v>1.4489700000000001</v>
      </c>
      <c r="GZ192">
        <v>2.32666</v>
      </c>
      <c r="HA192">
        <v>1.5478499999999999</v>
      </c>
      <c r="HB192">
        <v>2.2241200000000001</v>
      </c>
      <c r="HC192">
        <v>41.0154</v>
      </c>
      <c r="HD192">
        <v>13.0726</v>
      </c>
      <c r="HE192">
        <v>18</v>
      </c>
      <c r="HF192">
        <v>466.83</v>
      </c>
      <c r="HG192">
        <v>510.64800000000002</v>
      </c>
      <c r="HH192">
        <v>30.9999</v>
      </c>
      <c r="HI192">
        <v>35.819800000000001</v>
      </c>
      <c r="HJ192">
        <v>30.000299999999999</v>
      </c>
      <c r="HK192">
        <v>35.769100000000002</v>
      </c>
      <c r="HL192">
        <v>35.771799999999999</v>
      </c>
      <c r="HM192">
        <v>51.065199999999997</v>
      </c>
      <c r="HN192">
        <v>24.5733</v>
      </c>
      <c r="HO192">
        <v>100</v>
      </c>
      <c r="HP192">
        <v>31</v>
      </c>
      <c r="HQ192">
        <v>1183.95</v>
      </c>
      <c r="HR192">
        <v>35.633299999999998</v>
      </c>
      <c r="HS192">
        <v>98.935299999999998</v>
      </c>
      <c r="HT192">
        <v>97.993200000000002</v>
      </c>
    </row>
    <row r="193" spans="1:228" x14ac:dyDescent="0.2">
      <c r="A193">
        <v>178</v>
      </c>
      <c r="B193">
        <v>1669316189.5</v>
      </c>
      <c r="C193">
        <v>706.90000009536743</v>
      </c>
      <c r="D193" t="s">
        <v>715</v>
      </c>
      <c r="E193" t="s">
        <v>716</v>
      </c>
      <c r="F193">
        <v>4</v>
      </c>
      <c r="G193">
        <v>1669316187.5</v>
      </c>
      <c r="H193">
        <f t="shared" si="68"/>
        <v>4.4369519435552285E-3</v>
      </c>
      <c r="I193">
        <f t="shared" si="69"/>
        <v>4.4369519435552283</v>
      </c>
      <c r="J193">
        <f t="shared" si="70"/>
        <v>26.311476131589647</v>
      </c>
      <c r="K193">
        <f t="shared" si="71"/>
        <v>1147.181428571429</v>
      </c>
      <c r="L193">
        <f t="shared" si="72"/>
        <v>964.22431607348221</v>
      </c>
      <c r="M193">
        <f t="shared" si="73"/>
        <v>97.404752843526197</v>
      </c>
      <c r="N193">
        <f t="shared" si="74"/>
        <v>115.88685501286167</v>
      </c>
      <c r="O193">
        <f t="shared" si="75"/>
        <v>0.28746334340303942</v>
      </c>
      <c r="P193">
        <f t="shared" si="76"/>
        <v>2.2496382584074044</v>
      </c>
      <c r="Q193">
        <f t="shared" si="77"/>
        <v>0.26850462988316087</v>
      </c>
      <c r="R193">
        <f t="shared" si="78"/>
        <v>0.16941445248872453</v>
      </c>
      <c r="S193">
        <f t="shared" si="79"/>
        <v>226.11387258335623</v>
      </c>
      <c r="T193">
        <f t="shared" si="80"/>
        <v>34.703363374922525</v>
      </c>
      <c r="U193">
        <f t="shared" si="81"/>
        <v>34.266071428571429</v>
      </c>
      <c r="V193">
        <f t="shared" si="82"/>
        <v>5.4228220051367089</v>
      </c>
      <c r="W193">
        <f t="shared" si="83"/>
        <v>69.807471368434776</v>
      </c>
      <c r="X193">
        <f t="shared" si="84"/>
        <v>3.829969302149105</v>
      </c>
      <c r="Y193">
        <f t="shared" si="85"/>
        <v>5.4864747670561282</v>
      </c>
      <c r="Z193">
        <f t="shared" si="86"/>
        <v>1.5928527029876038</v>
      </c>
      <c r="AA193">
        <f t="shared" si="87"/>
        <v>-195.66958071078557</v>
      </c>
      <c r="AB193">
        <f t="shared" si="88"/>
        <v>25.441602821544695</v>
      </c>
      <c r="AC193">
        <f t="shared" si="89"/>
        <v>2.6250134081756724</v>
      </c>
      <c r="AD193">
        <f t="shared" si="90"/>
        <v>58.510908102291026</v>
      </c>
      <c r="AE193">
        <f t="shared" si="91"/>
        <v>50.08811976289514</v>
      </c>
      <c r="AF193">
        <f t="shared" si="92"/>
        <v>4.4433504895746081</v>
      </c>
      <c r="AG193">
        <f t="shared" si="93"/>
        <v>26.311476131589647</v>
      </c>
      <c r="AH193">
        <v>1218.750525261547</v>
      </c>
      <c r="AI193">
        <v>1194.9784848484851</v>
      </c>
      <c r="AJ193">
        <v>1.725443571345618</v>
      </c>
      <c r="AK193">
        <v>66.4183192119214</v>
      </c>
      <c r="AL193">
        <f t="shared" si="94"/>
        <v>4.4369519435552283</v>
      </c>
      <c r="AM193">
        <v>35.605731317649152</v>
      </c>
      <c r="AN193">
        <v>37.911154545454529</v>
      </c>
      <c r="AO193">
        <v>-1.193207161570163E-4</v>
      </c>
      <c r="AP193">
        <v>80.258073223686637</v>
      </c>
      <c r="AQ193">
        <v>37</v>
      </c>
      <c r="AR193">
        <v>7</v>
      </c>
      <c r="AS193">
        <f t="shared" si="95"/>
        <v>1</v>
      </c>
      <c r="AT193">
        <f t="shared" si="96"/>
        <v>0</v>
      </c>
      <c r="AU193">
        <f t="shared" si="97"/>
        <v>22208.472701228686</v>
      </c>
      <c r="AV193">
        <f t="shared" si="98"/>
        <v>1200.005714285714</v>
      </c>
      <c r="AW193">
        <f t="shared" si="99"/>
        <v>1025.9286137737597</v>
      </c>
      <c r="AX193">
        <f t="shared" si="100"/>
        <v>0.85493644035222682</v>
      </c>
      <c r="AY193">
        <f t="shared" si="101"/>
        <v>0.18842732987979746</v>
      </c>
      <c r="AZ193">
        <v>2.7</v>
      </c>
      <c r="BA193">
        <v>0.5</v>
      </c>
      <c r="BB193" t="s">
        <v>355</v>
      </c>
      <c r="BC193">
        <v>2</v>
      </c>
      <c r="BD193" t="b">
        <v>1</v>
      </c>
      <c r="BE193">
        <v>1669316187.5</v>
      </c>
      <c r="BF193">
        <v>1147.181428571429</v>
      </c>
      <c r="BG193">
        <v>1176.975714285714</v>
      </c>
      <c r="BH193">
        <v>37.913442857142847</v>
      </c>
      <c r="BI193">
        <v>35.605457142857141</v>
      </c>
      <c r="BJ193">
        <v>1151.3228571428569</v>
      </c>
      <c r="BK193">
        <v>37.7956</v>
      </c>
      <c r="BL193">
        <v>500.09828571428568</v>
      </c>
      <c r="BM193">
        <v>100.91885714285711</v>
      </c>
      <c r="BN193">
        <v>9.9911228571428576E-2</v>
      </c>
      <c r="BO193">
        <v>34.475842857142858</v>
      </c>
      <c r="BP193">
        <v>34.266071428571429</v>
      </c>
      <c r="BQ193">
        <v>999.89999999999986</v>
      </c>
      <c r="BR193">
        <v>0</v>
      </c>
      <c r="BS193">
        <v>0</v>
      </c>
      <c r="BT193">
        <v>4500.9814285714283</v>
      </c>
      <c r="BU193">
        <v>0</v>
      </c>
      <c r="BV193">
        <v>1274.46</v>
      </c>
      <c r="BW193">
        <v>-29.795114285714281</v>
      </c>
      <c r="BX193">
        <v>1192.3885714285709</v>
      </c>
      <c r="BY193">
        <v>1220.431428571429</v>
      </c>
      <c r="BZ193">
        <v>2.307978571428571</v>
      </c>
      <c r="CA193">
        <v>1176.975714285714</v>
      </c>
      <c r="CB193">
        <v>35.605457142857141</v>
      </c>
      <c r="CC193">
        <v>3.8261828571428569</v>
      </c>
      <c r="CD193">
        <v>3.5932614285714282</v>
      </c>
      <c r="CE193">
        <v>28.141185714285712</v>
      </c>
      <c r="CF193">
        <v>27.066971428571431</v>
      </c>
      <c r="CG193">
        <v>1200.005714285714</v>
      </c>
      <c r="CH193">
        <v>0.50003485714285723</v>
      </c>
      <c r="CI193">
        <v>0.49996514285714277</v>
      </c>
      <c r="CJ193">
        <v>0</v>
      </c>
      <c r="CK193">
        <v>1383.8228571428569</v>
      </c>
      <c r="CL193">
        <v>4.9990899999999998</v>
      </c>
      <c r="CM193">
        <v>15521.45714285714</v>
      </c>
      <c r="CN193">
        <v>9558.0099999999984</v>
      </c>
      <c r="CO193">
        <v>45.186999999999998</v>
      </c>
      <c r="CP193">
        <v>47.311999999999998</v>
      </c>
      <c r="CQ193">
        <v>46.061999999999998</v>
      </c>
      <c r="CR193">
        <v>46.436999999999998</v>
      </c>
      <c r="CS193">
        <v>46.561999999999998</v>
      </c>
      <c r="CT193">
        <v>597.54714285714283</v>
      </c>
      <c r="CU193">
        <v>597.46142857142854</v>
      </c>
      <c r="CV193">
        <v>0</v>
      </c>
      <c r="CW193">
        <v>1669316197.7</v>
      </c>
      <c r="CX193">
        <v>0</v>
      </c>
      <c r="CY193">
        <v>1669310771.5999999</v>
      </c>
      <c r="CZ193" t="s">
        <v>356</v>
      </c>
      <c r="DA193">
        <v>1669310771.5999999</v>
      </c>
      <c r="DB193">
        <v>1669310767.0999999</v>
      </c>
      <c r="DC193">
        <v>9</v>
      </c>
      <c r="DD193">
        <v>4.2999999999999997E-2</v>
      </c>
      <c r="DE193">
        <v>8.0000000000000002E-3</v>
      </c>
      <c r="DF193">
        <v>-4.9589999999999996</v>
      </c>
      <c r="DG193">
        <v>0.11799999999999999</v>
      </c>
      <c r="DH193">
        <v>1967</v>
      </c>
      <c r="DI193">
        <v>36</v>
      </c>
      <c r="DJ193">
        <v>0.53</v>
      </c>
      <c r="DK193">
        <v>0.27</v>
      </c>
      <c r="DL193">
        <v>-29.670942499999999</v>
      </c>
      <c r="DM193">
        <v>-0.46518011257034853</v>
      </c>
      <c r="DN193">
        <v>7.6402996955289446E-2</v>
      </c>
      <c r="DO193">
        <v>0</v>
      </c>
      <c r="DP193">
        <v>2.3094964999999998</v>
      </c>
      <c r="DQ193">
        <v>-9.0387242026252271E-3</v>
      </c>
      <c r="DR193">
        <v>1.6422492959352799E-3</v>
      </c>
      <c r="DS193">
        <v>1</v>
      </c>
      <c r="DT193">
        <v>0</v>
      </c>
      <c r="DU193">
        <v>0</v>
      </c>
      <c r="DV193">
        <v>0</v>
      </c>
      <c r="DW193">
        <v>-1</v>
      </c>
      <c r="DX193">
        <v>1</v>
      </c>
      <c r="DY193">
        <v>2</v>
      </c>
      <c r="DZ193" t="s">
        <v>367</v>
      </c>
      <c r="EA193">
        <v>2.94476</v>
      </c>
      <c r="EB193">
        <v>2.5973799999999998</v>
      </c>
      <c r="EC193">
        <v>0.20279800000000001</v>
      </c>
      <c r="ED193">
        <v>0.204124</v>
      </c>
      <c r="EE193">
        <v>0.148949</v>
      </c>
      <c r="EF193">
        <v>0.14110400000000001</v>
      </c>
      <c r="EG193">
        <v>24044.7</v>
      </c>
      <c r="EH193">
        <v>24424.799999999999</v>
      </c>
      <c r="EI193">
        <v>28080.1</v>
      </c>
      <c r="EJ193">
        <v>29563.5</v>
      </c>
      <c r="EK193">
        <v>32877.800000000003</v>
      </c>
      <c r="EL193">
        <v>35254.699999999997</v>
      </c>
      <c r="EM193">
        <v>39627.1</v>
      </c>
      <c r="EN193">
        <v>42258.6</v>
      </c>
      <c r="EO193">
        <v>1.86267</v>
      </c>
      <c r="EP193">
        <v>1.86992</v>
      </c>
      <c r="EQ193">
        <v>0.10663300000000001</v>
      </c>
      <c r="ER193">
        <v>0</v>
      </c>
      <c r="ES193">
        <v>32.5426</v>
      </c>
      <c r="ET193">
        <v>999.9</v>
      </c>
      <c r="EU193">
        <v>71</v>
      </c>
      <c r="EV193">
        <v>36.200000000000003</v>
      </c>
      <c r="EW193">
        <v>42.459899999999998</v>
      </c>
      <c r="EX193">
        <v>28.989000000000001</v>
      </c>
      <c r="EY193">
        <v>2.1995200000000001</v>
      </c>
      <c r="EZ193">
        <v>1</v>
      </c>
      <c r="FA193">
        <v>0.684423</v>
      </c>
      <c r="FB193">
        <v>1.05254</v>
      </c>
      <c r="FC193">
        <v>20.2712</v>
      </c>
      <c r="FD193">
        <v>5.2153400000000003</v>
      </c>
      <c r="FE193">
        <v>12.0098</v>
      </c>
      <c r="FF193">
        <v>4.9867999999999997</v>
      </c>
      <c r="FG193">
        <v>3.2845</v>
      </c>
      <c r="FH193">
        <v>9999</v>
      </c>
      <c r="FI193">
        <v>9999</v>
      </c>
      <c r="FJ193">
        <v>9999</v>
      </c>
      <c r="FK193">
        <v>999.9</v>
      </c>
      <c r="FL193">
        <v>1.8658399999999999</v>
      </c>
      <c r="FM193">
        <v>1.8621799999999999</v>
      </c>
      <c r="FN193">
        <v>1.8641799999999999</v>
      </c>
      <c r="FO193">
        <v>1.8603400000000001</v>
      </c>
      <c r="FP193">
        <v>1.86107</v>
      </c>
      <c r="FQ193">
        <v>1.86019</v>
      </c>
      <c r="FR193">
        <v>1.86188</v>
      </c>
      <c r="FS193">
        <v>1.8583700000000001</v>
      </c>
      <c r="FT193">
        <v>0</v>
      </c>
      <c r="FU193">
        <v>0</v>
      </c>
      <c r="FV193">
        <v>0</v>
      </c>
      <c r="FW193">
        <v>0</v>
      </c>
      <c r="FX193" t="s">
        <v>358</v>
      </c>
      <c r="FY193" t="s">
        <v>359</v>
      </c>
      <c r="FZ193" t="s">
        <v>360</v>
      </c>
      <c r="GA193" t="s">
        <v>360</v>
      </c>
      <c r="GB193" t="s">
        <v>360</v>
      </c>
      <c r="GC193" t="s">
        <v>360</v>
      </c>
      <c r="GD193">
        <v>0</v>
      </c>
      <c r="GE193">
        <v>100</v>
      </c>
      <c r="GF193">
        <v>100</v>
      </c>
      <c r="GG193">
        <v>-4.1500000000000004</v>
      </c>
      <c r="GH193">
        <v>0.1178</v>
      </c>
      <c r="GI193">
        <v>-2.5125994610834521</v>
      </c>
      <c r="GJ193">
        <v>-2.6733286237328562E-3</v>
      </c>
      <c r="GK193">
        <v>1.605855145177713E-6</v>
      </c>
      <c r="GL193">
        <v>-4.4594414151306022E-10</v>
      </c>
      <c r="GM193">
        <v>0.1178428571428469</v>
      </c>
      <c r="GN193">
        <v>0</v>
      </c>
      <c r="GO193">
        <v>0</v>
      </c>
      <c r="GP193">
        <v>0</v>
      </c>
      <c r="GQ193">
        <v>4</v>
      </c>
      <c r="GR193">
        <v>2095</v>
      </c>
      <c r="GS193">
        <v>4</v>
      </c>
      <c r="GT193">
        <v>35</v>
      </c>
      <c r="GU193">
        <v>90.3</v>
      </c>
      <c r="GV193">
        <v>90.4</v>
      </c>
      <c r="GW193">
        <v>2.5634800000000002</v>
      </c>
      <c r="GX193">
        <v>2.5427200000000001</v>
      </c>
      <c r="GY193">
        <v>1.4489700000000001</v>
      </c>
      <c r="GZ193">
        <v>2.3278799999999999</v>
      </c>
      <c r="HA193">
        <v>1.5478499999999999</v>
      </c>
      <c r="HB193">
        <v>2.36938</v>
      </c>
      <c r="HC193">
        <v>41.0154</v>
      </c>
      <c r="HD193">
        <v>13.081300000000001</v>
      </c>
      <c r="HE193">
        <v>18</v>
      </c>
      <c r="HF193">
        <v>466.84500000000003</v>
      </c>
      <c r="HG193">
        <v>510.702</v>
      </c>
      <c r="HH193">
        <v>30.999600000000001</v>
      </c>
      <c r="HI193">
        <v>35.821899999999999</v>
      </c>
      <c r="HJ193">
        <v>30.000299999999999</v>
      </c>
      <c r="HK193">
        <v>35.769100000000002</v>
      </c>
      <c r="HL193">
        <v>35.771799999999999</v>
      </c>
      <c r="HM193">
        <v>51.301900000000003</v>
      </c>
      <c r="HN193">
        <v>24.5733</v>
      </c>
      <c r="HO193">
        <v>100</v>
      </c>
      <c r="HP193">
        <v>31</v>
      </c>
      <c r="HQ193">
        <v>1190.6300000000001</v>
      </c>
      <c r="HR193">
        <v>35.633299999999998</v>
      </c>
      <c r="HS193">
        <v>98.933099999999996</v>
      </c>
      <c r="HT193">
        <v>97.992000000000004</v>
      </c>
    </row>
    <row r="194" spans="1:228" x14ac:dyDescent="0.2">
      <c r="A194">
        <v>179</v>
      </c>
      <c r="B194">
        <v>1669316193</v>
      </c>
      <c r="C194">
        <v>710.40000009536743</v>
      </c>
      <c r="D194" t="s">
        <v>717</v>
      </c>
      <c r="E194" t="s">
        <v>718</v>
      </c>
      <c r="F194">
        <v>4</v>
      </c>
      <c r="G194">
        <v>1669316190.928571</v>
      </c>
      <c r="H194">
        <f t="shared" si="68"/>
        <v>4.4498089447239028E-3</v>
      </c>
      <c r="I194">
        <f t="shared" si="69"/>
        <v>4.4498089447239026</v>
      </c>
      <c r="J194">
        <f t="shared" si="70"/>
        <v>25.762688535290877</v>
      </c>
      <c r="K194">
        <f t="shared" si="71"/>
        <v>1152.8928571428571</v>
      </c>
      <c r="L194">
        <f t="shared" si="72"/>
        <v>972.9941461505241</v>
      </c>
      <c r="M194">
        <f t="shared" si="73"/>
        <v>98.291462571968978</v>
      </c>
      <c r="N194">
        <f t="shared" si="74"/>
        <v>116.46475527697241</v>
      </c>
      <c r="O194">
        <f t="shared" si="75"/>
        <v>0.28761350256570889</v>
      </c>
      <c r="P194">
        <f t="shared" si="76"/>
        <v>2.2498030401559039</v>
      </c>
      <c r="Q194">
        <f t="shared" si="77"/>
        <v>0.26863697012298582</v>
      </c>
      <c r="R194">
        <f t="shared" si="78"/>
        <v>0.16949862435620242</v>
      </c>
      <c r="S194">
        <f t="shared" si="79"/>
        <v>226.11279480429798</v>
      </c>
      <c r="T194">
        <f t="shared" si="80"/>
        <v>34.699688756100471</v>
      </c>
      <c r="U194">
        <f t="shared" si="81"/>
        <v>34.278757142857152</v>
      </c>
      <c r="V194">
        <f t="shared" si="82"/>
        <v>5.4266530177034271</v>
      </c>
      <c r="W194">
        <f t="shared" si="83"/>
        <v>69.805577148167956</v>
      </c>
      <c r="X194">
        <f t="shared" si="84"/>
        <v>3.8299900725657388</v>
      </c>
      <c r="Y194">
        <f t="shared" si="85"/>
        <v>5.486653400825376</v>
      </c>
      <c r="Z194">
        <f t="shared" si="86"/>
        <v>1.5966629451376884</v>
      </c>
      <c r="AA194">
        <f t="shared" si="87"/>
        <v>-196.23657446232411</v>
      </c>
      <c r="AB194">
        <f t="shared" si="88"/>
        <v>23.975840654681686</v>
      </c>
      <c r="AC194">
        <f t="shared" si="89"/>
        <v>2.473758005391308</v>
      </c>
      <c r="AD194">
        <f t="shared" si="90"/>
        <v>56.32581900204687</v>
      </c>
      <c r="AE194">
        <f t="shared" si="91"/>
        <v>49.93305545503798</v>
      </c>
      <c r="AF194">
        <f t="shared" si="92"/>
        <v>4.4450383698989357</v>
      </c>
      <c r="AG194">
        <f t="shared" si="93"/>
        <v>25.762688535290877</v>
      </c>
      <c r="AH194">
        <v>1224.6767041362491</v>
      </c>
      <c r="AI194">
        <v>1201.085878787879</v>
      </c>
      <c r="AJ194">
        <v>1.7498553107643391</v>
      </c>
      <c r="AK194">
        <v>66.4183192119214</v>
      </c>
      <c r="AL194">
        <f t="shared" si="94"/>
        <v>4.4498089447239026</v>
      </c>
      <c r="AM194">
        <v>35.605020288888873</v>
      </c>
      <c r="AN194">
        <v>37.916589696969702</v>
      </c>
      <c r="AO194">
        <v>-6.7598202067132136E-5</v>
      </c>
      <c r="AP194">
        <v>80.258073223686637</v>
      </c>
      <c r="AQ194">
        <v>37</v>
      </c>
      <c r="AR194">
        <v>7</v>
      </c>
      <c r="AS194">
        <f t="shared" si="95"/>
        <v>1</v>
      </c>
      <c r="AT194">
        <f t="shared" si="96"/>
        <v>0</v>
      </c>
      <c r="AU194">
        <f t="shared" si="97"/>
        <v>22211.227217956592</v>
      </c>
      <c r="AV194">
        <f t="shared" si="98"/>
        <v>1200</v>
      </c>
      <c r="AW194">
        <f t="shared" si="99"/>
        <v>1025.9237278778746</v>
      </c>
      <c r="AX194">
        <f t="shared" si="100"/>
        <v>0.85493643989822887</v>
      </c>
      <c r="AY194">
        <f t="shared" si="101"/>
        <v>0.18842732900358164</v>
      </c>
      <c r="AZ194">
        <v>2.7</v>
      </c>
      <c r="BA194">
        <v>0.5</v>
      </c>
      <c r="BB194" t="s">
        <v>355</v>
      </c>
      <c r="BC194">
        <v>2</v>
      </c>
      <c r="BD194" t="b">
        <v>1</v>
      </c>
      <c r="BE194">
        <v>1669316190.928571</v>
      </c>
      <c r="BF194">
        <v>1152.8928571428571</v>
      </c>
      <c r="BG194">
        <v>1182.6157142857139</v>
      </c>
      <c r="BH194">
        <v>37.913342857142858</v>
      </c>
      <c r="BI194">
        <v>35.604671428571429</v>
      </c>
      <c r="BJ194">
        <v>1157.04</v>
      </c>
      <c r="BK194">
        <v>37.795471428571432</v>
      </c>
      <c r="BL194">
        <v>500.13971428571432</v>
      </c>
      <c r="BM194">
        <v>100.9195714285714</v>
      </c>
      <c r="BN194">
        <v>0.10001122857142861</v>
      </c>
      <c r="BO194">
        <v>34.476428571428578</v>
      </c>
      <c r="BP194">
        <v>34.278757142857152</v>
      </c>
      <c r="BQ194">
        <v>999.89999999999986</v>
      </c>
      <c r="BR194">
        <v>0</v>
      </c>
      <c r="BS194">
        <v>0</v>
      </c>
      <c r="BT194">
        <v>4501.4285714285716</v>
      </c>
      <c r="BU194">
        <v>0</v>
      </c>
      <c r="BV194">
        <v>1181.9071428571431</v>
      </c>
      <c r="BW194">
        <v>-29.721642857142861</v>
      </c>
      <c r="BX194">
        <v>1198.325714285714</v>
      </c>
      <c r="BY194">
        <v>1226.277142857143</v>
      </c>
      <c r="BZ194">
        <v>2.3086600000000002</v>
      </c>
      <c r="CA194">
        <v>1182.6157142857139</v>
      </c>
      <c r="CB194">
        <v>35.604671428571429</v>
      </c>
      <c r="CC194">
        <v>3.8261942857142861</v>
      </c>
      <c r="CD194">
        <v>3.5932042857142861</v>
      </c>
      <c r="CE194">
        <v>28.14121428571428</v>
      </c>
      <c r="CF194">
        <v>27.066700000000001</v>
      </c>
      <c r="CG194">
        <v>1200</v>
      </c>
      <c r="CH194">
        <v>0.50003500000000001</v>
      </c>
      <c r="CI194">
        <v>0.49996499999999999</v>
      </c>
      <c r="CJ194">
        <v>0</v>
      </c>
      <c r="CK194">
        <v>1384.05</v>
      </c>
      <c r="CL194">
        <v>4.9990899999999998</v>
      </c>
      <c r="CM194">
        <v>15496</v>
      </c>
      <c r="CN194">
        <v>9557.9757142857143</v>
      </c>
      <c r="CO194">
        <v>45.186999999999998</v>
      </c>
      <c r="CP194">
        <v>47.33</v>
      </c>
      <c r="CQ194">
        <v>46.061999999999998</v>
      </c>
      <c r="CR194">
        <v>46.436999999999998</v>
      </c>
      <c r="CS194">
        <v>46.561999999999998</v>
      </c>
      <c r="CT194">
        <v>597.54285714285709</v>
      </c>
      <c r="CU194">
        <v>597.45714285714291</v>
      </c>
      <c r="CV194">
        <v>0</v>
      </c>
      <c r="CW194">
        <v>1669316201.3</v>
      </c>
      <c r="CX194">
        <v>0</v>
      </c>
      <c r="CY194">
        <v>1669310771.5999999</v>
      </c>
      <c r="CZ194" t="s">
        <v>356</v>
      </c>
      <c r="DA194">
        <v>1669310771.5999999</v>
      </c>
      <c r="DB194">
        <v>1669310767.0999999</v>
      </c>
      <c r="DC194">
        <v>9</v>
      </c>
      <c r="DD194">
        <v>4.2999999999999997E-2</v>
      </c>
      <c r="DE194">
        <v>8.0000000000000002E-3</v>
      </c>
      <c r="DF194">
        <v>-4.9589999999999996</v>
      </c>
      <c r="DG194">
        <v>0.11799999999999999</v>
      </c>
      <c r="DH194">
        <v>1967</v>
      </c>
      <c r="DI194">
        <v>36</v>
      </c>
      <c r="DJ194">
        <v>0.53</v>
      </c>
      <c r="DK194">
        <v>0.27</v>
      </c>
      <c r="DL194">
        <v>-29.690932499999999</v>
      </c>
      <c r="DM194">
        <v>-0.38200637898675949</v>
      </c>
      <c r="DN194">
        <v>7.3111669340468324E-2</v>
      </c>
      <c r="DO194">
        <v>0</v>
      </c>
      <c r="DP194">
        <v>2.3088897500000001</v>
      </c>
      <c r="DQ194">
        <v>-2.217073170736451E-3</v>
      </c>
      <c r="DR194">
        <v>1.502553638809571E-3</v>
      </c>
      <c r="DS194">
        <v>1</v>
      </c>
      <c r="DT194">
        <v>0</v>
      </c>
      <c r="DU194">
        <v>0</v>
      </c>
      <c r="DV194">
        <v>0</v>
      </c>
      <c r="DW194">
        <v>-1</v>
      </c>
      <c r="DX194">
        <v>1</v>
      </c>
      <c r="DY194">
        <v>2</v>
      </c>
      <c r="DZ194" t="s">
        <v>367</v>
      </c>
      <c r="EA194">
        <v>2.94502</v>
      </c>
      <c r="EB194">
        <v>2.5974900000000001</v>
      </c>
      <c r="EC194">
        <v>0.20344300000000001</v>
      </c>
      <c r="ED194">
        <v>0.204759</v>
      </c>
      <c r="EE194">
        <v>0.14895700000000001</v>
      </c>
      <c r="EF194">
        <v>0.14110300000000001</v>
      </c>
      <c r="EG194">
        <v>24025.3</v>
      </c>
      <c r="EH194">
        <v>24405.4</v>
      </c>
      <c r="EI194">
        <v>28080.2</v>
      </c>
      <c r="EJ194">
        <v>29563.7</v>
      </c>
      <c r="EK194">
        <v>32877.599999999999</v>
      </c>
      <c r="EL194">
        <v>35255.1</v>
      </c>
      <c r="EM194">
        <v>39627.199999999997</v>
      </c>
      <c r="EN194">
        <v>42258.9</v>
      </c>
      <c r="EO194">
        <v>1.86287</v>
      </c>
      <c r="EP194">
        <v>1.86985</v>
      </c>
      <c r="EQ194">
        <v>0.107236</v>
      </c>
      <c r="ER194">
        <v>0</v>
      </c>
      <c r="ES194">
        <v>32.555900000000001</v>
      </c>
      <c r="ET194">
        <v>999.9</v>
      </c>
      <c r="EU194">
        <v>71</v>
      </c>
      <c r="EV194">
        <v>36.200000000000003</v>
      </c>
      <c r="EW194">
        <v>42.458500000000001</v>
      </c>
      <c r="EX194">
        <v>28.989000000000001</v>
      </c>
      <c r="EY194">
        <v>1.97516</v>
      </c>
      <c r="EZ194">
        <v>1</v>
      </c>
      <c r="FA194">
        <v>0.68441600000000002</v>
      </c>
      <c r="FB194">
        <v>1.0509599999999999</v>
      </c>
      <c r="FC194">
        <v>20.2713</v>
      </c>
      <c r="FD194">
        <v>5.2151899999999998</v>
      </c>
      <c r="FE194">
        <v>12.0099</v>
      </c>
      <c r="FF194">
        <v>4.9865000000000004</v>
      </c>
      <c r="FG194">
        <v>3.2845</v>
      </c>
      <c r="FH194">
        <v>9999</v>
      </c>
      <c r="FI194">
        <v>9999</v>
      </c>
      <c r="FJ194">
        <v>9999</v>
      </c>
      <c r="FK194">
        <v>999.9</v>
      </c>
      <c r="FL194">
        <v>1.8658399999999999</v>
      </c>
      <c r="FM194">
        <v>1.8621799999999999</v>
      </c>
      <c r="FN194">
        <v>1.86419</v>
      </c>
      <c r="FO194">
        <v>1.86033</v>
      </c>
      <c r="FP194">
        <v>1.8610899999999999</v>
      </c>
      <c r="FQ194">
        <v>1.8601799999999999</v>
      </c>
      <c r="FR194">
        <v>1.8618699999999999</v>
      </c>
      <c r="FS194">
        <v>1.8583799999999999</v>
      </c>
      <c r="FT194">
        <v>0</v>
      </c>
      <c r="FU194">
        <v>0</v>
      </c>
      <c r="FV194">
        <v>0</v>
      </c>
      <c r="FW194">
        <v>0</v>
      </c>
      <c r="FX194" t="s">
        <v>358</v>
      </c>
      <c r="FY194" t="s">
        <v>359</v>
      </c>
      <c r="FZ194" t="s">
        <v>360</v>
      </c>
      <c r="GA194" t="s">
        <v>360</v>
      </c>
      <c r="GB194" t="s">
        <v>360</v>
      </c>
      <c r="GC194" t="s">
        <v>360</v>
      </c>
      <c r="GD194">
        <v>0</v>
      </c>
      <c r="GE194">
        <v>100</v>
      </c>
      <c r="GF194">
        <v>100</v>
      </c>
      <c r="GG194">
        <v>-4.1500000000000004</v>
      </c>
      <c r="GH194">
        <v>0.1179</v>
      </c>
      <c r="GI194">
        <v>-2.5125994610834521</v>
      </c>
      <c r="GJ194">
        <v>-2.6733286237328562E-3</v>
      </c>
      <c r="GK194">
        <v>1.605855145177713E-6</v>
      </c>
      <c r="GL194">
        <v>-4.4594414151306022E-10</v>
      </c>
      <c r="GM194">
        <v>0.1178428571428469</v>
      </c>
      <c r="GN194">
        <v>0</v>
      </c>
      <c r="GO194">
        <v>0</v>
      </c>
      <c r="GP194">
        <v>0</v>
      </c>
      <c r="GQ194">
        <v>4</v>
      </c>
      <c r="GR194">
        <v>2095</v>
      </c>
      <c r="GS194">
        <v>4</v>
      </c>
      <c r="GT194">
        <v>35</v>
      </c>
      <c r="GU194">
        <v>90.4</v>
      </c>
      <c r="GV194">
        <v>90.4</v>
      </c>
      <c r="GW194">
        <v>2.5720200000000002</v>
      </c>
      <c r="GX194">
        <v>2.5463900000000002</v>
      </c>
      <c r="GY194">
        <v>1.4489700000000001</v>
      </c>
      <c r="GZ194">
        <v>2.3278799999999999</v>
      </c>
      <c r="HA194">
        <v>1.5478499999999999</v>
      </c>
      <c r="HB194">
        <v>2.34741</v>
      </c>
      <c r="HC194">
        <v>41.0154</v>
      </c>
      <c r="HD194">
        <v>13.081300000000001</v>
      </c>
      <c r="HE194">
        <v>18</v>
      </c>
      <c r="HF194">
        <v>466.96899999999999</v>
      </c>
      <c r="HG194">
        <v>510.64800000000002</v>
      </c>
      <c r="HH194">
        <v>30.999600000000001</v>
      </c>
      <c r="HI194">
        <v>35.823099999999997</v>
      </c>
      <c r="HJ194">
        <v>30.0002</v>
      </c>
      <c r="HK194">
        <v>35.769100000000002</v>
      </c>
      <c r="HL194">
        <v>35.771799999999999</v>
      </c>
      <c r="HM194">
        <v>51.514200000000002</v>
      </c>
      <c r="HN194">
        <v>24.5733</v>
      </c>
      <c r="HO194">
        <v>100</v>
      </c>
      <c r="HP194">
        <v>31</v>
      </c>
      <c r="HQ194">
        <v>1197.31</v>
      </c>
      <c r="HR194">
        <v>35.633299999999998</v>
      </c>
      <c r="HS194">
        <v>98.933300000000003</v>
      </c>
      <c r="HT194">
        <v>97.992800000000003</v>
      </c>
    </row>
    <row r="195" spans="1:228" x14ac:dyDescent="0.2">
      <c r="A195">
        <v>180</v>
      </c>
      <c r="B195">
        <v>1669316197</v>
      </c>
      <c r="C195">
        <v>714.40000009536743</v>
      </c>
      <c r="D195" t="s">
        <v>719</v>
      </c>
      <c r="E195" t="s">
        <v>720</v>
      </c>
      <c r="F195">
        <v>4</v>
      </c>
      <c r="G195">
        <v>1669316195</v>
      </c>
      <c r="H195">
        <f t="shared" si="68"/>
        <v>4.4617810094381618E-3</v>
      </c>
      <c r="I195">
        <f t="shared" si="69"/>
        <v>4.4617810094381616</v>
      </c>
      <c r="J195">
        <f t="shared" si="70"/>
        <v>25.731671768931879</v>
      </c>
      <c r="K195">
        <f t="shared" si="71"/>
        <v>1159.785714285714</v>
      </c>
      <c r="L195">
        <f t="shared" si="72"/>
        <v>979.64311626880522</v>
      </c>
      <c r="M195">
        <f t="shared" si="73"/>
        <v>98.962052824023218</v>
      </c>
      <c r="N195">
        <f t="shared" si="74"/>
        <v>117.15978320639491</v>
      </c>
      <c r="O195">
        <f t="shared" si="75"/>
        <v>0.28732362324008154</v>
      </c>
      <c r="P195">
        <f t="shared" si="76"/>
        <v>2.2492940543607745</v>
      </c>
      <c r="Q195">
        <f t="shared" si="77"/>
        <v>0.26837999014871561</v>
      </c>
      <c r="R195">
        <f t="shared" si="78"/>
        <v>0.16933531307056504</v>
      </c>
      <c r="S195">
        <f t="shared" si="79"/>
        <v>226.11246250229479</v>
      </c>
      <c r="T195">
        <f t="shared" si="80"/>
        <v>34.701970308292509</v>
      </c>
      <c r="U195">
        <f t="shared" si="81"/>
        <v>34.299414285714278</v>
      </c>
      <c r="V195">
        <f t="shared" si="82"/>
        <v>5.4328963916363477</v>
      </c>
      <c r="W195">
        <f t="shared" si="83"/>
        <v>69.790489551425338</v>
      </c>
      <c r="X195">
        <f t="shared" si="84"/>
        <v>3.8304791141750383</v>
      </c>
      <c r="Y195">
        <f t="shared" si="85"/>
        <v>5.4885402564092027</v>
      </c>
      <c r="Z195">
        <f t="shared" si="86"/>
        <v>1.6024172774613095</v>
      </c>
      <c r="AA195">
        <f t="shared" si="87"/>
        <v>-196.76454251622295</v>
      </c>
      <c r="AB195">
        <f t="shared" si="88"/>
        <v>22.215554001953407</v>
      </c>
      <c r="AC195">
        <f t="shared" si="89"/>
        <v>2.2929556934048874</v>
      </c>
      <c r="AD195">
        <f t="shared" si="90"/>
        <v>53.856429681430129</v>
      </c>
      <c r="AE195">
        <f t="shared" si="91"/>
        <v>49.712998038934543</v>
      </c>
      <c r="AF195">
        <f t="shared" si="92"/>
        <v>4.453186382718215</v>
      </c>
      <c r="AG195">
        <f t="shared" si="93"/>
        <v>25.731671768931879</v>
      </c>
      <c r="AH195">
        <v>1231.624084971096</v>
      </c>
      <c r="AI195">
        <v>1208.0945454545449</v>
      </c>
      <c r="AJ195">
        <v>1.7421716976960679</v>
      </c>
      <c r="AK195">
        <v>66.4183192119214</v>
      </c>
      <c r="AL195">
        <f t="shared" si="94"/>
        <v>4.4617810094381616</v>
      </c>
      <c r="AM195">
        <v>35.605173347530851</v>
      </c>
      <c r="AN195">
        <v>37.922475151515137</v>
      </c>
      <c r="AO195">
        <v>-4.5929050947076947E-5</v>
      </c>
      <c r="AP195">
        <v>80.258073223686637</v>
      </c>
      <c r="AQ195">
        <v>37</v>
      </c>
      <c r="AR195">
        <v>7</v>
      </c>
      <c r="AS195">
        <f t="shared" si="95"/>
        <v>1</v>
      </c>
      <c r="AT195">
        <f t="shared" si="96"/>
        <v>0</v>
      </c>
      <c r="AU195">
        <f t="shared" si="97"/>
        <v>22202.095660642502</v>
      </c>
      <c r="AV195">
        <f t="shared" si="98"/>
        <v>1199.994285714286</v>
      </c>
      <c r="AW195">
        <f t="shared" si="99"/>
        <v>1025.9192282395311</v>
      </c>
      <c r="AX195">
        <f t="shared" si="100"/>
        <v>0.85493676132704399</v>
      </c>
      <c r="AY195">
        <f t="shared" si="101"/>
        <v>0.18842794936119495</v>
      </c>
      <c r="AZ195">
        <v>2.7</v>
      </c>
      <c r="BA195">
        <v>0.5</v>
      </c>
      <c r="BB195" t="s">
        <v>355</v>
      </c>
      <c r="BC195">
        <v>2</v>
      </c>
      <c r="BD195" t="b">
        <v>1</v>
      </c>
      <c r="BE195">
        <v>1669316195</v>
      </c>
      <c r="BF195">
        <v>1159.785714285714</v>
      </c>
      <c r="BG195">
        <v>1189.4071428571431</v>
      </c>
      <c r="BH195">
        <v>37.918599999999998</v>
      </c>
      <c r="BI195">
        <v>35.60604285714286</v>
      </c>
      <c r="BJ195">
        <v>1163.94</v>
      </c>
      <c r="BK195">
        <v>37.80077142857143</v>
      </c>
      <c r="BL195">
        <v>500.21185714285718</v>
      </c>
      <c r="BM195">
        <v>100.91842857142861</v>
      </c>
      <c r="BN195">
        <v>0.10004558571428571</v>
      </c>
      <c r="BO195">
        <v>34.482614285714277</v>
      </c>
      <c r="BP195">
        <v>34.299414285714278</v>
      </c>
      <c r="BQ195">
        <v>999.89999999999986</v>
      </c>
      <c r="BR195">
        <v>0</v>
      </c>
      <c r="BS195">
        <v>0</v>
      </c>
      <c r="BT195">
        <v>4500</v>
      </c>
      <c r="BU195">
        <v>0</v>
      </c>
      <c r="BV195">
        <v>932.11014285714282</v>
      </c>
      <c r="BW195">
        <v>-29.619628571428571</v>
      </c>
      <c r="BX195">
        <v>1205.497142857143</v>
      </c>
      <c r="BY195">
        <v>1233.318571428571</v>
      </c>
      <c r="BZ195">
        <v>2.3125685714285722</v>
      </c>
      <c r="CA195">
        <v>1189.4071428571431</v>
      </c>
      <c r="CB195">
        <v>35.60604285714286</v>
      </c>
      <c r="CC195">
        <v>3.826685714285714</v>
      </c>
      <c r="CD195">
        <v>3.593305714285715</v>
      </c>
      <c r="CE195">
        <v>28.143428571428579</v>
      </c>
      <c r="CF195">
        <v>27.067171428571431</v>
      </c>
      <c r="CG195">
        <v>1199.994285714286</v>
      </c>
      <c r="CH195">
        <v>0.50002500000000005</v>
      </c>
      <c r="CI195">
        <v>0.499975</v>
      </c>
      <c r="CJ195">
        <v>0</v>
      </c>
      <c r="CK195">
        <v>1384.1242857142861</v>
      </c>
      <c r="CL195">
        <v>4.9990899999999998</v>
      </c>
      <c r="CM195">
        <v>15456.928571428571</v>
      </c>
      <c r="CN195">
        <v>9557.8985714285718</v>
      </c>
      <c r="CO195">
        <v>45.186999999999998</v>
      </c>
      <c r="CP195">
        <v>47.375</v>
      </c>
      <c r="CQ195">
        <v>46.061999999999998</v>
      </c>
      <c r="CR195">
        <v>46.436999999999998</v>
      </c>
      <c r="CS195">
        <v>46.561999999999998</v>
      </c>
      <c r="CT195">
        <v>597.52999999999986</v>
      </c>
      <c r="CU195">
        <v>597.47000000000014</v>
      </c>
      <c r="CV195">
        <v>0</v>
      </c>
      <c r="CW195">
        <v>1669316205.5</v>
      </c>
      <c r="CX195">
        <v>0</v>
      </c>
      <c r="CY195">
        <v>1669310771.5999999</v>
      </c>
      <c r="CZ195" t="s">
        <v>356</v>
      </c>
      <c r="DA195">
        <v>1669310771.5999999</v>
      </c>
      <c r="DB195">
        <v>1669310767.0999999</v>
      </c>
      <c r="DC195">
        <v>9</v>
      </c>
      <c r="DD195">
        <v>4.2999999999999997E-2</v>
      </c>
      <c r="DE195">
        <v>8.0000000000000002E-3</v>
      </c>
      <c r="DF195">
        <v>-4.9589999999999996</v>
      </c>
      <c r="DG195">
        <v>0.11799999999999999</v>
      </c>
      <c r="DH195">
        <v>1967</v>
      </c>
      <c r="DI195">
        <v>36</v>
      </c>
      <c r="DJ195">
        <v>0.53</v>
      </c>
      <c r="DK195">
        <v>0.27</v>
      </c>
      <c r="DL195">
        <v>-29.6794625</v>
      </c>
      <c r="DM195">
        <v>-0.20168667917445249</v>
      </c>
      <c r="DN195">
        <v>7.934362824921723E-2</v>
      </c>
      <c r="DO195">
        <v>0</v>
      </c>
      <c r="DP195">
        <v>2.3094792499999999</v>
      </c>
      <c r="DQ195">
        <v>1.09493808630396E-2</v>
      </c>
      <c r="DR195">
        <v>2.3182249540326799E-3</v>
      </c>
      <c r="DS195">
        <v>1</v>
      </c>
      <c r="DT195">
        <v>0</v>
      </c>
      <c r="DU195">
        <v>0</v>
      </c>
      <c r="DV195">
        <v>0</v>
      </c>
      <c r="DW195">
        <v>-1</v>
      </c>
      <c r="DX195">
        <v>1</v>
      </c>
      <c r="DY195">
        <v>2</v>
      </c>
      <c r="DZ195" t="s">
        <v>367</v>
      </c>
      <c r="EA195">
        <v>2.94516</v>
      </c>
      <c r="EB195">
        <v>2.59748</v>
      </c>
      <c r="EC195">
        <v>0.204182</v>
      </c>
      <c r="ED195">
        <v>0.20546400000000001</v>
      </c>
      <c r="EE195">
        <v>0.148979</v>
      </c>
      <c r="EF195">
        <v>0.14110700000000001</v>
      </c>
      <c r="EG195">
        <v>24003.1</v>
      </c>
      <c r="EH195">
        <v>24383.599999999999</v>
      </c>
      <c r="EI195">
        <v>28080.400000000001</v>
      </c>
      <c r="EJ195">
        <v>29563.7</v>
      </c>
      <c r="EK195">
        <v>32877.300000000003</v>
      </c>
      <c r="EL195">
        <v>35255.199999999997</v>
      </c>
      <c r="EM195">
        <v>39627.800000000003</v>
      </c>
      <c r="EN195">
        <v>42259.199999999997</v>
      </c>
      <c r="EO195">
        <v>1.8628</v>
      </c>
      <c r="EP195">
        <v>1.8696999999999999</v>
      </c>
      <c r="EQ195">
        <v>0.106826</v>
      </c>
      <c r="ER195">
        <v>0</v>
      </c>
      <c r="ES195">
        <v>32.572400000000002</v>
      </c>
      <c r="ET195">
        <v>999.9</v>
      </c>
      <c r="EU195">
        <v>71</v>
      </c>
      <c r="EV195">
        <v>36.200000000000003</v>
      </c>
      <c r="EW195">
        <v>42.455300000000001</v>
      </c>
      <c r="EX195">
        <v>28.989000000000001</v>
      </c>
      <c r="EY195">
        <v>1.9070499999999999</v>
      </c>
      <c r="EZ195">
        <v>1</v>
      </c>
      <c r="FA195">
        <v>0.68454499999999996</v>
      </c>
      <c r="FB195">
        <v>1.0524199999999999</v>
      </c>
      <c r="FC195">
        <v>20.2712</v>
      </c>
      <c r="FD195">
        <v>5.2147399999999999</v>
      </c>
      <c r="FE195">
        <v>12.0099</v>
      </c>
      <c r="FF195">
        <v>4.9861500000000003</v>
      </c>
      <c r="FG195">
        <v>3.2845</v>
      </c>
      <c r="FH195">
        <v>9999</v>
      </c>
      <c r="FI195">
        <v>9999</v>
      </c>
      <c r="FJ195">
        <v>9999</v>
      </c>
      <c r="FK195">
        <v>999.9</v>
      </c>
      <c r="FL195">
        <v>1.8658399999999999</v>
      </c>
      <c r="FM195">
        <v>1.8621700000000001</v>
      </c>
      <c r="FN195">
        <v>1.86419</v>
      </c>
      <c r="FO195">
        <v>1.86032</v>
      </c>
      <c r="FP195">
        <v>1.8610599999999999</v>
      </c>
      <c r="FQ195">
        <v>1.8601399999999999</v>
      </c>
      <c r="FR195">
        <v>1.8618699999999999</v>
      </c>
      <c r="FS195">
        <v>1.8583700000000001</v>
      </c>
      <c r="FT195">
        <v>0</v>
      </c>
      <c r="FU195">
        <v>0</v>
      </c>
      <c r="FV195">
        <v>0</v>
      </c>
      <c r="FW195">
        <v>0</v>
      </c>
      <c r="FX195" t="s">
        <v>358</v>
      </c>
      <c r="FY195" t="s">
        <v>359</v>
      </c>
      <c r="FZ195" t="s">
        <v>360</v>
      </c>
      <c r="GA195" t="s">
        <v>360</v>
      </c>
      <c r="GB195" t="s">
        <v>360</v>
      </c>
      <c r="GC195" t="s">
        <v>360</v>
      </c>
      <c r="GD195">
        <v>0</v>
      </c>
      <c r="GE195">
        <v>100</v>
      </c>
      <c r="GF195">
        <v>100</v>
      </c>
      <c r="GG195">
        <v>-4.1500000000000004</v>
      </c>
      <c r="GH195">
        <v>0.1178</v>
      </c>
      <c r="GI195">
        <v>-2.5125994610834521</v>
      </c>
      <c r="GJ195">
        <v>-2.6733286237328562E-3</v>
      </c>
      <c r="GK195">
        <v>1.605855145177713E-6</v>
      </c>
      <c r="GL195">
        <v>-4.4594414151306022E-10</v>
      </c>
      <c r="GM195">
        <v>0.1178428571428469</v>
      </c>
      <c r="GN195">
        <v>0</v>
      </c>
      <c r="GO195">
        <v>0</v>
      </c>
      <c r="GP195">
        <v>0</v>
      </c>
      <c r="GQ195">
        <v>4</v>
      </c>
      <c r="GR195">
        <v>2095</v>
      </c>
      <c r="GS195">
        <v>4</v>
      </c>
      <c r="GT195">
        <v>35</v>
      </c>
      <c r="GU195">
        <v>90.4</v>
      </c>
      <c r="GV195">
        <v>90.5</v>
      </c>
      <c r="GW195">
        <v>2.5842299999999998</v>
      </c>
      <c r="GX195">
        <v>2.5537100000000001</v>
      </c>
      <c r="GY195">
        <v>1.4489700000000001</v>
      </c>
      <c r="GZ195">
        <v>2.32666</v>
      </c>
      <c r="HA195">
        <v>1.5478499999999999</v>
      </c>
      <c r="HB195">
        <v>2.3852500000000001</v>
      </c>
      <c r="HC195">
        <v>41.0154</v>
      </c>
      <c r="HD195">
        <v>13.0726</v>
      </c>
      <c r="HE195">
        <v>18</v>
      </c>
      <c r="HF195">
        <v>466.923</v>
      </c>
      <c r="HG195">
        <v>510.53899999999999</v>
      </c>
      <c r="HH195">
        <v>31.0002</v>
      </c>
      <c r="HI195">
        <v>35.823099999999997</v>
      </c>
      <c r="HJ195">
        <v>30.0002</v>
      </c>
      <c r="HK195">
        <v>35.769100000000002</v>
      </c>
      <c r="HL195">
        <v>35.771799999999999</v>
      </c>
      <c r="HM195">
        <v>51.754100000000001</v>
      </c>
      <c r="HN195">
        <v>24.5733</v>
      </c>
      <c r="HO195">
        <v>100</v>
      </c>
      <c r="HP195">
        <v>31</v>
      </c>
      <c r="HQ195">
        <v>1204.01</v>
      </c>
      <c r="HR195">
        <v>35.633299999999998</v>
      </c>
      <c r="HS195">
        <v>98.9345</v>
      </c>
      <c r="HT195">
        <v>97.993099999999998</v>
      </c>
    </row>
    <row r="196" spans="1:228" x14ac:dyDescent="0.2">
      <c r="A196">
        <v>181</v>
      </c>
      <c r="B196">
        <v>1669316201</v>
      </c>
      <c r="C196">
        <v>718.40000009536743</v>
      </c>
      <c r="D196" t="s">
        <v>721</v>
      </c>
      <c r="E196" t="s">
        <v>722</v>
      </c>
      <c r="F196">
        <v>4</v>
      </c>
      <c r="G196">
        <v>1669316198.6875</v>
      </c>
      <c r="H196">
        <f t="shared" si="68"/>
        <v>4.5071787424230941E-3</v>
      </c>
      <c r="I196">
        <f t="shared" si="69"/>
        <v>4.5071787424230942</v>
      </c>
      <c r="J196">
        <f t="shared" si="70"/>
        <v>25.703963095165669</v>
      </c>
      <c r="K196">
        <f t="shared" si="71"/>
        <v>1165.9012499999999</v>
      </c>
      <c r="L196">
        <f t="shared" si="72"/>
        <v>987.04243968699188</v>
      </c>
      <c r="M196">
        <f t="shared" si="73"/>
        <v>99.709196885679759</v>
      </c>
      <c r="N196">
        <f t="shared" si="74"/>
        <v>117.77718222772199</v>
      </c>
      <c r="O196">
        <f t="shared" si="75"/>
        <v>0.28999799517625785</v>
      </c>
      <c r="P196">
        <f t="shared" si="76"/>
        <v>2.2530784969327606</v>
      </c>
      <c r="Q196">
        <f t="shared" si="77"/>
        <v>0.27074284908642265</v>
      </c>
      <c r="R196">
        <f t="shared" si="78"/>
        <v>0.1708376235847017</v>
      </c>
      <c r="S196">
        <f t="shared" si="79"/>
        <v>226.11353984368506</v>
      </c>
      <c r="T196">
        <f t="shared" si="80"/>
        <v>34.687251337923151</v>
      </c>
      <c r="U196">
        <f t="shared" si="81"/>
        <v>34.308674999999987</v>
      </c>
      <c r="V196">
        <f t="shared" si="82"/>
        <v>5.4356973584622708</v>
      </c>
      <c r="W196">
        <f t="shared" si="83"/>
        <v>69.800352054183818</v>
      </c>
      <c r="X196">
        <f t="shared" si="84"/>
        <v>3.8311371636895801</v>
      </c>
      <c r="Y196">
        <f t="shared" si="85"/>
        <v>5.4887075078297434</v>
      </c>
      <c r="Z196">
        <f t="shared" si="86"/>
        <v>1.6045601947726906</v>
      </c>
      <c r="AA196">
        <f t="shared" si="87"/>
        <v>-198.76658254085845</v>
      </c>
      <c r="AB196">
        <f t="shared" si="88"/>
        <v>21.194642053600894</v>
      </c>
      <c r="AC196">
        <f t="shared" si="89"/>
        <v>2.1840133958846586</v>
      </c>
      <c r="AD196">
        <f t="shared" si="90"/>
        <v>50.725612752312152</v>
      </c>
      <c r="AE196">
        <f t="shared" si="91"/>
        <v>49.631114968229518</v>
      </c>
      <c r="AF196">
        <f t="shared" si="92"/>
        <v>4.4693241695531043</v>
      </c>
      <c r="AG196">
        <f t="shared" si="93"/>
        <v>25.703963095165669</v>
      </c>
      <c r="AH196">
        <v>1238.4361604461401</v>
      </c>
      <c r="AI196">
        <v>1215.0005454545451</v>
      </c>
      <c r="AJ196">
        <v>1.7267780067638741</v>
      </c>
      <c r="AK196">
        <v>66.4183192119214</v>
      </c>
      <c r="AL196">
        <f t="shared" si="94"/>
        <v>4.5071787424230942</v>
      </c>
      <c r="AM196">
        <v>35.605179822287923</v>
      </c>
      <c r="AN196">
        <v>37.922556969696963</v>
      </c>
      <c r="AO196">
        <v>3.7020248079334089E-3</v>
      </c>
      <c r="AP196">
        <v>80.258073223686637</v>
      </c>
      <c r="AQ196">
        <v>37</v>
      </c>
      <c r="AR196">
        <v>7</v>
      </c>
      <c r="AS196">
        <f t="shared" si="95"/>
        <v>1</v>
      </c>
      <c r="AT196">
        <f t="shared" si="96"/>
        <v>0</v>
      </c>
      <c r="AU196">
        <f t="shared" si="97"/>
        <v>22267.010678947598</v>
      </c>
      <c r="AV196">
        <f t="shared" si="98"/>
        <v>1200</v>
      </c>
      <c r="AW196">
        <f t="shared" si="99"/>
        <v>1025.9241139086453</v>
      </c>
      <c r="AX196">
        <f t="shared" si="100"/>
        <v>0.85493676159053766</v>
      </c>
      <c r="AY196">
        <f t="shared" si="101"/>
        <v>0.18842794986973754</v>
      </c>
      <c r="AZ196">
        <v>2.7</v>
      </c>
      <c r="BA196">
        <v>0.5</v>
      </c>
      <c r="BB196" t="s">
        <v>355</v>
      </c>
      <c r="BC196">
        <v>2</v>
      </c>
      <c r="BD196" t="b">
        <v>1</v>
      </c>
      <c r="BE196">
        <v>1669316198.6875</v>
      </c>
      <c r="BF196">
        <v>1165.9012499999999</v>
      </c>
      <c r="BG196">
        <v>1195.5062499999999</v>
      </c>
      <c r="BH196">
        <v>37.925237500000001</v>
      </c>
      <c r="BI196">
        <v>35.604087500000013</v>
      </c>
      <c r="BJ196">
        <v>1170.06</v>
      </c>
      <c r="BK196">
        <v>37.807412499999998</v>
      </c>
      <c r="BL196">
        <v>500.16262499999999</v>
      </c>
      <c r="BM196">
        <v>100.918125</v>
      </c>
      <c r="BN196">
        <v>0.1000206</v>
      </c>
      <c r="BO196">
        <v>34.483162499999999</v>
      </c>
      <c r="BP196">
        <v>34.308674999999987</v>
      </c>
      <c r="BQ196">
        <v>999.9</v>
      </c>
      <c r="BR196">
        <v>0</v>
      </c>
      <c r="BS196">
        <v>0</v>
      </c>
      <c r="BT196">
        <v>4511.0162499999997</v>
      </c>
      <c r="BU196">
        <v>0</v>
      </c>
      <c r="BV196">
        <v>848.02774999999997</v>
      </c>
      <c r="BW196">
        <v>-29.604050000000001</v>
      </c>
      <c r="BX196">
        <v>1211.8625</v>
      </c>
      <c r="BY196">
        <v>1239.6424999999999</v>
      </c>
      <c r="BZ196">
        <v>2.3211724999999999</v>
      </c>
      <c r="CA196">
        <v>1195.5062499999999</v>
      </c>
      <c r="CB196">
        <v>35.604087500000013</v>
      </c>
      <c r="CC196">
        <v>3.8273549999999998</v>
      </c>
      <c r="CD196">
        <v>3.59310375</v>
      </c>
      <c r="CE196">
        <v>28.1464125</v>
      </c>
      <c r="CF196">
        <v>27.066212499999999</v>
      </c>
      <c r="CG196">
        <v>1200</v>
      </c>
      <c r="CH196">
        <v>0.50002500000000005</v>
      </c>
      <c r="CI196">
        <v>0.499975</v>
      </c>
      <c r="CJ196">
        <v>0</v>
      </c>
      <c r="CK196">
        <v>1384.05</v>
      </c>
      <c r="CL196">
        <v>4.9990899999999998</v>
      </c>
      <c r="CM196">
        <v>15474.7</v>
      </c>
      <c r="CN196">
        <v>9557.9337500000001</v>
      </c>
      <c r="CO196">
        <v>45.186999999999998</v>
      </c>
      <c r="CP196">
        <v>47.375</v>
      </c>
      <c r="CQ196">
        <v>46.061999999999998</v>
      </c>
      <c r="CR196">
        <v>46.452749999999988</v>
      </c>
      <c r="CS196">
        <v>46.561999999999998</v>
      </c>
      <c r="CT196">
        <v>597.53250000000003</v>
      </c>
      <c r="CU196">
        <v>597.47250000000008</v>
      </c>
      <c r="CV196">
        <v>0</v>
      </c>
      <c r="CW196">
        <v>1669316209.0999999</v>
      </c>
      <c r="CX196">
        <v>0</v>
      </c>
      <c r="CY196">
        <v>1669310771.5999999</v>
      </c>
      <c r="CZ196" t="s">
        <v>356</v>
      </c>
      <c r="DA196">
        <v>1669310771.5999999</v>
      </c>
      <c r="DB196">
        <v>1669310767.0999999</v>
      </c>
      <c r="DC196">
        <v>9</v>
      </c>
      <c r="DD196">
        <v>4.2999999999999997E-2</v>
      </c>
      <c r="DE196">
        <v>8.0000000000000002E-3</v>
      </c>
      <c r="DF196">
        <v>-4.9589999999999996</v>
      </c>
      <c r="DG196">
        <v>0.11799999999999999</v>
      </c>
      <c r="DH196">
        <v>1967</v>
      </c>
      <c r="DI196">
        <v>36</v>
      </c>
      <c r="DJ196">
        <v>0.53</v>
      </c>
      <c r="DK196">
        <v>0.27</v>
      </c>
      <c r="DL196">
        <v>-29.678875000000001</v>
      </c>
      <c r="DM196">
        <v>0.36911369606009442</v>
      </c>
      <c r="DN196">
        <v>8.104148243338076E-2</v>
      </c>
      <c r="DO196">
        <v>0</v>
      </c>
      <c r="DP196">
        <v>2.3120069999999999</v>
      </c>
      <c r="DQ196">
        <v>4.1625590994370118E-2</v>
      </c>
      <c r="DR196">
        <v>5.2527917339258668E-3</v>
      </c>
      <c r="DS196">
        <v>1</v>
      </c>
      <c r="DT196">
        <v>0</v>
      </c>
      <c r="DU196">
        <v>0</v>
      </c>
      <c r="DV196">
        <v>0</v>
      </c>
      <c r="DW196">
        <v>-1</v>
      </c>
      <c r="DX196">
        <v>1</v>
      </c>
      <c r="DY196">
        <v>2</v>
      </c>
      <c r="DZ196" t="s">
        <v>367</v>
      </c>
      <c r="EA196">
        <v>2.9450099999999999</v>
      </c>
      <c r="EB196">
        <v>2.59741</v>
      </c>
      <c r="EC196">
        <v>0.204905</v>
      </c>
      <c r="ED196">
        <v>0.20619599999999999</v>
      </c>
      <c r="EE196">
        <v>0.148976</v>
      </c>
      <c r="EF196">
        <v>0.141099</v>
      </c>
      <c r="EG196">
        <v>23980.7</v>
      </c>
      <c r="EH196">
        <v>24361.200000000001</v>
      </c>
      <c r="EI196">
        <v>28079.9</v>
      </c>
      <c r="EJ196">
        <v>29563.8</v>
      </c>
      <c r="EK196">
        <v>32876.9</v>
      </c>
      <c r="EL196">
        <v>35255.9</v>
      </c>
      <c r="EM196">
        <v>39627.1</v>
      </c>
      <c r="EN196">
        <v>42259.6</v>
      </c>
      <c r="EO196">
        <v>1.8630199999999999</v>
      </c>
      <c r="EP196">
        <v>1.8698699999999999</v>
      </c>
      <c r="EQ196">
        <v>0.106119</v>
      </c>
      <c r="ER196">
        <v>0</v>
      </c>
      <c r="ES196">
        <v>32.590400000000002</v>
      </c>
      <c r="ET196">
        <v>999.9</v>
      </c>
      <c r="EU196">
        <v>71</v>
      </c>
      <c r="EV196">
        <v>36.200000000000003</v>
      </c>
      <c r="EW196">
        <v>42.456899999999997</v>
      </c>
      <c r="EX196">
        <v>28.869</v>
      </c>
      <c r="EY196">
        <v>1.65465</v>
      </c>
      <c r="EZ196">
        <v>1</v>
      </c>
      <c r="FA196">
        <v>0.684751</v>
      </c>
      <c r="FB196">
        <v>1.05521</v>
      </c>
      <c r="FC196">
        <v>20.271100000000001</v>
      </c>
      <c r="FD196">
        <v>5.2144399999999997</v>
      </c>
      <c r="FE196">
        <v>12.0099</v>
      </c>
      <c r="FF196">
        <v>4.9859999999999998</v>
      </c>
      <c r="FG196">
        <v>3.2844500000000001</v>
      </c>
      <c r="FH196">
        <v>9999</v>
      </c>
      <c r="FI196">
        <v>9999</v>
      </c>
      <c r="FJ196">
        <v>9999</v>
      </c>
      <c r="FK196">
        <v>999.9</v>
      </c>
      <c r="FL196">
        <v>1.8658399999999999</v>
      </c>
      <c r="FM196">
        <v>1.8621799999999999</v>
      </c>
      <c r="FN196">
        <v>1.8641799999999999</v>
      </c>
      <c r="FO196">
        <v>1.8603400000000001</v>
      </c>
      <c r="FP196">
        <v>1.8610899999999999</v>
      </c>
      <c r="FQ196">
        <v>1.86016</v>
      </c>
      <c r="FR196">
        <v>1.86188</v>
      </c>
      <c r="FS196">
        <v>1.8583700000000001</v>
      </c>
      <c r="FT196">
        <v>0</v>
      </c>
      <c r="FU196">
        <v>0</v>
      </c>
      <c r="FV196">
        <v>0</v>
      </c>
      <c r="FW196">
        <v>0</v>
      </c>
      <c r="FX196" t="s">
        <v>358</v>
      </c>
      <c r="FY196" t="s">
        <v>359</v>
      </c>
      <c r="FZ196" t="s">
        <v>360</v>
      </c>
      <c r="GA196" t="s">
        <v>360</v>
      </c>
      <c r="GB196" t="s">
        <v>360</v>
      </c>
      <c r="GC196" t="s">
        <v>360</v>
      </c>
      <c r="GD196">
        <v>0</v>
      </c>
      <c r="GE196">
        <v>100</v>
      </c>
      <c r="GF196">
        <v>100</v>
      </c>
      <c r="GG196">
        <v>-4.16</v>
      </c>
      <c r="GH196">
        <v>0.1178</v>
      </c>
      <c r="GI196">
        <v>-2.5125994610834521</v>
      </c>
      <c r="GJ196">
        <v>-2.6733286237328562E-3</v>
      </c>
      <c r="GK196">
        <v>1.605855145177713E-6</v>
      </c>
      <c r="GL196">
        <v>-4.4594414151306022E-10</v>
      </c>
      <c r="GM196">
        <v>0.1178428571428469</v>
      </c>
      <c r="GN196">
        <v>0</v>
      </c>
      <c r="GO196">
        <v>0</v>
      </c>
      <c r="GP196">
        <v>0</v>
      </c>
      <c r="GQ196">
        <v>4</v>
      </c>
      <c r="GR196">
        <v>2095</v>
      </c>
      <c r="GS196">
        <v>4</v>
      </c>
      <c r="GT196">
        <v>35</v>
      </c>
      <c r="GU196">
        <v>90.5</v>
      </c>
      <c r="GV196">
        <v>90.6</v>
      </c>
      <c r="GW196">
        <v>2.5964399999999999</v>
      </c>
      <c r="GX196">
        <v>2.5634800000000002</v>
      </c>
      <c r="GY196">
        <v>1.4489700000000001</v>
      </c>
      <c r="GZ196">
        <v>2.32666</v>
      </c>
      <c r="HA196">
        <v>1.5478499999999999</v>
      </c>
      <c r="HB196">
        <v>2.2485400000000002</v>
      </c>
      <c r="HC196">
        <v>41.041200000000003</v>
      </c>
      <c r="HD196">
        <v>13.063800000000001</v>
      </c>
      <c r="HE196">
        <v>18</v>
      </c>
      <c r="HF196">
        <v>467.06200000000001</v>
      </c>
      <c r="HG196">
        <v>510.666</v>
      </c>
      <c r="HH196">
        <v>31.000399999999999</v>
      </c>
      <c r="HI196">
        <v>35.823099999999997</v>
      </c>
      <c r="HJ196">
        <v>30.000299999999999</v>
      </c>
      <c r="HK196">
        <v>35.769100000000002</v>
      </c>
      <c r="HL196">
        <v>35.771799999999999</v>
      </c>
      <c r="HM196">
        <v>51.985599999999998</v>
      </c>
      <c r="HN196">
        <v>24.5733</v>
      </c>
      <c r="HO196">
        <v>100</v>
      </c>
      <c r="HP196">
        <v>31</v>
      </c>
      <c r="HQ196">
        <v>1210.69</v>
      </c>
      <c r="HR196">
        <v>35.633299999999998</v>
      </c>
      <c r="HS196">
        <v>98.9328</v>
      </c>
      <c r="HT196">
        <v>97.993799999999993</v>
      </c>
    </row>
    <row r="197" spans="1:228" x14ac:dyDescent="0.2">
      <c r="A197">
        <v>182</v>
      </c>
      <c r="B197">
        <v>1669316205</v>
      </c>
      <c r="C197">
        <v>722.40000009536743</v>
      </c>
      <c r="D197" t="s">
        <v>723</v>
      </c>
      <c r="E197" t="s">
        <v>724</v>
      </c>
      <c r="F197">
        <v>4</v>
      </c>
      <c r="G197">
        <v>1669316203</v>
      </c>
      <c r="H197">
        <f t="shared" si="68"/>
        <v>4.453332346057398E-3</v>
      </c>
      <c r="I197">
        <f t="shared" si="69"/>
        <v>4.4533323460573984</v>
      </c>
      <c r="J197">
        <f t="shared" si="70"/>
        <v>26.129435296886946</v>
      </c>
      <c r="K197">
        <f t="shared" si="71"/>
        <v>1173.1214285714291</v>
      </c>
      <c r="L197">
        <f t="shared" si="72"/>
        <v>990.17022418572117</v>
      </c>
      <c r="M197">
        <f t="shared" si="73"/>
        <v>100.02595044163009</v>
      </c>
      <c r="N197">
        <f t="shared" si="74"/>
        <v>118.50748791481607</v>
      </c>
      <c r="O197">
        <f t="shared" si="75"/>
        <v>0.28700011940327147</v>
      </c>
      <c r="P197">
        <f t="shared" si="76"/>
        <v>2.2482269453816386</v>
      </c>
      <c r="Q197">
        <f t="shared" si="77"/>
        <v>0.26808927758571138</v>
      </c>
      <c r="R197">
        <f t="shared" si="78"/>
        <v>0.16915091511086089</v>
      </c>
      <c r="S197">
        <f t="shared" si="79"/>
        <v>226.11416190798809</v>
      </c>
      <c r="T197">
        <f t="shared" si="80"/>
        <v>34.70434922656456</v>
      </c>
      <c r="U197">
        <f t="shared" si="81"/>
        <v>34.295942857142848</v>
      </c>
      <c r="V197">
        <f t="shared" si="82"/>
        <v>5.431846757571579</v>
      </c>
      <c r="W197">
        <f t="shared" si="83"/>
        <v>69.796779697557142</v>
      </c>
      <c r="X197">
        <f t="shared" si="84"/>
        <v>3.8307148427936113</v>
      </c>
      <c r="Y197">
        <f t="shared" si="85"/>
        <v>5.4883833600817038</v>
      </c>
      <c r="Z197">
        <f t="shared" si="86"/>
        <v>1.6011319147779677</v>
      </c>
      <c r="AA197">
        <f t="shared" si="87"/>
        <v>-196.39195646113126</v>
      </c>
      <c r="AB197">
        <f t="shared" si="88"/>
        <v>22.563439182513712</v>
      </c>
      <c r="AC197">
        <f t="shared" si="89"/>
        <v>2.3299223793199624</v>
      </c>
      <c r="AD197">
        <f t="shared" si="90"/>
        <v>54.615567008690498</v>
      </c>
      <c r="AE197">
        <f t="shared" si="91"/>
        <v>49.786972046216952</v>
      </c>
      <c r="AF197">
        <f t="shared" si="92"/>
        <v>4.4639899682025295</v>
      </c>
      <c r="AG197">
        <f t="shared" si="93"/>
        <v>26.129435296886946</v>
      </c>
      <c r="AH197">
        <v>1245.5468928450441</v>
      </c>
      <c r="AI197">
        <v>1221.9123636363629</v>
      </c>
      <c r="AJ197">
        <v>1.718670803173914</v>
      </c>
      <c r="AK197">
        <v>66.4183192119214</v>
      </c>
      <c r="AL197">
        <f t="shared" si="94"/>
        <v>4.4533323460573984</v>
      </c>
      <c r="AM197">
        <v>35.603110560670977</v>
      </c>
      <c r="AN197">
        <v>37.922231515151488</v>
      </c>
      <c r="AO197">
        <v>-9.4124465163781103E-4</v>
      </c>
      <c r="AP197">
        <v>80.258073223686637</v>
      </c>
      <c r="AQ197">
        <v>37</v>
      </c>
      <c r="AR197">
        <v>7</v>
      </c>
      <c r="AS197">
        <f t="shared" si="95"/>
        <v>1</v>
      </c>
      <c r="AT197">
        <f t="shared" si="96"/>
        <v>0</v>
      </c>
      <c r="AU197">
        <f t="shared" si="97"/>
        <v>22183.796757911197</v>
      </c>
      <c r="AV197">
        <f t="shared" si="98"/>
        <v>1200.005714285714</v>
      </c>
      <c r="AW197">
        <f t="shared" si="99"/>
        <v>1025.9287636828951</v>
      </c>
      <c r="AX197">
        <f t="shared" si="100"/>
        <v>0.85493656527591144</v>
      </c>
      <c r="AY197">
        <f t="shared" si="101"/>
        <v>0.18842757098250926</v>
      </c>
      <c r="AZ197">
        <v>2.7</v>
      </c>
      <c r="BA197">
        <v>0.5</v>
      </c>
      <c r="BB197" t="s">
        <v>355</v>
      </c>
      <c r="BC197">
        <v>2</v>
      </c>
      <c r="BD197" t="b">
        <v>1</v>
      </c>
      <c r="BE197">
        <v>1669316203</v>
      </c>
      <c r="BF197">
        <v>1173.1214285714291</v>
      </c>
      <c r="BG197">
        <v>1202.828571428571</v>
      </c>
      <c r="BH197">
        <v>37.920757142857148</v>
      </c>
      <c r="BI197">
        <v>35.602057142857142</v>
      </c>
      <c r="BJ197">
        <v>1177.281428571428</v>
      </c>
      <c r="BK197">
        <v>37.802914285714287</v>
      </c>
      <c r="BL197">
        <v>500.09585714285708</v>
      </c>
      <c r="BM197">
        <v>100.919</v>
      </c>
      <c r="BN197">
        <v>9.9944014285714297E-2</v>
      </c>
      <c r="BO197">
        <v>34.482100000000003</v>
      </c>
      <c r="BP197">
        <v>34.295942857142848</v>
      </c>
      <c r="BQ197">
        <v>999.89999999999986</v>
      </c>
      <c r="BR197">
        <v>0</v>
      </c>
      <c r="BS197">
        <v>0</v>
      </c>
      <c r="BT197">
        <v>4496.8728571428574</v>
      </c>
      <c r="BU197">
        <v>0</v>
      </c>
      <c r="BV197">
        <v>1065.289428571429</v>
      </c>
      <c r="BW197">
        <v>-29.707728571428571</v>
      </c>
      <c r="BX197">
        <v>1219.361428571428</v>
      </c>
      <c r="BY197">
        <v>1247.231428571429</v>
      </c>
      <c r="BZ197">
        <v>2.3186785714285709</v>
      </c>
      <c r="CA197">
        <v>1202.828571428571</v>
      </c>
      <c r="CB197">
        <v>35.602057142857142</v>
      </c>
      <c r="CC197">
        <v>3.8269214285714281</v>
      </c>
      <c r="CD197">
        <v>3.592924285714286</v>
      </c>
      <c r="CE197">
        <v>28.144485714285711</v>
      </c>
      <c r="CF197">
        <v>27.065357142857138</v>
      </c>
      <c r="CG197">
        <v>1200.005714285714</v>
      </c>
      <c r="CH197">
        <v>0.50003100000000011</v>
      </c>
      <c r="CI197">
        <v>0.499969</v>
      </c>
      <c r="CJ197">
        <v>0</v>
      </c>
      <c r="CK197">
        <v>1383.938571428572</v>
      </c>
      <c r="CL197">
        <v>4.9990899999999998</v>
      </c>
      <c r="CM197">
        <v>15531.67142857143</v>
      </c>
      <c r="CN197">
        <v>9557.9928571428572</v>
      </c>
      <c r="CO197">
        <v>45.186999999999998</v>
      </c>
      <c r="CP197">
        <v>47.375</v>
      </c>
      <c r="CQ197">
        <v>46.061999999999998</v>
      </c>
      <c r="CR197">
        <v>46.482000000000014</v>
      </c>
      <c r="CS197">
        <v>46.561999999999998</v>
      </c>
      <c r="CT197">
        <v>597.54142857142858</v>
      </c>
      <c r="CU197">
        <v>597.46571428571428</v>
      </c>
      <c r="CV197">
        <v>0</v>
      </c>
      <c r="CW197">
        <v>1669316213.3</v>
      </c>
      <c r="CX197">
        <v>0</v>
      </c>
      <c r="CY197">
        <v>1669310771.5999999</v>
      </c>
      <c r="CZ197" t="s">
        <v>356</v>
      </c>
      <c r="DA197">
        <v>1669310771.5999999</v>
      </c>
      <c r="DB197">
        <v>1669310767.0999999</v>
      </c>
      <c r="DC197">
        <v>9</v>
      </c>
      <c r="DD197">
        <v>4.2999999999999997E-2</v>
      </c>
      <c r="DE197">
        <v>8.0000000000000002E-3</v>
      </c>
      <c r="DF197">
        <v>-4.9589999999999996</v>
      </c>
      <c r="DG197">
        <v>0.11799999999999999</v>
      </c>
      <c r="DH197">
        <v>1967</v>
      </c>
      <c r="DI197">
        <v>36</v>
      </c>
      <c r="DJ197">
        <v>0.53</v>
      </c>
      <c r="DK197">
        <v>0.27</v>
      </c>
      <c r="DL197">
        <v>-29.691365000000001</v>
      </c>
      <c r="DM197">
        <v>0.42109643527202328</v>
      </c>
      <c r="DN197">
        <v>8.0537272582326583E-2</v>
      </c>
      <c r="DO197">
        <v>0</v>
      </c>
      <c r="DP197">
        <v>2.3139405000000002</v>
      </c>
      <c r="DQ197">
        <v>4.8693658536579781E-2</v>
      </c>
      <c r="DR197">
        <v>5.6265206611190912E-3</v>
      </c>
      <c r="DS197">
        <v>1</v>
      </c>
      <c r="DT197">
        <v>0</v>
      </c>
      <c r="DU197">
        <v>0</v>
      </c>
      <c r="DV197">
        <v>0</v>
      </c>
      <c r="DW197">
        <v>-1</v>
      </c>
      <c r="DX197">
        <v>1</v>
      </c>
      <c r="DY197">
        <v>2</v>
      </c>
      <c r="DZ197" t="s">
        <v>367</v>
      </c>
      <c r="EA197">
        <v>2.9451999999999998</v>
      </c>
      <c r="EB197">
        <v>2.5974499999999998</v>
      </c>
      <c r="EC197">
        <v>0.20563100000000001</v>
      </c>
      <c r="ED197">
        <v>0.20690500000000001</v>
      </c>
      <c r="EE197">
        <v>0.148975</v>
      </c>
      <c r="EF197">
        <v>0.141094</v>
      </c>
      <c r="EG197">
        <v>23958.6</v>
      </c>
      <c r="EH197">
        <v>24339</v>
      </c>
      <c r="EI197">
        <v>28079.7</v>
      </c>
      <c r="EJ197">
        <v>29563.4</v>
      </c>
      <c r="EK197">
        <v>32876.9</v>
      </c>
      <c r="EL197">
        <v>35255.599999999999</v>
      </c>
      <c r="EM197">
        <v>39627</v>
      </c>
      <c r="EN197">
        <v>42258.9</v>
      </c>
      <c r="EO197">
        <v>1.86297</v>
      </c>
      <c r="EP197">
        <v>1.8697999999999999</v>
      </c>
      <c r="EQ197">
        <v>0.10414</v>
      </c>
      <c r="ER197">
        <v>0</v>
      </c>
      <c r="ES197">
        <v>32.603700000000003</v>
      </c>
      <c r="ET197">
        <v>999.9</v>
      </c>
      <c r="EU197">
        <v>71</v>
      </c>
      <c r="EV197">
        <v>36.200000000000003</v>
      </c>
      <c r="EW197">
        <v>42.456899999999997</v>
      </c>
      <c r="EX197">
        <v>28.719000000000001</v>
      </c>
      <c r="EY197">
        <v>1.3141</v>
      </c>
      <c r="EZ197">
        <v>1</v>
      </c>
      <c r="FA197">
        <v>0.68510700000000002</v>
      </c>
      <c r="FB197">
        <v>1.0545800000000001</v>
      </c>
      <c r="FC197">
        <v>20.271100000000001</v>
      </c>
      <c r="FD197">
        <v>5.2156399999999996</v>
      </c>
      <c r="FE197">
        <v>12.0099</v>
      </c>
      <c r="FF197">
        <v>4.9867999999999997</v>
      </c>
      <c r="FG197">
        <v>3.2846500000000001</v>
      </c>
      <c r="FH197">
        <v>9999</v>
      </c>
      <c r="FI197">
        <v>9999</v>
      </c>
      <c r="FJ197">
        <v>9999</v>
      </c>
      <c r="FK197">
        <v>999.9</v>
      </c>
      <c r="FL197">
        <v>1.8658399999999999</v>
      </c>
      <c r="FM197">
        <v>1.8621799999999999</v>
      </c>
      <c r="FN197">
        <v>1.8641700000000001</v>
      </c>
      <c r="FO197">
        <v>1.8603499999999999</v>
      </c>
      <c r="FP197">
        <v>1.8610800000000001</v>
      </c>
      <c r="FQ197">
        <v>1.8601700000000001</v>
      </c>
      <c r="FR197">
        <v>1.86188</v>
      </c>
      <c r="FS197">
        <v>1.8583700000000001</v>
      </c>
      <c r="FT197">
        <v>0</v>
      </c>
      <c r="FU197">
        <v>0</v>
      </c>
      <c r="FV197">
        <v>0</v>
      </c>
      <c r="FW197">
        <v>0</v>
      </c>
      <c r="FX197" t="s">
        <v>358</v>
      </c>
      <c r="FY197" t="s">
        <v>359</v>
      </c>
      <c r="FZ197" t="s">
        <v>360</v>
      </c>
      <c r="GA197" t="s">
        <v>360</v>
      </c>
      <c r="GB197" t="s">
        <v>360</v>
      </c>
      <c r="GC197" t="s">
        <v>360</v>
      </c>
      <c r="GD197">
        <v>0</v>
      </c>
      <c r="GE197">
        <v>100</v>
      </c>
      <c r="GF197">
        <v>100</v>
      </c>
      <c r="GG197">
        <v>-4.17</v>
      </c>
      <c r="GH197">
        <v>0.1178</v>
      </c>
      <c r="GI197">
        <v>-2.5125994610834521</v>
      </c>
      <c r="GJ197">
        <v>-2.6733286237328562E-3</v>
      </c>
      <c r="GK197">
        <v>1.605855145177713E-6</v>
      </c>
      <c r="GL197">
        <v>-4.4594414151306022E-10</v>
      </c>
      <c r="GM197">
        <v>0.1178428571428469</v>
      </c>
      <c r="GN197">
        <v>0</v>
      </c>
      <c r="GO197">
        <v>0</v>
      </c>
      <c r="GP197">
        <v>0</v>
      </c>
      <c r="GQ197">
        <v>4</v>
      </c>
      <c r="GR197">
        <v>2095</v>
      </c>
      <c r="GS197">
        <v>4</v>
      </c>
      <c r="GT197">
        <v>35</v>
      </c>
      <c r="GU197">
        <v>90.6</v>
      </c>
      <c r="GV197">
        <v>90.6</v>
      </c>
      <c r="GW197">
        <v>2.6074199999999998</v>
      </c>
      <c r="GX197">
        <v>2.5476100000000002</v>
      </c>
      <c r="GY197">
        <v>1.4489700000000001</v>
      </c>
      <c r="GZ197">
        <v>2.3278799999999999</v>
      </c>
      <c r="HA197">
        <v>1.5478499999999999</v>
      </c>
      <c r="HB197">
        <v>2.3278799999999999</v>
      </c>
      <c r="HC197">
        <v>41.041200000000003</v>
      </c>
      <c r="HD197">
        <v>13.081300000000001</v>
      </c>
      <c r="HE197">
        <v>18</v>
      </c>
      <c r="HF197">
        <v>467.03100000000001</v>
      </c>
      <c r="HG197">
        <v>510.61099999999999</v>
      </c>
      <c r="HH197">
        <v>31.0001</v>
      </c>
      <c r="HI197">
        <v>35.823799999999999</v>
      </c>
      <c r="HJ197">
        <v>30.000299999999999</v>
      </c>
      <c r="HK197">
        <v>35.769100000000002</v>
      </c>
      <c r="HL197">
        <v>35.771799999999999</v>
      </c>
      <c r="HM197">
        <v>52.226700000000001</v>
      </c>
      <c r="HN197">
        <v>24.5733</v>
      </c>
      <c r="HO197">
        <v>100</v>
      </c>
      <c r="HP197">
        <v>31</v>
      </c>
      <c r="HQ197">
        <v>1217.3599999999999</v>
      </c>
      <c r="HR197">
        <v>35.633299999999998</v>
      </c>
      <c r="HS197">
        <v>98.932299999999998</v>
      </c>
      <c r="HT197">
        <v>97.992400000000004</v>
      </c>
    </row>
    <row r="198" spans="1:228" x14ac:dyDescent="0.2">
      <c r="A198">
        <v>183</v>
      </c>
      <c r="B198">
        <v>1669316209</v>
      </c>
      <c r="C198">
        <v>726.40000009536743</v>
      </c>
      <c r="D198" t="s">
        <v>725</v>
      </c>
      <c r="E198" t="s">
        <v>726</v>
      </c>
      <c r="F198">
        <v>4</v>
      </c>
      <c r="G198">
        <v>1669316206.6875</v>
      </c>
      <c r="H198">
        <f t="shared" si="68"/>
        <v>4.4749004613048697E-3</v>
      </c>
      <c r="I198">
        <f t="shared" si="69"/>
        <v>4.4749004613048697</v>
      </c>
      <c r="J198">
        <f t="shared" si="70"/>
        <v>25.516340154806755</v>
      </c>
      <c r="K198">
        <f t="shared" si="71"/>
        <v>1179.2</v>
      </c>
      <c r="L198">
        <f t="shared" si="72"/>
        <v>1000.5782702307658</v>
      </c>
      <c r="M198">
        <f t="shared" si="73"/>
        <v>101.077717066777</v>
      </c>
      <c r="N198">
        <f t="shared" si="74"/>
        <v>119.12195928226001</v>
      </c>
      <c r="O198">
        <f t="shared" si="75"/>
        <v>0.28882423906732069</v>
      </c>
      <c r="P198">
        <f t="shared" si="76"/>
        <v>2.2461346512038207</v>
      </c>
      <c r="Q198">
        <f t="shared" si="77"/>
        <v>0.26966427953206945</v>
      </c>
      <c r="R198">
        <f t="shared" si="78"/>
        <v>0.17015558850298823</v>
      </c>
      <c r="S198">
        <f t="shared" si="79"/>
        <v>226.11238044869208</v>
      </c>
      <c r="T198">
        <f t="shared" si="80"/>
        <v>34.697055278012321</v>
      </c>
      <c r="U198">
        <f t="shared" si="81"/>
        <v>34.291437500000001</v>
      </c>
      <c r="V198">
        <f t="shared" si="82"/>
        <v>5.4304847639278693</v>
      </c>
      <c r="W198">
        <f t="shared" si="83"/>
        <v>69.802972429884178</v>
      </c>
      <c r="X198">
        <f t="shared" si="84"/>
        <v>3.8309801919529911</v>
      </c>
      <c r="Y198">
        <f t="shared" si="85"/>
        <v>5.4882765856441731</v>
      </c>
      <c r="Z198">
        <f t="shared" si="86"/>
        <v>1.5995045719748782</v>
      </c>
      <c r="AA198">
        <f t="shared" si="87"/>
        <v>-197.34311034354477</v>
      </c>
      <c r="AB198">
        <f t="shared" si="88"/>
        <v>23.045627903520639</v>
      </c>
      <c r="AC198">
        <f t="shared" si="89"/>
        <v>2.3818739482018905</v>
      </c>
      <c r="AD198">
        <f t="shared" si="90"/>
        <v>54.196771956869853</v>
      </c>
      <c r="AE198">
        <f t="shared" si="91"/>
        <v>49.85971836877772</v>
      </c>
      <c r="AF198">
        <f t="shared" si="92"/>
        <v>4.4701193477020471</v>
      </c>
      <c r="AG198">
        <f t="shared" si="93"/>
        <v>25.516340154806755</v>
      </c>
      <c r="AH198">
        <v>1252.3957188562881</v>
      </c>
      <c r="AI198">
        <v>1228.892969696969</v>
      </c>
      <c r="AJ198">
        <v>1.7595755792258909</v>
      </c>
      <c r="AK198">
        <v>66.4183192119214</v>
      </c>
      <c r="AL198">
        <f t="shared" si="94"/>
        <v>4.4749004613048697</v>
      </c>
      <c r="AM198">
        <v>35.600703613023178</v>
      </c>
      <c r="AN198">
        <v>37.923931515151509</v>
      </c>
      <c r="AO198">
        <v>1.32834513287983E-4</v>
      </c>
      <c r="AP198">
        <v>80.258073223686637</v>
      </c>
      <c r="AQ198">
        <v>37</v>
      </c>
      <c r="AR198">
        <v>7</v>
      </c>
      <c r="AS198">
        <f t="shared" si="95"/>
        <v>1</v>
      </c>
      <c r="AT198">
        <f t="shared" si="96"/>
        <v>0</v>
      </c>
      <c r="AU198">
        <f t="shared" si="97"/>
        <v>22147.908475062668</v>
      </c>
      <c r="AV198">
        <f t="shared" si="98"/>
        <v>1199.9974999999999</v>
      </c>
      <c r="AW198">
        <f t="shared" si="99"/>
        <v>1025.9216199216021</v>
      </c>
      <c r="AX198">
        <f t="shared" si="100"/>
        <v>0.85493646438563597</v>
      </c>
      <c r="AY198">
        <f t="shared" si="101"/>
        <v>0.1884273762642773</v>
      </c>
      <c r="AZ198">
        <v>2.7</v>
      </c>
      <c r="BA198">
        <v>0.5</v>
      </c>
      <c r="BB198" t="s">
        <v>355</v>
      </c>
      <c r="BC198">
        <v>2</v>
      </c>
      <c r="BD198" t="b">
        <v>1</v>
      </c>
      <c r="BE198">
        <v>1669316206.6875</v>
      </c>
      <c r="BF198">
        <v>1179.2</v>
      </c>
      <c r="BG198">
        <v>1208.9612500000001</v>
      </c>
      <c r="BH198">
        <v>37.923250000000003</v>
      </c>
      <c r="BI198">
        <v>35.601662500000003</v>
      </c>
      <c r="BJ198">
        <v>1183.36375</v>
      </c>
      <c r="BK198">
        <v>37.805412500000003</v>
      </c>
      <c r="BL198">
        <v>500.15837499999998</v>
      </c>
      <c r="BM198">
        <v>100.91925000000001</v>
      </c>
      <c r="BN198">
        <v>0.1000506125</v>
      </c>
      <c r="BO198">
        <v>34.481750000000012</v>
      </c>
      <c r="BP198">
        <v>34.291437500000001</v>
      </c>
      <c r="BQ198">
        <v>999.9</v>
      </c>
      <c r="BR198">
        <v>0</v>
      </c>
      <c r="BS198">
        <v>0</v>
      </c>
      <c r="BT198">
        <v>4490.78125</v>
      </c>
      <c r="BU198">
        <v>0</v>
      </c>
      <c r="BV198">
        <v>1228.8487500000001</v>
      </c>
      <c r="BW198">
        <v>-29.761800000000001</v>
      </c>
      <c r="BX198">
        <v>1225.6812500000001</v>
      </c>
      <c r="BY198">
        <v>1253.5899999999999</v>
      </c>
      <c r="BZ198">
        <v>2.3215975000000002</v>
      </c>
      <c r="CA198">
        <v>1208.9612500000001</v>
      </c>
      <c r="CB198">
        <v>35.601662500000003</v>
      </c>
      <c r="CC198">
        <v>3.8271912499999998</v>
      </c>
      <c r="CD198">
        <v>3.5928987499999998</v>
      </c>
      <c r="CE198">
        <v>28.145712499999998</v>
      </c>
      <c r="CF198">
        <v>27.065249999999999</v>
      </c>
      <c r="CG198">
        <v>1199.9974999999999</v>
      </c>
      <c r="CH198">
        <v>0.50003375000000005</v>
      </c>
      <c r="CI198">
        <v>0.49996624999999989</v>
      </c>
      <c r="CJ198">
        <v>0</v>
      </c>
      <c r="CK198">
        <v>1383.94625</v>
      </c>
      <c r="CL198">
        <v>4.9990899999999998</v>
      </c>
      <c r="CM198">
        <v>15511.112499999999</v>
      </c>
      <c r="CN198">
        <v>9557.9562499999993</v>
      </c>
      <c r="CO198">
        <v>45.186999999999998</v>
      </c>
      <c r="CP198">
        <v>47.375</v>
      </c>
      <c r="CQ198">
        <v>46.061999999999998</v>
      </c>
      <c r="CR198">
        <v>46.484250000000003</v>
      </c>
      <c r="CS198">
        <v>46.561999999999998</v>
      </c>
      <c r="CT198">
        <v>597.54124999999999</v>
      </c>
      <c r="CU198">
        <v>597.4575000000001</v>
      </c>
      <c r="CV198">
        <v>0</v>
      </c>
      <c r="CW198">
        <v>1669316217.5</v>
      </c>
      <c r="CX198">
        <v>0</v>
      </c>
      <c r="CY198">
        <v>1669310771.5999999</v>
      </c>
      <c r="CZ198" t="s">
        <v>356</v>
      </c>
      <c r="DA198">
        <v>1669310771.5999999</v>
      </c>
      <c r="DB198">
        <v>1669310767.0999999</v>
      </c>
      <c r="DC198">
        <v>9</v>
      </c>
      <c r="DD198">
        <v>4.2999999999999997E-2</v>
      </c>
      <c r="DE198">
        <v>8.0000000000000002E-3</v>
      </c>
      <c r="DF198">
        <v>-4.9589999999999996</v>
      </c>
      <c r="DG198">
        <v>0.11799999999999999</v>
      </c>
      <c r="DH198">
        <v>1967</v>
      </c>
      <c r="DI198">
        <v>36</v>
      </c>
      <c r="DJ198">
        <v>0.53</v>
      </c>
      <c r="DK198">
        <v>0.27</v>
      </c>
      <c r="DL198">
        <v>-29.684457500000001</v>
      </c>
      <c r="DM198">
        <v>-0.21857448405241339</v>
      </c>
      <c r="DN198">
        <v>7.1481311849671381E-2</v>
      </c>
      <c r="DO198">
        <v>0</v>
      </c>
      <c r="DP198">
        <v>2.3165089999999999</v>
      </c>
      <c r="DQ198">
        <v>4.846041275796676E-2</v>
      </c>
      <c r="DR198">
        <v>5.5237957058529774E-3</v>
      </c>
      <c r="DS198">
        <v>1</v>
      </c>
      <c r="DT198">
        <v>0</v>
      </c>
      <c r="DU198">
        <v>0</v>
      </c>
      <c r="DV198">
        <v>0</v>
      </c>
      <c r="DW198">
        <v>-1</v>
      </c>
      <c r="DX198">
        <v>1</v>
      </c>
      <c r="DY198">
        <v>2</v>
      </c>
      <c r="DZ198" t="s">
        <v>367</v>
      </c>
      <c r="EA198">
        <v>2.9452500000000001</v>
      </c>
      <c r="EB198">
        <v>2.5974699999999999</v>
      </c>
      <c r="EC198">
        <v>0.20636199999999999</v>
      </c>
      <c r="ED198">
        <v>0.20762900000000001</v>
      </c>
      <c r="EE198">
        <v>0.148983</v>
      </c>
      <c r="EF198">
        <v>0.14110400000000001</v>
      </c>
      <c r="EG198">
        <v>23936.7</v>
      </c>
      <c r="EH198">
        <v>24316.2</v>
      </c>
      <c r="EI198">
        <v>28080.1</v>
      </c>
      <c r="EJ198">
        <v>29562.799999999999</v>
      </c>
      <c r="EK198">
        <v>32876.800000000003</v>
      </c>
      <c r="EL198">
        <v>35254.699999999997</v>
      </c>
      <c r="EM198">
        <v>39627.199999999997</v>
      </c>
      <c r="EN198">
        <v>42258.3</v>
      </c>
      <c r="EO198">
        <v>1.8633200000000001</v>
      </c>
      <c r="EP198">
        <v>1.86972</v>
      </c>
      <c r="EQ198">
        <v>0.104222</v>
      </c>
      <c r="ER198">
        <v>0</v>
      </c>
      <c r="ES198">
        <v>32.617699999999999</v>
      </c>
      <c r="ET198">
        <v>999.9</v>
      </c>
      <c r="EU198">
        <v>71</v>
      </c>
      <c r="EV198">
        <v>36.200000000000003</v>
      </c>
      <c r="EW198">
        <v>42.454900000000002</v>
      </c>
      <c r="EX198">
        <v>28.928999999999998</v>
      </c>
      <c r="EY198">
        <v>1.4022399999999999</v>
      </c>
      <c r="EZ198">
        <v>1</v>
      </c>
      <c r="FA198">
        <v>0.68523599999999996</v>
      </c>
      <c r="FB198">
        <v>1.0551699999999999</v>
      </c>
      <c r="FC198">
        <v>20.271000000000001</v>
      </c>
      <c r="FD198">
        <v>5.2157900000000001</v>
      </c>
      <c r="FE198">
        <v>12.0099</v>
      </c>
      <c r="FF198">
        <v>4.98665</v>
      </c>
      <c r="FG198">
        <v>3.2846500000000001</v>
      </c>
      <c r="FH198">
        <v>9999</v>
      </c>
      <c r="FI198">
        <v>9999</v>
      </c>
      <c r="FJ198">
        <v>9999</v>
      </c>
      <c r="FK198">
        <v>999.9</v>
      </c>
      <c r="FL198">
        <v>1.8658399999999999</v>
      </c>
      <c r="FM198">
        <v>1.8621799999999999</v>
      </c>
      <c r="FN198">
        <v>1.8641799999999999</v>
      </c>
      <c r="FO198">
        <v>1.8603499999999999</v>
      </c>
      <c r="FP198">
        <v>1.8610800000000001</v>
      </c>
      <c r="FQ198">
        <v>1.86015</v>
      </c>
      <c r="FR198">
        <v>1.86188</v>
      </c>
      <c r="FS198">
        <v>1.8583799999999999</v>
      </c>
      <c r="FT198">
        <v>0</v>
      </c>
      <c r="FU198">
        <v>0</v>
      </c>
      <c r="FV198">
        <v>0</v>
      </c>
      <c r="FW198">
        <v>0</v>
      </c>
      <c r="FX198" t="s">
        <v>358</v>
      </c>
      <c r="FY198" t="s">
        <v>359</v>
      </c>
      <c r="FZ198" t="s">
        <v>360</v>
      </c>
      <c r="GA198" t="s">
        <v>360</v>
      </c>
      <c r="GB198" t="s">
        <v>360</v>
      </c>
      <c r="GC198" t="s">
        <v>360</v>
      </c>
      <c r="GD198">
        <v>0</v>
      </c>
      <c r="GE198">
        <v>100</v>
      </c>
      <c r="GF198">
        <v>100</v>
      </c>
      <c r="GG198">
        <v>-4.17</v>
      </c>
      <c r="GH198">
        <v>0.1178</v>
      </c>
      <c r="GI198">
        <v>-2.5125994610834521</v>
      </c>
      <c r="GJ198">
        <v>-2.6733286237328562E-3</v>
      </c>
      <c r="GK198">
        <v>1.605855145177713E-6</v>
      </c>
      <c r="GL198">
        <v>-4.4594414151306022E-10</v>
      </c>
      <c r="GM198">
        <v>0.1178428571428469</v>
      </c>
      <c r="GN198">
        <v>0</v>
      </c>
      <c r="GO198">
        <v>0</v>
      </c>
      <c r="GP198">
        <v>0</v>
      </c>
      <c r="GQ198">
        <v>4</v>
      </c>
      <c r="GR198">
        <v>2095</v>
      </c>
      <c r="GS198">
        <v>4</v>
      </c>
      <c r="GT198">
        <v>35</v>
      </c>
      <c r="GU198">
        <v>90.6</v>
      </c>
      <c r="GV198">
        <v>90.7</v>
      </c>
      <c r="GW198">
        <v>2.6196299999999999</v>
      </c>
      <c r="GX198">
        <v>2.5476100000000002</v>
      </c>
      <c r="GY198">
        <v>1.4489700000000001</v>
      </c>
      <c r="GZ198">
        <v>2.3278799999999999</v>
      </c>
      <c r="HA198">
        <v>1.5478499999999999</v>
      </c>
      <c r="HB198">
        <v>2.3535200000000001</v>
      </c>
      <c r="HC198">
        <v>41.041200000000003</v>
      </c>
      <c r="HD198">
        <v>13.0726</v>
      </c>
      <c r="HE198">
        <v>18</v>
      </c>
      <c r="HF198">
        <v>467.24799999999999</v>
      </c>
      <c r="HG198">
        <v>510.55700000000002</v>
      </c>
      <c r="HH198">
        <v>31.0001</v>
      </c>
      <c r="HI198">
        <v>35.8264</v>
      </c>
      <c r="HJ198">
        <v>30.000399999999999</v>
      </c>
      <c r="HK198">
        <v>35.769100000000002</v>
      </c>
      <c r="HL198">
        <v>35.771799999999999</v>
      </c>
      <c r="HM198">
        <v>52.460700000000003</v>
      </c>
      <c r="HN198">
        <v>24.5733</v>
      </c>
      <c r="HO198">
        <v>100</v>
      </c>
      <c r="HP198">
        <v>31</v>
      </c>
      <c r="HQ198">
        <v>1224.05</v>
      </c>
      <c r="HR198">
        <v>35.633299999999998</v>
      </c>
      <c r="HS198">
        <v>98.933099999999996</v>
      </c>
      <c r="HT198">
        <v>97.990799999999993</v>
      </c>
    </row>
    <row r="199" spans="1:228" x14ac:dyDescent="0.2">
      <c r="A199">
        <v>184</v>
      </c>
      <c r="B199">
        <v>1669316213</v>
      </c>
      <c r="C199">
        <v>730.40000009536743</v>
      </c>
      <c r="D199" t="s">
        <v>727</v>
      </c>
      <c r="E199" t="s">
        <v>728</v>
      </c>
      <c r="F199">
        <v>4</v>
      </c>
      <c r="G199">
        <v>1669316211</v>
      </c>
      <c r="H199">
        <f t="shared" si="68"/>
        <v>4.4851624043294311E-3</v>
      </c>
      <c r="I199">
        <f t="shared" si="69"/>
        <v>4.4851624043294311</v>
      </c>
      <c r="J199">
        <f t="shared" si="70"/>
        <v>25.655829691688893</v>
      </c>
      <c r="K199">
        <f t="shared" si="71"/>
        <v>1186.514285714286</v>
      </c>
      <c r="L199">
        <f t="shared" si="72"/>
        <v>1006.4912255295194</v>
      </c>
      <c r="M199">
        <f t="shared" si="73"/>
        <v>101.67474023188932</v>
      </c>
      <c r="N199">
        <f t="shared" si="74"/>
        <v>119.86049030676573</v>
      </c>
      <c r="O199">
        <f t="shared" si="75"/>
        <v>0.28821772226488296</v>
      </c>
      <c r="P199">
        <f t="shared" si="76"/>
        <v>2.2494256854560257</v>
      </c>
      <c r="Q199">
        <f t="shared" si="77"/>
        <v>0.2691612366043602</v>
      </c>
      <c r="R199">
        <f t="shared" si="78"/>
        <v>0.16983281250784454</v>
      </c>
      <c r="S199">
        <f t="shared" si="79"/>
        <v>226.1130017651671</v>
      </c>
      <c r="T199">
        <f t="shared" si="80"/>
        <v>34.695870159770095</v>
      </c>
      <c r="U199">
        <f t="shared" si="81"/>
        <v>34.31494285714286</v>
      </c>
      <c r="V199">
        <f t="shared" si="82"/>
        <v>5.437593827419553</v>
      </c>
      <c r="W199">
        <f t="shared" si="83"/>
        <v>69.802707558504025</v>
      </c>
      <c r="X199">
        <f t="shared" si="84"/>
        <v>3.8314934865638861</v>
      </c>
      <c r="Y199">
        <f t="shared" si="85"/>
        <v>5.4890327618775832</v>
      </c>
      <c r="Z199">
        <f t="shared" si="86"/>
        <v>1.6061003408556669</v>
      </c>
      <c r="AA199">
        <f t="shared" si="87"/>
        <v>-197.7956620309279</v>
      </c>
      <c r="AB199">
        <f t="shared" si="88"/>
        <v>20.529454214549304</v>
      </c>
      <c r="AC199">
        <f t="shared" si="89"/>
        <v>2.1189798554569559</v>
      </c>
      <c r="AD199">
        <f t="shared" si="90"/>
        <v>50.965773804245458</v>
      </c>
      <c r="AE199">
        <f t="shared" si="91"/>
        <v>49.663741445851429</v>
      </c>
      <c r="AF199">
        <f t="shared" si="92"/>
        <v>4.4754005884838755</v>
      </c>
      <c r="AG199">
        <f t="shared" si="93"/>
        <v>25.655829691688893</v>
      </c>
      <c r="AH199">
        <v>1259.400741777531</v>
      </c>
      <c r="AI199">
        <v>1235.8991515151511</v>
      </c>
      <c r="AJ199">
        <v>1.7445812329445229</v>
      </c>
      <c r="AK199">
        <v>66.4183192119214</v>
      </c>
      <c r="AL199">
        <f t="shared" si="94"/>
        <v>4.4851624043294311</v>
      </c>
      <c r="AM199">
        <v>35.604064256235731</v>
      </c>
      <c r="AN199">
        <v>37.931665454545431</v>
      </c>
      <c r="AO199">
        <v>2.7132320341259619E-4</v>
      </c>
      <c r="AP199">
        <v>80.258073223686637</v>
      </c>
      <c r="AQ199">
        <v>37</v>
      </c>
      <c r="AR199">
        <v>7</v>
      </c>
      <c r="AS199">
        <f t="shared" si="95"/>
        <v>1</v>
      </c>
      <c r="AT199">
        <f t="shared" si="96"/>
        <v>0</v>
      </c>
      <c r="AU199">
        <f t="shared" si="97"/>
        <v>22204.213151500961</v>
      </c>
      <c r="AV199">
        <f t="shared" si="98"/>
        <v>1200</v>
      </c>
      <c r="AW199">
        <f t="shared" si="99"/>
        <v>1025.9238351114855</v>
      </c>
      <c r="AX199">
        <f t="shared" si="100"/>
        <v>0.85493652925957131</v>
      </c>
      <c r="AY199">
        <f t="shared" si="101"/>
        <v>0.18842750147097259</v>
      </c>
      <c r="AZ199">
        <v>2.7</v>
      </c>
      <c r="BA199">
        <v>0.5</v>
      </c>
      <c r="BB199" t="s">
        <v>355</v>
      </c>
      <c r="BC199">
        <v>2</v>
      </c>
      <c r="BD199" t="b">
        <v>1</v>
      </c>
      <c r="BE199">
        <v>1669316211</v>
      </c>
      <c r="BF199">
        <v>1186.514285714286</v>
      </c>
      <c r="BG199">
        <v>1216.19</v>
      </c>
      <c r="BH199">
        <v>37.928442857142848</v>
      </c>
      <c r="BI199">
        <v>35.604185714285713</v>
      </c>
      <c r="BJ199">
        <v>1190.687142857143</v>
      </c>
      <c r="BK199">
        <v>37.810628571428573</v>
      </c>
      <c r="BL199">
        <v>500.17142857142852</v>
      </c>
      <c r="BM199">
        <v>100.919</v>
      </c>
      <c r="BN199">
        <v>0.1000031</v>
      </c>
      <c r="BO199">
        <v>34.484228571428567</v>
      </c>
      <c r="BP199">
        <v>34.31494285714286</v>
      </c>
      <c r="BQ199">
        <v>999.89999999999986</v>
      </c>
      <c r="BR199">
        <v>0</v>
      </c>
      <c r="BS199">
        <v>0</v>
      </c>
      <c r="BT199">
        <v>4500.3571428571431</v>
      </c>
      <c r="BU199">
        <v>0</v>
      </c>
      <c r="BV199">
        <v>1094.7914285714289</v>
      </c>
      <c r="BW199">
        <v>-29.674042857142862</v>
      </c>
      <c r="BX199">
        <v>1233.2942857142859</v>
      </c>
      <c r="BY199">
        <v>1261.0899999999999</v>
      </c>
      <c r="BZ199">
        <v>2.324267142857142</v>
      </c>
      <c r="CA199">
        <v>1216.19</v>
      </c>
      <c r="CB199">
        <v>35.604185714285713</v>
      </c>
      <c r="CC199">
        <v>3.8277042857142858</v>
      </c>
      <c r="CD199">
        <v>3.5931414285714292</v>
      </c>
      <c r="CE199">
        <v>28.147971428571431</v>
      </c>
      <c r="CF199">
        <v>27.066385714285708</v>
      </c>
      <c r="CG199">
        <v>1200</v>
      </c>
      <c r="CH199">
        <v>0.50003285714285717</v>
      </c>
      <c r="CI199">
        <v>0.49996714285714278</v>
      </c>
      <c r="CJ199">
        <v>0</v>
      </c>
      <c r="CK199">
        <v>1384.045714285714</v>
      </c>
      <c r="CL199">
        <v>4.9990899999999998</v>
      </c>
      <c r="CM199">
        <v>15491.91428571428</v>
      </c>
      <c r="CN199">
        <v>9557.9600000000009</v>
      </c>
      <c r="CO199">
        <v>45.186999999999998</v>
      </c>
      <c r="CP199">
        <v>47.375</v>
      </c>
      <c r="CQ199">
        <v>46.061999999999998</v>
      </c>
      <c r="CR199">
        <v>46.5</v>
      </c>
      <c r="CS199">
        <v>46.561999999999998</v>
      </c>
      <c r="CT199">
        <v>597.54</v>
      </c>
      <c r="CU199">
        <v>597.46142857142854</v>
      </c>
      <c r="CV199">
        <v>0</v>
      </c>
      <c r="CW199">
        <v>1669316221.0999999</v>
      </c>
      <c r="CX199">
        <v>0</v>
      </c>
      <c r="CY199">
        <v>1669310771.5999999</v>
      </c>
      <c r="CZ199" t="s">
        <v>356</v>
      </c>
      <c r="DA199">
        <v>1669310771.5999999</v>
      </c>
      <c r="DB199">
        <v>1669310767.0999999</v>
      </c>
      <c r="DC199">
        <v>9</v>
      </c>
      <c r="DD199">
        <v>4.2999999999999997E-2</v>
      </c>
      <c r="DE199">
        <v>8.0000000000000002E-3</v>
      </c>
      <c r="DF199">
        <v>-4.9589999999999996</v>
      </c>
      <c r="DG199">
        <v>0.11799999999999999</v>
      </c>
      <c r="DH199">
        <v>1967</v>
      </c>
      <c r="DI199">
        <v>36</v>
      </c>
      <c r="DJ199">
        <v>0.53</v>
      </c>
      <c r="DK199">
        <v>0.27</v>
      </c>
      <c r="DL199">
        <v>-29.676637500000009</v>
      </c>
      <c r="DM199">
        <v>-0.36177748592870401</v>
      </c>
      <c r="DN199">
        <v>7.0537892963640242E-2</v>
      </c>
      <c r="DO199">
        <v>0</v>
      </c>
      <c r="DP199">
        <v>2.3195597499999998</v>
      </c>
      <c r="DQ199">
        <v>3.5119136960594537E-2</v>
      </c>
      <c r="DR199">
        <v>4.3964158626658362E-3</v>
      </c>
      <c r="DS199">
        <v>1</v>
      </c>
      <c r="DT199">
        <v>0</v>
      </c>
      <c r="DU199">
        <v>0</v>
      </c>
      <c r="DV199">
        <v>0</v>
      </c>
      <c r="DW199">
        <v>-1</v>
      </c>
      <c r="DX199">
        <v>1</v>
      </c>
      <c r="DY199">
        <v>2</v>
      </c>
      <c r="DZ199" t="s">
        <v>367</v>
      </c>
      <c r="EA199">
        <v>2.9448400000000001</v>
      </c>
      <c r="EB199">
        <v>2.5973199999999999</v>
      </c>
      <c r="EC199">
        <v>0.20708699999999999</v>
      </c>
      <c r="ED199">
        <v>0.20833099999999999</v>
      </c>
      <c r="EE199">
        <v>0.14899699999999999</v>
      </c>
      <c r="EF199">
        <v>0.14110300000000001</v>
      </c>
      <c r="EG199">
        <v>23914.400000000001</v>
      </c>
      <c r="EH199">
        <v>24294.3</v>
      </c>
      <c r="EI199">
        <v>28079.7</v>
      </c>
      <c r="EJ199">
        <v>29562.6</v>
      </c>
      <c r="EK199">
        <v>32875.800000000003</v>
      </c>
      <c r="EL199">
        <v>35254.9</v>
      </c>
      <c r="EM199">
        <v>39626.6</v>
      </c>
      <c r="EN199">
        <v>42258.400000000001</v>
      </c>
      <c r="EO199">
        <v>1.8630800000000001</v>
      </c>
      <c r="EP199">
        <v>1.86972</v>
      </c>
      <c r="EQ199">
        <v>0.104286</v>
      </c>
      <c r="ER199">
        <v>0</v>
      </c>
      <c r="ES199">
        <v>32.629300000000001</v>
      </c>
      <c r="ET199">
        <v>999.9</v>
      </c>
      <c r="EU199">
        <v>71</v>
      </c>
      <c r="EV199">
        <v>36.200000000000003</v>
      </c>
      <c r="EW199">
        <v>42.461300000000001</v>
      </c>
      <c r="EX199">
        <v>28.959</v>
      </c>
      <c r="EY199">
        <v>2.1434299999999999</v>
      </c>
      <c r="EZ199">
        <v>1</v>
      </c>
      <c r="FA199">
        <v>0.68547999999999998</v>
      </c>
      <c r="FB199">
        <v>1.05586</v>
      </c>
      <c r="FC199">
        <v>20.271000000000001</v>
      </c>
      <c r="FD199">
        <v>5.21699</v>
      </c>
      <c r="FE199">
        <v>12.0099</v>
      </c>
      <c r="FF199">
        <v>4.9863999999999997</v>
      </c>
      <c r="FG199">
        <v>3.2846500000000001</v>
      </c>
      <c r="FH199">
        <v>9999</v>
      </c>
      <c r="FI199">
        <v>9999</v>
      </c>
      <c r="FJ199">
        <v>9999</v>
      </c>
      <c r="FK199">
        <v>999.9</v>
      </c>
      <c r="FL199">
        <v>1.8658399999999999</v>
      </c>
      <c r="FM199">
        <v>1.8621799999999999</v>
      </c>
      <c r="FN199">
        <v>1.8641799999999999</v>
      </c>
      <c r="FO199">
        <v>1.8603499999999999</v>
      </c>
      <c r="FP199">
        <v>1.8610800000000001</v>
      </c>
      <c r="FQ199">
        <v>1.86016</v>
      </c>
      <c r="FR199">
        <v>1.86188</v>
      </c>
      <c r="FS199">
        <v>1.8583700000000001</v>
      </c>
      <c r="FT199">
        <v>0</v>
      </c>
      <c r="FU199">
        <v>0</v>
      </c>
      <c r="FV199">
        <v>0</v>
      </c>
      <c r="FW199">
        <v>0</v>
      </c>
      <c r="FX199" t="s">
        <v>358</v>
      </c>
      <c r="FY199" t="s">
        <v>359</v>
      </c>
      <c r="FZ199" t="s">
        <v>360</v>
      </c>
      <c r="GA199" t="s">
        <v>360</v>
      </c>
      <c r="GB199" t="s">
        <v>360</v>
      </c>
      <c r="GC199" t="s">
        <v>360</v>
      </c>
      <c r="GD199">
        <v>0</v>
      </c>
      <c r="GE199">
        <v>100</v>
      </c>
      <c r="GF199">
        <v>100</v>
      </c>
      <c r="GG199">
        <v>-4.17</v>
      </c>
      <c r="GH199">
        <v>0.1178</v>
      </c>
      <c r="GI199">
        <v>-2.5125994610834521</v>
      </c>
      <c r="GJ199">
        <v>-2.6733286237328562E-3</v>
      </c>
      <c r="GK199">
        <v>1.605855145177713E-6</v>
      </c>
      <c r="GL199">
        <v>-4.4594414151306022E-10</v>
      </c>
      <c r="GM199">
        <v>0.1178428571428469</v>
      </c>
      <c r="GN199">
        <v>0</v>
      </c>
      <c r="GO199">
        <v>0</v>
      </c>
      <c r="GP199">
        <v>0</v>
      </c>
      <c r="GQ199">
        <v>4</v>
      </c>
      <c r="GR199">
        <v>2095</v>
      </c>
      <c r="GS199">
        <v>4</v>
      </c>
      <c r="GT199">
        <v>35</v>
      </c>
      <c r="GU199">
        <v>90.7</v>
      </c>
      <c r="GV199">
        <v>90.8</v>
      </c>
      <c r="GW199">
        <v>2.63184</v>
      </c>
      <c r="GX199">
        <v>2.5610400000000002</v>
      </c>
      <c r="GY199">
        <v>1.4489700000000001</v>
      </c>
      <c r="GZ199">
        <v>2.32666</v>
      </c>
      <c r="HA199">
        <v>1.5478499999999999</v>
      </c>
      <c r="HB199">
        <v>2.2436500000000001</v>
      </c>
      <c r="HC199">
        <v>41.041200000000003</v>
      </c>
      <c r="HD199">
        <v>13.055099999999999</v>
      </c>
      <c r="HE199">
        <v>18</v>
      </c>
      <c r="HF199">
        <v>467.09300000000002</v>
      </c>
      <c r="HG199">
        <v>510.57400000000001</v>
      </c>
      <c r="HH199">
        <v>31.0002</v>
      </c>
      <c r="HI199">
        <v>35.8264</v>
      </c>
      <c r="HJ199">
        <v>30.000399999999999</v>
      </c>
      <c r="HK199">
        <v>35.769100000000002</v>
      </c>
      <c r="HL199">
        <v>35.774000000000001</v>
      </c>
      <c r="HM199">
        <v>52.697899999999997</v>
      </c>
      <c r="HN199">
        <v>24.5733</v>
      </c>
      <c r="HO199">
        <v>100</v>
      </c>
      <c r="HP199">
        <v>31</v>
      </c>
      <c r="HQ199">
        <v>1230.74</v>
      </c>
      <c r="HR199">
        <v>35.633299999999998</v>
      </c>
      <c r="HS199">
        <v>98.931799999999996</v>
      </c>
      <c r="HT199">
        <v>97.990600000000001</v>
      </c>
    </row>
    <row r="200" spans="1:228" x14ac:dyDescent="0.2">
      <c r="A200">
        <v>185</v>
      </c>
      <c r="B200">
        <v>1669316217</v>
      </c>
      <c r="C200">
        <v>734.40000009536743</v>
      </c>
      <c r="D200" t="s">
        <v>729</v>
      </c>
      <c r="E200" t="s">
        <v>730</v>
      </c>
      <c r="F200">
        <v>4</v>
      </c>
      <c r="G200">
        <v>1669316214.6875</v>
      </c>
      <c r="H200">
        <f t="shared" si="68"/>
        <v>4.468352751655599E-3</v>
      </c>
      <c r="I200">
        <f t="shared" si="69"/>
        <v>4.4683527516555985</v>
      </c>
      <c r="J200">
        <f t="shared" si="70"/>
        <v>25.952804262325525</v>
      </c>
      <c r="K200">
        <f t="shared" si="71"/>
        <v>1192.6199999999999</v>
      </c>
      <c r="L200">
        <f t="shared" si="72"/>
        <v>1010.2017573144991</v>
      </c>
      <c r="M200">
        <f t="shared" si="73"/>
        <v>102.04905075256032</v>
      </c>
      <c r="N200">
        <f t="shared" si="74"/>
        <v>120.47666520800624</v>
      </c>
      <c r="O200">
        <f t="shared" si="75"/>
        <v>0.28717519390472429</v>
      </c>
      <c r="P200">
        <f t="shared" si="76"/>
        <v>2.2486500845295767</v>
      </c>
      <c r="Q200">
        <f t="shared" si="77"/>
        <v>0.26824540023989929</v>
      </c>
      <c r="R200">
        <f t="shared" si="78"/>
        <v>0.16925004943670041</v>
      </c>
      <c r="S200">
        <f t="shared" si="79"/>
        <v>226.11288785793994</v>
      </c>
      <c r="T200">
        <f t="shared" si="80"/>
        <v>34.703298730092655</v>
      </c>
      <c r="U200">
        <f t="shared" si="81"/>
        <v>34.313312499999988</v>
      </c>
      <c r="V200">
        <f t="shared" si="82"/>
        <v>5.4371004740191227</v>
      </c>
      <c r="W200">
        <f t="shared" si="83"/>
        <v>69.796883067887876</v>
      </c>
      <c r="X200">
        <f t="shared" si="84"/>
        <v>3.8315616739886522</v>
      </c>
      <c r="Y200">
        <f t="shared" si="85"/>
        <v>5.4895885110827756</v>
      </c>
      <c r="Z200">
        <f t="shared" si="86"/>
        <v>1.6055388000304704</v>
      </c>
      <c r="AA200">
        <f t="shared" si="87"/>
        <v>-197.05435634801191</v>
      </c>
      <c r="AB200">
        <f t="shared" si="88"/>
        <v>20.940832969660214</v>
      </c>
      <c r="AC200">
        <f t="shared" si="89"/>
        <v>2.1621885032599235</v>
      </c>
      <c r="AD200">
        <f t="shared" si="90"/>
        <v>52.161552982848171</v>
      </c>
      <c r="AE200">
        <f t="shared" si="91"/>
        <v>49.752793971255983</v>
      </c>
      <c r="AF200">
        <f t="shared" si="92"/>
        <v>4.4762751054350201</v>
      </c>
      <c r="AG200">
        <f t="shared" si="93"/>
        <v>25.952804262325525</v>
      </c>
      <c r="AH200">
        <v>1266.258380983501</v>
      </c>
      <c r="AI200">
        <v>1242.7484848484851</v>
      </c>
      <c r="AJ200">
        <v>1.7139459830788011</v>
      </c>
      <c r="AK200">
        <v>66.4183192119214</v>
      </c>
      <c r="AL200">
        <f t="shared" si="94"/>
        <v>4.4683527516555985</v>
      </c>
      <c r="AM200">
        <v>35.604815645992559</v>
      </c>
      <c r="AN200">
        <v>37.925767272727278</v>
      </c>
      <c r="AO200">
        <v>-1.309862062732183E-5</v>
      </c>
      <c r="AP200">
        <v>80.258073223686637</v>
      </c>
      <c r="AQ200">
        <v>37</v>
      </c>
      <c r="AR200">
        <v>7</v>
      </c>
      <c r="AS200">
        <f t="shared" si="95"/>
        <v>1</v>
      </c>
      <c r="AT200">
        <f t="shared" si="96"/>
        <v>0</v>
      </c>
      <c r="AU200">
        <f t="shared" si="97"/>
        <v>22190.794254564895</v>
      </c>
      <c r="AV200">
        <f t="shared" si="98"/>
        <v>1200</v>
      </c>
      <c r="AW200">
        <f t="shared" si="99"/>
        <v>1025.9237760921967</v>
      </c>
      <c r="AX200">
        <f t="shared" si="100"/>
        <v>0.85493648007683065</v>
      </c>
      <c r="AY200">
        <f t="shared" si="101"/>
        <v>0.18842740654828327</v>
      </c>
      <c r="AZ200">
        <v>2.7</v>
      </c>
      <c r="BA200">
        <v>0.5</v>
      </c>
      <c r="BB200" t="s">
        <v>355</v>
      </c>
      <c r="BC200">
        <v>2</v>
      </c>
      <c r="BD200" t="b">
        <v>1</v>
      </c>
      <c r="BE200">
        <v>1669316214.6875</v>
      </c>
      <c r="BF200">
        <v>1192.6199999999999</v>
      </c>
      <c r="BG200">
        <v>1222.3625</v>
      </c>
      <c r="BH200">
        <v>37.929312500000002</v>
      </c>
      <c r="BI200">
        <v>35.6043375</v>
      </c>
      <c r="BJ200">
        <v>1196.7950000000001</v>
      </c>
      <c r="BK200">
        <v>37.811450000000001</v>
      </c>
      <c r="BL200">
        <v>500.11425000000003</v>
      </c>
      <c r="BM200">
        <v>100.91849999999999</v>
      </c>
      <c r="BN200">
        <v>9.9984687500000002E-2</v>
      </c>
      <c r="BO200">
        <v>34.486050000000013</v>
      </c>
      <c r="BP200">
        <v>34.313312499999988</v>
      </c>
      <c r="BQ200">
        <v>999.9</v>
      </c>
      <c r="BR200">
        <v>0</v>
      </c>
      <c r="BS200">
        <v>0</v>
      </c>
      <c r="BT200">
        <v>4498.125</v>
      </c>
      <c r="BU200">
        <v>0</v>
      </c>
      <c r="BV200">
        <v>1072.1637499999999</v>
      </c>
      <c r="BW200">
        <v>-29.744425</v>
      </c>
      <c r="BX200">
        <v>1239.6387500000001</v>
      </c>
      <c r="BY200">
        <v>1267.49125</v>
      </c>
      <c r="BZ200">
        <v>2.3249724999999999</v>
      </c>
      <c r="CA200">
        <v>1222.3625</v>
      </c>
      <c r="CB200">
        <v>35.6043375</v>
      </c>
      <c r="CC200">
        <v>3.8277637499999999</v>
      </c>
      <c r="CD200">
        <v>3.5931337499999998</v>
      </c>
      <c r="CE200">
        <v>28.148275000000002</v>
      </c>
      <c r="CF200">
        <v>27.06635</v>
      </c>
      <c r="CG200">
        <v>1200</v>
      </c>
      <c r="CH200">
        <v>0.50003375000000005</v>
      </c>
      <c r="CI200">
        <v>0.49996625</v>
      </c>
      <c r="CJ200">
        <v>0</v>
      </c>
      <c r="CK200">
        <v>1383.8275000000001</v>
      </c>
      <c r="CL200">
        <v>4.9990899999999998</v>
      </c>
      <c r="CM200">
        <v>15495.45</v>
      </c>
      <c r="CN200">
        <v>9557.9762499999997</v>
      </c>
      <c r="CO200">
        <v>45.186999999999998</v>
      </c>
      <c r="CP200">
        <v>47.375</v>
      </c>
      <c r="CQ200">
        <v>46.061999999999998</v>
      </c>
      <c r="CR200">
        <v>46.5</v>
      </c>
      <c r="CS200">
        <v>46.561999999999998</v>
      </c>
      <c r="CT200">
        <v>597.54124999999999</v>
      </c>
      <c r="CU200">
        <v>597.45875000000001</v>
      </c>
      <c r="CV200">
        <v>0</v>
      </c>
      <c r="CW200">
        <v>1669316225.3</v>
      </c>
      <c r="CX200">
        <v>0</v>
      </c>
      <c r="CY200">
        <v>1669310771.5999999</v>
      </c>
      <c r="CZ200" t="s">
        <v>356</v>
      </c>
      <c r="DA200">
        <v>1669310771.5999999</v>
      </c>
      <c r="DB200">
        <v>1669310767.0999999</v>
      </c>
      <c r="DC200">
        <v>9</v>
      </c>
      <c r="DD200">
        <v>4.2999999999999997E-2</v>
      </c>
      <c r="DE200">
        <v>8.0000000000000002E-3</v>
      </c>
      <c r="DF200">
        <v>-4.9589999999999996</v>
      </c>
      <c r="DG200">
        <v>0.11799999999999999</v>
      </c>
      <c r="DH200">
        <v>1967</v>
      </c>
      <c r="DI200">
        <v>36</v>
      </c>
      <c r="DJ200">
        <v>0.53</v>
      </c>
      <c r="DK200">
        <v>0.27</v>
      </c>
      <c r="DL200">
        <v>-29.69894</v>
      </c>
      <c r="DM200">
        <v>-0.42809380863035612</v>
      </c>
      <c r="DN200">
        <v>7.9326016539342042E-2</v>
      </c>
      <c r="DO200">
        <v>0</v>
      </c>
      <c r="DP200">
        <v>2.3220554999999998</v>
      </c>
      <c r="DQ200">
        <v>1.7981313320821209E-2</v>
      </c>
      <c r="DR200">
        <v>2.7850421451030092E-3</v>
      </c>
      <c r="DS200">
        <v>1</v>
      </c>
      <c r="DT200">
        <v>0</v>
      </c>
      <c r="DU200">
        <v>0</v>
      </c>
      <c r="DV200">
        <v>0</v>
      </c>
      <c r="DW200">
        <v>-1</v>
      </c>
      <c r="DX200">
        <v>1</v>
      </c>
      <c r="DY200">
        <v>2</v>
      </c>
      <c r="DZ200" t="s">
        <v>367</v>
      </c>
      <c r="EA200">
        <v>2.94495</v>
      </c>
      <c r="EB200">
        <v>2.5974400000000002</v>
      </c>
      <c r="EC200">
        <v>0.20780199999999999</v>
      </c>
      <c r="ED200">
        <v>0.20905699999999999</v>
      </c>
      <c r="EE200">
        <v>0.14899100000000001</v>
      </c>
      <c r="EF200">
        <v>0.141098</v>
      </c>
      <c r="EG200">
        <v>23892.400000000001</v>
      </c>
      <c r="EH200">
        <v>24271.7</v>
      </c>
      <c r="EI200">
        <v>28079.3</v>
      </c>
      <c r="EJ200">
        <v>29562.400000000001</v>
      </c>
      <c r="EK200">
        <v>32875.9</v>
      </c>
      <c r="EL200">
        <v>35254.6</v>
      </c>
      <c r="EM200">
        <v>39626.400000000001</v>
      </c>
      <c r="EN200">
        <v>42257.7</v>
      </c>
      <c r="EO200">
        <v>1.86338</v>
      </c>
      <c r="EP200">
        <v>1.86975</v>
      </c>
      <c r="EQ200">
        <v>0.10298599999999999</v>
      </c>
      <c r="ER200">
        <v>0</v>
      </c>
      <c r="ES200">
        <v>32.640900000000002</v>
      </c>
      <c r="ET200">
        <v>999.9</v>
      </c>
      <c r="EU200">
        <v>71</v>
      </c>
      <c r="EV200">
        <v>36.200000000000003</v>
      </c>
      <c r="EW200">
        <v>42.456899999999997</v>
      </c>
      <c r="EX200">
        <v>28.928999999999998</v>
      </c>
      <c r="EY200">
        <v>1.85897</v>
      </c>
      <c r="EZ200">
        <v>1</v>
      </c>
      <c r="FA200">
        <v>0.68562999999999996</v>
      </c>
      <c r="FB200">
        <v>1.05687</v>
      </c>
      <c r="FC200">
        <v>20.271100000000001</v>
      </c>
      <c r="FD200">
        <v>5.2171399999999997</v>
      </c>
      <c r="FE200">
        <v>12.0099</v>
      </c>
      <c r="FF200">
        <v>4.9867999999999997</v>
      </c>
      <c r="FG200">
        <v>3.2846000000000002</v>
      </c>
      <c r="FH200">
        <v>9999</v>
      </c>
      <c r="FI200">
        <v>9999</v>
      </c>
      <c r="FJ200">
        <v>9999</v>
      </c>
      <c r="FK200">
        <v>999.9</v>
      </c>
      <c r="FL200">
        <v>1.8658399999999999</v>
      </c>
      <c r="FM200">
        <v>1.8621799999999999</v>
      </c>
      <c r="FN200">
        <v>1.8641799999999999</v>
      </c>
      <c r="FO200">
        <v>1.8603499999999999</v>
      </c>
      <c r="FP200">
        <v>1.8610899999999999</v>
      </c>
      <c r="FQ200">
        <v>1.8601300000000001</v>
      </c>
      <c r="FR200">
        <v>1.86188</v>
      </c>
      <c r="FS200">
        <v>1.8583700000000001</v>
      </c>
      <c r="FT200">
        <v>0</v>
      </c>
      <c r="FU200">
        <v>0</v>
      </c>
      <c r="FV200">
        <v>0</v>
      </c>
      <c r="FW200">
        <v>0</v>
      </c>
      <c r="FX200" t="s">
        <v>358</v>
      </c>
      <c r="FY200" t="s">
        <v>359</v>
      </c>
      <c r="FZ200" t="s">
        <v>360</v>
      </c>
      <c r="GA200" t="s">
        <v>360</v>
      </c>
      <c r="GB200" t="s">
        <v>360</v>
      </c>
      <c r="GC200" t="s">
        <v>360</v>
      </c>
      <c r="GD200">
        <v>0</v>
      </c>
      <c r="GE200">
        <v>100</v>
      </c>
      <c r="GF200">
        <v>100</v>
      </c>
      <c r="GG200">
        <v>-4.18</v>
      </c>
      <c r="GH200">
        <v>0.1179</v>
      </c>
      <c r="GI200">
        <v>-2.5125994610834521</v>
      </c>
      <c r="GJ200">
        <v>-2.6733286237328562E-3</v>
      </c>
      <c r="GK200">
        <v>1.605855145177713E-6</v>
      </c>
      <c r="GL200">
        <v>-4.4594414151306022E-10</v>
      </c>
      <c r="GM200">
        <v>0.1178428571428469</v>
      </c>
      <c r="GN200">
        <v>0</v>
      </c>
      <c r="GO200">
        <v>0</v>
      </c>
      <c r="GP200">
        <v>0</v>
      </c>
      <c r="GQ200">
        <v>4</v>
      </c>
      <c r="GR200">
        <v>2095</v>
      </c>
      <c r="GS200">
        <v>4</v>
      </c>
      <c r="GT200">
        <v>35</v>
      </c>
      <c r="GU200">
        <v>90.8</v>
      </c>
      <c r="GV200">
        <v>90.8</v>
      </c>
      <c r="GW200">
        <v>2.6415999999999999</v>
      </c>
      <c r="GX200">
        <v>2.5451700000000002</v>
      </c>
      <c r="GY200">
        <v>1.4489700000000001</v>
      </c>
      <c r="GZ200">
        <v>2.3278799999999999</v>
      </c>
      <c r="HA200">
        <v>1.5478499999999999</v>
      </c>
      <c r="HB200">
        <v>2.3315399999999999</v>
      </c>
      <c r="HC200">
        <v>41.041200000000003</v>
      </c>
      <c r="HD200">
        <v>13.0726</v>
      </c>
      <c r="HE200">
        <v>18</v>
      </c>
      <c r="HF200">
        <v>467.30099999999999</v>
      </c>
      <c r="HG200">
        <v>510.601</v>
      </c>
      <c r="HH200">
        <v>31.0002</v>
      </c>
      <c r="HI200">
        <v>35.828000000000003</v>
      </c>
      <c r="HJ200">
        <v>30.0002</v>
      </c>
      <c r="HK200">
        <v>35.772300000000001</v>
      </c>
      <c r="HL200">
        <v>35.775100000000002</v>
      </c>
      <c r="HM200">
        <v>52.8752</v>
      </c>
      <c r="HN200">
        <v>24.5733</v>
      </c>
      <c r="HO200">
        <v>100</v>
      </c>
      <c r="HP200">
        <v>31</v>
      </c>
      <c r="HQ200">
        <v>1237.44</v>
      </c>
      <c r="HR200">
        <v>35.633299999999998</v>
      </c>
      <c r="HS200">
        <v>98.930800000000005</v>
      </c>
      <c r="HT200">
        <v>97.9893</v>
      </c>
    </row>
    <row r="201" spans="1:228" x14ac:dyDescent="0.2">
      <c r="A201">
        <v>186</v>
      </c>
      <c r="B201">
        <v>1669316221</v>
      </c>
      <c r="C201">
        <v>738.40000009536743</v>
      </c>
      <c r="D201" t="s">
        <v>731</v>
      </c>
      <c r="E201" t="s">
        <v>732</v>
      </c>
      <c r="F201">
        <v>4</v>
      </c>
      <c r="G201">
        <v>1669316219</v>
      </c>
      <c r="H201">
        <f t="shared" si="68"/>
        <v>4.4833744641157797E-3</v>
      </c>
      <c r="I201">
        <f t="shared" si="69"/>
        <v>4.48337446411578</v>
      </c>
      <c r="J201">
        <f t="shared" si="70"/>
        <v>26.181815446866633</v>
      </c>
      <c r="K201">
        <f t="shared" si="71"/>
        <v>1199.772857142857</v>
      </c>
      <c r="L201">
        <f t="shared" si="72"/>
        <v>1016.5772656686501</v>
      </c>
      <c r="M201">
        <f t="shared" si="73"/>
        <v>102.69423711191942</v>
      </c>
      <c r="N201">
        <f t="shared" si="74"/>
        <v>121.20058399184522</v>
      </c>
      <c r="O201">
        <f t="shared" si="75"/>
        <v>0.28857706117820342</v>
      </c>
      <c r="P201">
        <f t="shared" si="76"/>
        <v>2.250665218307077</v>
      </c>
      <c r="Q201">
        <f t="shared" si="77"/>
        <v>0.26948449076690123</v>
      </c>
      <c r="R201">
        <f t="shared" si="78"/>
        <v>0.17003782115209332</v>
      </c>
      <c r="S201">
        <f t="shared" si="79"/>
        <v>226.11238123255575</v>
      </c>
      <c r="T201">
        <f t="shared" si="80"/>
        <v>34.698934096973957</v>
      </c>
      <c r="U201">
        <f t="shared" si="81"/>
        <v>34.306714285714293</v>
      </c>
      <c r="V201">
        <f t="shared" si="82"/>
        <v>5.4351042221701933</v>
      </c>
      <c r="W201">
        <f t="shared" si="83"/>
        <v>69.793514655066929</v>
      </c>
      <c r="X201">
        <f t="shared" si="84"/>
        <v>3.8315395283444968</v>
      </c>
      <c r="Y201">
        <f t="shared" si="85"/>
        <v>5.4898217223773687</v>
      </c>
      <c r="Z201">
        <f t="shared" si="86"/>
        <v>1.6035646938256964</v>
      </c>
      <c r="AA201">
        <f t="shared" si="87"/>
        <v>-197.71681386750589</v>
      </c>
      <c r="AB201">
        <f t="shared" si="88"/>
        <v>21.852949171211247</v>
      </c>
      <c r="AC201">
        <f t="shared" si="89"/>
        <v>2.2542821720542539</v>
      </c>
      <c r="AD201">
        <f t="shared" si="90"/>
        <v>52.502798708315353</v>
      </c>
      <c r="AE201">
        <f t="shared" si="91"/>
        <v>49.481873942657359</v>
      </c>
      <c r="AF201">
        <f t="shared" si="92"/>
        <v>4.480078356142414</v>
      </c>
      <c r="AG201">
        <f t="shared" si="93"/>
        <v>26.181815446866633</v>
      </c>
      <c r="AH201">
        <v>1273.228738739489</v>
      </c>
      <c r="AI201">
        <v>1249.620424242424</v>
      </c>
      <c r="AJ201">
        <v>1.70807771912643</v>
      </c>
      <c r="AK201">
        <v>66.4183192119214</v>
      </c>
      <c r="AL201">
        <f t="shared" si="94"/>
        <v>4.48337446411578</v>
      </c>
      <c r="AM201">
        <v>35.602369032398393</v>
      </c>
      <c r="AN201">
        <v>37.931158181818184</v>
      </c>
      <c r="AO201">
        <v>-6.355757072044772E-6</v>
      </c>
      <c r="AP201">
        <v>80.258073223686637</v>
      </c>
      <c r="AQ201">
        <v>37</v>
      </c>
      <c r="AR201">
        <v>7</v>
      </c>
      <c r="AS201">
        <f t="shared" si="95"/>
        <v>1</v>
      </c>
      <c r="AT201">
        <f t="shared" si="96"/>
        <v>0</v>
      </c>
      <c r="AU201">
        <f t="shared" si="97"/>
        <v>22225.265620934686</v>
      </c>
      <c r="AV201">
        <f t="shared" si="98"/>
        <v>1200</v>
      </c>
      <c r="AW201">
        <f t="shared" si="99"/>
        <v>1025.9235135919978</v>
      </c>
      <c r="AX201">
        <f t="shared" si="100"/>
        <v>0.85493626132666478</v>
      </c>
      <c r="AY201">
        <f t="shared" si="101"/>
        <v>0.18842698436046312</v>
      </c>
      <c r="AZ201">
        <v>2.7</v>
      </c>
      <c r="BA201">
        <v>0.5</v>
      </c>
      <c r="BB201" t="s">
        <v>355</v>
      </c>
      <c r="BC201">
        <v>2</v>
      </c>
      <c r="BD201" t="b">
        <v>1</v>
      </c>
      <c r="BE201">
        <v>1669316219</v>
      </c>
      <c r="BF201">
        <v>1199.772857142857</v>
      </c>
      <c r="BG201">
        <v>1229.3900000000001</v>
      </c>
      <c r="BH201">
        <v>37.928671428571427</v>
      </c>
      <c r="BI201">
        <v>35.60162857142857</v>
      </c>
      <c r="BJ201">
        <v>1203.9528571428571</v>
      </c>
      <c r="BK201">
        <v>37.81082857142858</v>
      </c>
      <c r="BL201">
        <v>500.0947142857143</v>
      </c>
      <c r="BM201">
        <v>100.91971428571431</v>
      </c>
      <c r="BN201">
        <v>9.9893942857142842E-2</v>
      </c>
      <c r="BO201">
        <v>34.486814285714289</v>
      </c>
      <c r="BP201">
        <v>34.306714285714293</v>
      </c>
      <c r="BQ201">
        <v>999.89999999999986</v>
      </c>
      <c r="BR201">
        <v>0</v>
      </c>
      <c r="BS201">
        <v>0</v>
      </c>
      <c r="BT201">
        <v>4503.9285714285716</v>
      </c>
      <c r="BU201">
        <v>0</v>
      </c>
      <c r="BV201">
        <v>1121.498571428571</v>
      </c>
      <c r="BW201">
        <v>-29.619771428571429</v>
      </c>
      <c r="BX201">
        <v>1247.07</v>
      </c>
      <c r="BY201">
        <v>1274.774285714286</v>
      </c>
      <c r="BZ201">
        <v>2.3270171428571431</v>
      </c>
      <c r="CA201">
        <v>1229.3900000000001</v>
      </c>
      <c r="CB201">
        <v>35.60162857142857</v>
      </c>
      <c r="CC201">
        <v>3.8277414285714282</v>
      </c>
      <c r="CD201">
        <v>3.5929028571428581</v>
      </c>
      <c r="CE201">
        <v>28.14817142857143</v>
      </c>
      <c r="CF201">
        <v>27.065242857142859</v>
      </c>
      <c r="CG201">
        <v>1200</v>
      </c>
      <c r="CH201">
        <v>0.50003900000000001</v>
      </c>
      <c r="CI201">
        <v>0.49996099999999988</v>
      </c>
      <c r="CJ201">
        <v>0</v>
      </c>
      <c r="CK201">
        <v>1383.7085714285711</v>
      </c>
      <c r="CL201">
        <v>4.9990899999999998</v>
      </c>
      <c r="CM201">
        <v>15504.28571428571</v>
      </c>
      <c r="CN201">
        <v>9557.9757142857143</v>
      </c>
      <c r="CO201">
        <v>45.186999999999998</v>
      </c>
      <c r="CP201">
        <v>47.375</v>
      </c>
      <c r="CQ201">
        <v>46.061999999999998</v>
      </c>
      <c r="CR201">
        <v>46.5</v>
      </c>
      <c r="CS201">
        <v>46.561999999999998</v>
      </c>
      <c r="CT201">
        <v>597.55000000000007</v>
      </c>
      <c r="CU201">
        <v>597.44999999999993</v>
      </c>
      <c r="CV201">
        <v>0</v>
      </c>
      <c r="CW201">
        <v>1669316229.5</v>
      </c>
      <c r="CX201">
        <v>0</v>
      </c>
      <c r="CY201">
        <v>1669310771.5999999</v>
      </c>
      <c r="CZ201" t="s">
        <v>356</v>
      </c>
      <c r="DA201">
        <v>1669310771.5999999</v>
      </c>
      <c r="DB201">
        <v>1669310767.0999999</v>
      </c>
      <c r="DC201">
        <v>9</v>
      </c>
      <c r="DD201">
        <v>4.2999999999999997E-2</v>
      </c>
      <c r="DE201">
        <v>8.0000000000000002E-3</v>
      </c>
      <c r="DF201">
        <v>-4.9589999999999996</v>
      </c>
      <c r="DG201">
        <v>0.11799999999999999</v>
      </c>
      <c r="DH201">
        <v>1967</v>
      </c>
      <c r="DI201">
        <v>36</v>
      </c>
      <c r="DJ201">
        <v>0.53</v>
      </c>
      <c r="DK201">
        <v>0.27</v>
      </c>
      <c r="DL201">
        <v>-29.709732499999991</v>
      </c>
      <c r="DM201">
        <v>0.24018123827397439</v>
      </c>
      <c r="DN201">
        <v>9.4659908059061645E-2</v>
      </c>
      <c r="DO201">
        <v>0</v>
      </c>
      <c r="DP201">
        <v>2.3231639999999998</v>
      </c>
      <c r="DQ201">
        <v>2.8941388367726119E-2</v>
      </c>
      <c r="DR201">
        <v>3.2802818476466138E-3</v>
      </c>
      <c r="DS201">
        <v>1</v>
      </c>
      <c r="DT201">
        <v>0</v>
      </c>
      <c r="DU201">
        <v>0</v>
      </c>
      <c r="DV201">
        <v>0</v>
      </c>
      <c r="DW201">
        <v>-1</v>
      </c>
      <c r="DX201">
        <v>1</v>
      </c>
      <c r="DY201">
        <v>2</v>
      </c>
      <c r="DZ201" t="s">
        <v>367</v>
      </c>
      <c r="EA201">
        <v>2.9449700000000001</v>
      </c>
      <c r="EB201">
        <v>2.5974200000000001</v>
      </c>
      <c r="EC201">
        <v>0.208505</v>
      </c>
      <c r="ED201">
        <v>0.209704</v>
      </c>
      <c r="EE201">
        <v>0.14899399999999999</v>
      </c>
      <c r="EF201">
        <v>0.141095</v>
      </c>
      <c r="EG201">
        <v>23871.1</v>
      </c>
      <c r="EH201">
        <v>24251.8</v>
      </c>
      <c r="EI201">
        <v>28079.3</v>
      </c>
      <c r="EJ201">
        <v>29562.400000000001</v>
      </c>
      <c r="EK201">
        <v>32875.4</v>
      </c>
      <c r="EL201">
        <v>35254.5</v>
      </c>
      <c r="EM201">
        <v>39625.9</v>
      </c>
      <c r="EN201">
        <v>42257.5</v>
      </c>
      <c r="EO201">
        <v>1.8628</v>
      </c>
      <c r="EP201">
        <v>1.87005</v>
      </c>
      <c r="EQ201">
        <v>0.10244499999999999</v>
      </c>
      <c r="ER201">
        <v>0</v>
      </c>
      <c r="ES201">
        <v>32.652799999999999</v>
      </c>
      <c r="ET201">
        <v>999.9</v>
      </c>
      <c r="EU201">
        <v>71</v>
      </c>
      <c r="EV201">
        <v>36.200000000000003</v>
      </c>
      <c r="EW201">
        <v>42.452599999999997</v>
      </c>
      <c r="EX201">
        <v>28.928999999999998</v>
      </c>
      <c r="EY201">
        <v>1.3982399999999999</v>
      </c>
      <c r="EZ201">
        <v>1</v>
      </c>
      <c r="FA201">
        <v>0.68600099999999997</v>
      </c>
      <c r="FB201">
        <v>1.0571900000000001</v>
      </c>
      <c r="FC201">
        <v>20.2712</v>
      </c>
      <c r="FD201">
        <v>5.21699</v>
      </c>
      <c r="FE201">
        <v>12.0099</v>
      </c>
      <c r="FF201">
        <v>4.9859499999999999</v>
      </c>
      <c r="FG201">
        <v>3.2844799999999998</v>
      </c>
      <c r="FH201">
        <v>9999</v>
      </c>
      <c r="FI201">
        <v>9999</v>
      </c>
      <c r="FJ201">
        <v>9999</v>
      </c>
      <c r="FK201">
        <v>999.9</v>
      </c>
      <c r="FL201">
        <v>1.8658399999999999</v>
      </c>
      <c r="FM201">
        <v>1.8621799999999999</v>
      </c>
      <c r="FN201">
        <v>1.8641799999999999</v>
      </c>
      <c r="FO201">
        <v>1.86033</v>
      </c>
      <c r="FP201">
        <v>1.86107</v>
      </c>
      <c r="FQ201">
        <v>1.86016</v>
      </c>
      <c r="FR201">
        <v>1.8618600000000001</v>
      </c>
      <c r="FS201">
        <v>1.85839</v>
      </c>
      <c r="FT201">
        <v>0</v>
      </c>
      <c r="FU201">
        <v>0</v>
      </c>
      <c r="FV201">
        <v>0</v>
      </c>
      <c r="FW201">
        <v>0</v>
      </c>
      <c r="FX201" t="s">
        <v>358</v>
      </c>
      <c r="FY201" t="s">
        <v>359</v>
      </c>
      <c r="FZ201" t="s">
        <v>360</v>
      </c>
      <c r="GA201" t="s">
        <v>360</v>
      </c>
      <c r="GB201" t="s">
        <v>360</v>
      </c>
      <c r="GC201" t="s">
        <v>360</v>
      </c>
      <c r="GD201">
        <v>0</v>
      </c>
      <c r="GE201">
        <v>100</v>
      </c>
      <c r="GF201">
        <v>100</v>
      </c>
      <c r="GG201">
        <v>-4.18</v>
      </c>
      <c r="GH201">
        <v>0.1179</v>
      </c>
      <c r="GI201">
        <v>-2.5125994610834521</v>
      </c>
      <c r="GJ201">
        <v>-2.6733286237328562E-3</v>
      </c>
      <c r="GK201">
        <v>1.605855145177713E-6</v>
      </c>
      <c r="GL201">
        <v>-4.4594414151306022E-10</v>
      </c>
      <c r="GM201">
        <v>0.1178428571428469</v>
      </c>
      <c r="GN201">
        <v>0</v>
      </c>
      <c r="GO201">
        <v>0</v>
      </c>
      <c r="GP201">
        <v>0</v>
      </c>
      <c r="GQ201">
        <v>4</v>
      </c>
      <c r="GR201">
        <v>2095</v>
      </c>
      <c r="GS201">
        <v>4</v>
      </c>
      <c r="GT201">
        <v>35</v>
      </c>
      <c r="GU201">
        <v>90.8</v>
      </c>
      <c r="GV201">
        <v>90.9</v>
      </c>
      <c r="GW201">
        <v>2.65381</v>
      </c>
      <c r="GX201">
        <v>2.5488300000000002</v>
      </c>
      <c r="GY201">
        <v>1.4489700000000001</v>
      </c>
      <c r="GZ201">
        <v>2.32666</v>
      </c>
      <c r="HA201">
        <v>1.5478499999999999</v>
      </c>
      <c r="HB201">
        <v>2.3779300000000001</v>
      </c>
      <c r="HC201">
        <v>41.0154</v>
      </c>
      <c r="HD201">
        <v>13.0726</v>
      </c>
      <c r="HE201">
        <v>18</v>
      </c>
      <c r="HF201">
        <v>466.94600000000003</v>
      </c>
      <c r="HG201">
        <v>510.81900000000002</v>
      </c>
      <c r="HH201">
        <v>31.0002</v>
      </c>
      <c r="HI201">
        <v>35.829700000000003</v>
      </c>
      <c r="HJ201">
        <v>30.000399999999999</v>
      </c>
      <c r="HK201">
        <v>35.772399999999998</v>
      </c>
      <c r="HL201">
        <v>35.775100000000002</v>
      </c>
      <c r="HM201">
        <v>53.102400000000003</v>
      </c>
      <c r="HN201">
        <v>24.5733</v>
      </c>
      <c r="HO201">
        <v>100</v>
      </c>
      <c r="HP201">
        <v>31</v>
      </c>
      <c r="HQ201">
        <v>1244.17</v>
      </c>
      <c r="HR201">
        <v>35.633299999999998</v>
      </c>
      <c r="HS201">
        <v>98.930199999999999</v>
      </c>
      <c r="HT201">
        <v>97.989000000000004</v>
      </c>
    </row>
    <row r="202" spans="1:228" x14ac:dyDescent="0.2">
      <c r="A202">
        <v>187</v>
      </c>
      <c r="B202">
        <v>1669316225</v>
      </c>
      <c r="C202">
        <v>742.40000009536743</v>
      </c>
      <c r="D202" t="s">
        <v>733</v>
      </c>
      <c r="E202" t="s">
        <v>734</v>
      </c>
      <c r="F202">
        <v>4</v>
      </c>
      <c r="G202">
        <v>1669316222.6875</v>
      </c>
      <c r="H202">
        <f t="shared" si="68"/>
        <v>4.4775008728255234E-3</v>
      </c>
      <c r="I202">
        <f t="shared" si="69"/>
        <v>4.477500872825523</v>
      </c>
      <c r="J202">
        <f t="shared" si="70"/>
        <v>26.169896069648086</v>
      </c>
      <c r="K202">
        <f t="shared" si="71"/>
        <v>1205.70875</v>
      </c>
      <c r="L202">
        <f t="shared" si="72"/>
        <v>1022.0291449023232</v>
      </c>
      <c r="M202">
        <f t="shared" si="73"/>
        <v>103.24507303570878</v>
      </c>
      <c r="N202">
        <f t="shared" si="74"/>
        <v>121.80033081682832</v>
      </c>
      <c r="O202">
        <f t="shared" si="75"/>
        <v>0.2878216692353413</v>
      </c>
      <c r="P202">
        <f t="shared" si="76"/>
        <v>2.2530493126506239</v>
      </c>
      <c r="Q202">
        <f t="shared" si="77"/>
        <v>0.26884407485702466</v>
      </c>
      <c r="R202">
        <f t="shared" si="78"/>
        <v>0.16962822430669491</v>
      </c>
      <c r="S202">
        <f t="shared" si="79"/>
        <v>226.11225410763797</v>
      </c>
      <c r="T202">
        <f t="shared" si="80"/>
        <v>34.705435068096719</v>
      </c>
      <c r="U202">
        <f t="shared" si="81"/>
        <v>34.312337499999998</v>
      </c>
      <c r="V202">
        <f t="shared" si="82"/>
        <v>5.4368054532331405</v>
      </c>
      <c r="W202">
        <f t="shared" si="83"/>
        <v>69.774998355021069</v>
      </c>
      <c r="X202">
        <f t="shared" si="84"/>
        <v>3.8315394119280977</v>
      </c>
      <c r="Y202">
        <f t="shared" si="85"/>
        <v>5.4912783980773492</v>
      </c>
      <c r="Z202">
        <f t="shared" si="86"/>
        <v>1.6052660413050428</v>
      </c>
      <c r="AA202">
        <f t="shared" si="87"/>
        <v>-197.45778849160558</v>
      </c>
      <c r="AB202">
        <f t="shared" si="88"/>
        <v>21.772851221942634</v>
      </c>
      <c r="AC202">
        <f t="shared" si="89"/>
        <v>2.2437566844777361</v>
      </c>
      <c r="AD202">
        <f t="shared" si="90"/>
        <v>52.671073522452758</v>
      </c>
      <c r="AE202">
        <f t="shared" si="91"/>
        <v>49.150893830470032</v>
      </c>
      <c r="AF202">
        <f t="shared" si="92"/>
        <v>4.479477201297831</v>
      </c>
      <c r="AG202">
        <f t="shared" si="93"/>
        <v>26.169896069648086</v>
      </c>
      <c r="AH202">
        <v>1279.620975865696</v>
      </c>
      <c r="AI202">
        <v>1256.257212121212</v>
      </c>
      <c r="AJ202">
        <v>1.6626958792971021</v>
      </c>
      <c r="AK202">
        <v>66.4183192119214</v>
      </c>
      <c r="AL202">
        <f t="shared" si="94"/>
        <v>4.477500872825523</v>
      </c>
      <c r="AM202">
        <v>35.601641951662678</v>
      </c>
      <c r="AN202">
        <v>37.927734545454548</v>
      </c>
      <c r="AO202">
        <v>-5.9924691228464018E-5</v>
      </c>
      <c r="AP202">
        <v>80.258073223686637</v>
      </c>
      <c r="AQ202">
        <v>37</v>
      </c>
      <c r="AR202">
        <v>7</v>
      </c>
      <c r="AS202">
        <f t="shared" si="95"/>
        <v>1</v>
      </c>
      <c r="AT202">
        <f t="shared" si="96"/>
        <v>0</v>
      </c>
      <c r="AU202">
        <f t="shared" si="97"/>
        <v>22265.829675462264</v>
      </c>
      <c r="AV202">
        <f t="shared" si="98"/>
        <v>1199.99875</v>
      </c>
      <c r="AW202">
        <f t="shared" si="99"/>
        <v>1025.9225010920404</v>
      </c>
      <c r="AX202">
        <f t="shared" si="100"/>
        <v>0.85493630813535459</v>
      </c>
      <c r="AY202">
        <f t="shared" si="101"/>
        <v>0.18842707470123446</v>
      </c>
      <c r="AZ202">
        <v>2.7</v>
      </c>
      <c r="BA202">
        <v>0.5</v>
      </c>
      <c r="BB202" t="s">
        <v>355</v>
      </c>
      <c r="BC202">
        <v>2</v>
      </c>
      <c r="BD202" t="b">
        <v>1</v>
      </c>
      <c r="BE202">
        <v>1669316222.6875</v>
      </c>
      <c r="BF202">
        <v>1205.70875</v>
      </c>
      <c r="BG202">
        <v>1235.1612500000001</v>
      </c>
      <c r="BH202">
        <v>37.928637500000008</v>
      </c>
      <c r="BI202">
        <v>35.601900000000001</v>
      </c>
      <c r="BJ202">
        <v>1209.89375</v>
      </c>
      <c r="BK202">
        <v>37.810787500000004</v>
      </c>
      <c r="BL202">
        <v>500.09325000000001</v>
      </c>
      <c r="BM202">
        <v>100.91974999999999</v>
      </c>
      <c r="BN202">
        <v>9.9945525000000007E-2</v>
      </c>
      <c r="BO202">
        <v>34.491587499999987</v>
      </c>
      <c r="BP202">
        <v>34.312337499999998</v>
      </c>
      <c r="BQ202">
        <v>999.9</v>
      </c>
      <c r="BR202">
        <v>0</v>
      </c>
      <c r="BS202">
        <v>0</v>
      </c>
      <c r="BT202">
        <v>4510.8587499999994</v>
      </c>
      <c r="BU202">
        <v>0</v>
      </c>
      <c r="BV202">
        <v>1167.46</v>
      </c>
      <c r="BW202">
        <v>-29.4528125</v>
      </c>
      <c r="BX202">
        <v>1253.24</v>
      </c>
      <c r="BY202">
        <v>1280.75875</v>
      </c>
      <c r="BZ202">
        <v>2.3267350000000002</v>
      </c>
      <c r="CA202">
        <v>1235.1612500000001</v>
      </c>
      <c r="CB202">
        <v>35.601900000000001</v>
      </c>
      <c r="CC202">
        <v>3.8277462500000001</v>
      </c>
      <c r="CD202">
        <v>3.5929337499999998</v>
      </c>
      <c r="CE202">
        <v>28.148187499999999</v>
      </c>
      <c r="CF202">
        <v>27.0654</v>
      </c>
      <c r="CG202">
        <v>1199.99875</v>
      </c>
      <c r="CH202">
        <v>0.50003900000000001</v>
      </c>
      <c r="CI202">
        <v>0.49996099999999999</v>
      </c>
      <c r="CJ202">
        <v>0</v>
      </c>
      <c r="CK202">
        <v>1383.6724999999999</v>
      </c>
      <c r="CL202">
        <v>4.9990899999999998</v>
      </c>
      <c r="CM202">
        <v>15496.137500000001</v>
      </c>
      <c r="CN202">
        <v>9557.9612500000003</v>
      </c>
      <c r="CO202">
        <v>45.186999999999998</v>
      </c>
      <c r="CP202">
        <v>47.375</v>
      </c>
      <c r="CQ202">
        <v>46.061999999999998</v>
      </c>
      <c r="CR202">
        <v>46.5</v>
      </c>
      <c r="CS202">
        <v>46.561999999999998</v>
      </c>
      <c r="CT202">
        <v>597.5474999999999</v>
      </c>
      <c r="CU202">
        <v>597.45125000000007</v>
      </c>
      <c r="CV202">
        <v>0</v>
      </c>
      <c r="CW202">
        <v>1669316233.0999999</v>
      </c>
      <c r="CX202">
        <v>0</v>
      </c>
      <c r="CY202">
        <v>1669310771.5999999</v>
      </c>
      <c r="CZ202" t="s">
        <v>356</v>
      </c>
      <c r="DA202">
        <v>1669310771.5999999</v>
      </c>
      <c r="DB202">
        <v>1669310767.0999999</v>
      </c>
      <c r="DC202">
        <v>9</v>
      </c>
      <c r="DD202">
        <v>4.2999999999999997E-2</v>
      </c>
      <c r="DE202">
        <v>8.0000000000000002E-3</v>
      </c>
      <c r="DF202">
        <v>-4.9589999999999996</v>
      </c>
      <c r="DG202">
        <v>0.11799999999999999</v>
      </c>
      <c r="DH202">
        <v>1967</v>
      </c>
      <c r="DI202">
        <v>36</v>
      </c>
      <c r="DJ202">
        <v>0.53</v>
      </c>
      <c r="DK202">
        <v>0.27</v>
      </c>
      <c r="DL202">
        <v>-29.658827500000001</v>
      </c>
      <c r="DM202">
        <v>0.95558611632270796</v>
      </c>
      <c r="DN202">
        <v>0.13837922891008611</v>
      </c>
      <c r="DO202">
        <v>0</v>
      </c>
      <c r="DP202">
        <v>2.32473975</v>
      </c>
      <c r="DQ202">
        <v>1.9864727954968381E-2</v>
      </c>
      <c r="DR202">
        <v>2.589372981534329E-3</v>
      </c>
      <c r="DS202">
        <v>1</v>
      </c>
      <c r="DT202">
        <v>0</v>
      </c>
      <c r="DU202">
        <v>0</v>
      </c>
      <c r="DV202">
        <v>0</v>
      </c>
      <c r="DW202">
        <v>-1</v>
      </c>
      <c r="DX202">
        <v>1</v>
      </c>
      <c r="DY202">
        <v>2</v>
      </c>
      <c r="DZ202" t="s">
        <v>367</v>
      </c>
      <c r="EA202">
        <v>2.9450099999999999</v>
      </c>
      <c r="EB202">
        <v>2.5974300000000001</v>
      </c>
      <c r="EC202">
        <v>0.2092</v>
      </c>
      <c r="ED202">
        <v>0.21038599999999999</v>
      </c>
      <c r="EE202">
        <v>0.14899499999999999</v>
      </c>
      <c r="EF202">
        <v>0.141099</v>
      </c>
      <c r="EG202">
        <v>23850.2</v>
      </c>
      <c r="EH202">
        <v>24230.400000000001</v>
      </c>
      <c r="EI202">
        <v>28079.4</v>
      </c>
      <c r="EJ202">
        <v>29562</v>
      </c>
      <c r="EK202">
        <v>32875.599999999999</v>
      </c>
      <c r="EL202">
        <v>35254</v>
      </c>
      <c r="EM202">
        <v>39626.1</v>
      </c>
      <c r="EN202">
        <v>42257</v>
      </c>
      <c r="EO202">
        <v>1.8631</v>
      </c>
      <c r="EP202">
        <v>1.86972</v>
      </c>
      <c r="EQ202">
        <v>0.102147</v>
      </c>
      <c r="ER202">
        <v>0</v>
      </c>
      <c r="ES202">
        <v>32.662399999999998</v>
      </c>
      <c r="ET202">
        <v>999.9</v>
      </c>
      <c r="EU202">
        <v>71</v>
      </c>
      <c r="EV202">
        <v>36.200000000000003</v>
      </c>
      <c r="EW202">
        <v>42.454000000000001</v>
      </c>
      <c r="EX202">
        <v>28.838999999999999</v>
      </c>
      <c r="EY202">
        <v>1.6907000000000001</v>
      </c>
      <c r="EZ202">
        <v>1</v>
      </c>
      <c r="FA202">
        <v>0.68627499999999997</v>
      </c>
      <c r="FB202">
        <v>1.0579099999999999</v>
      </c>
      <c r="FC202">
        <v>20.271000000000001</v>
      </c>
      <c r="FD202">
        <v>5.2165400000000002</v>
      </c>
      <c r="FE202">
        <v>12.0099</v>
      </c>
      <c r="FF202">
        <v>4.9863499999999998</v>
      </c>
      <c r="FG202">
        <v>3.2844799999999998</v>
      </c>
      <c r="FH202">
        <v>9999</v>
      </c>
      <c r="FI202">
        <v>9999</v>
      </c>
      <c r="FJ202">
        <v>9999</v>
      </c>
      <c r="FK202">
        <v>999.9</v>
      </c>
      <c r="FL202">
        <v>1.8658399999999999</v>
      </c>
      <c r="FM202">
        <v>1.8621799999999999</v>
      </c>
      <c r="FN202">
        <v>1.8641799999999999</v>
      </c>
      <c r="FO202">
        <v>1.8603400000000001</v>
      </c>
      <c r="FP202">
        <v>1.86107</v>
      </c>
      <c r="FQ202">
        <v>1.86019</v>
      </c>
      <c r="FR202">
        <v>1.86188</v>
      </c>
      <c r="FS202">
        <v>1.8583799999999999</v>
      </c>
      <c r="FT202">
        <v>0</v>
      </c>
      <c r="FU202">
        <v>0</v>
      </c>
      <c r="FV202">
        <v>0</v>
      </c>
      <c r="FW202">
        <v>0</v>
      </c>
      <c r="FX202" t="s">
        <v>358</v>
      </c>
      <c r="FY202" t="s">
        <v>359</v>
      </c>
      <c r="FZ202" t="s">
        <v>360</v>
      </c>
      <c r="GA202" t="s">
        <v>360</v>
      </c>
      <c r="GB202" t="s">
        <v>360</v>
      </c>
      <c r="GC202" t="s">
        <v>360</v>
      </c>
      <c r="GD202">
        <v>0</v>
      </c>
      <c r="GE202">
        <v>100</v>
      </c>
      <c r="GF202">
        <v>100</v>
      </c>
      <c r="GG202">
        <v>-4.1900000000000004</v>
      </c>
      <c r="GH202">
        <v>0.1179</v>
      </c>
      <c r="GI202">
        <v>-2.5125994610834521</v>
      </c>
      <c r="GJ202">
        <v>-2.6733286237328562E-3</v>
      </c>
      <c r="GK202">
        <v>1.605855145177713E-6</v>
      </c>
      <c r="GL202">
        <v>-4.4594414151306022E-10</v>
      </c>
      <c r="GM202">
        <v>0.1178428571428469</v>
      </c>
      <c r="GN202">
        <v>0</v>
      </c>
      <c r="GO202">
        <v>0</v>
      </c>
      <c r="GP202">
        <v>0</v>
      </c>
      <c r="GQ202">
        <v>4</v>
      </c>
      <c r="GR202">
        <v>2095</v>
      </c>
      <c r="GS202">
        <v>4</v>
      </c>
      <c r="GT202">
        <v>35</v>
      </c>
      <c r="GU202">
        <v>90.9</v>
      </c>
      <c r="GV202">
        <v>91</v>
      </c>
      <c r="GW202">
        <v>2.6660200000000001</v>
      </c>
      <c r="GX202">
        <v>2.5610400000000002</v>
      </c>
      <c r="GY202">
        <v>1.4489700000000001</v>
      </c>
      <c r="GZ202">
        <v>2.32666</v>
      </c>
      <c r="HA202">
        <v>1.5478499999999999</v>
      </c>
      <c r="HB202">
        <v>2.2473100000000001</v>
      </c>
      <c r="HC202">
        <v>41.0154</v>
      </c>
      <c r="HD202">
        <v>13.055099999999999</v>
      </c>
      <c r="HE202">
        <v>18</v>
      </c>
      <c r="HF202">
        <v>467.13099999999997</v>
      </c>
      <c r="HG202">
        <v>510.58300000000003</v>
      </c>
      <c r="HH202">
        <v>31.0002</v>
      </c>
      <c r="HI202">
        <v>35.8322</v>
      </c>
      <c r="HJ202">
        <v>30.000399999999999</v>
      </c>
      <c r="HK202">
        <v>35.772399999999998</v>
      </c>
      <c r="HL202">
        <v>35.775100000000002</v>
      </c>
      <c r="HM202">
        <v>53.338299999999997</v>
      </c>
      <c r="HN202">
        <v>24.5733</v>
      </c>
      <c r="HO202">
        <v>100</v>
      </c>
      <c r="HP202">
        <v>31</v>
      </c>
      <c r="HQ202">
        <v>1250.8599999999999</v>
      </c>
      <c r="HR202">
        <v>35.633299999999998</v>
      </c>
      <c r="HS202">
        <v>98.930700000000002</v>
      </c>
      <c r="HT202">
        <v>97.987799999999993</v>
      </c>
    </row>
    <row r="203" spans="1:228" x14ac:dyDescent="0.2">
      <c r="A203">
        <v>188</v>
      </c>
      <c r="B203">
        <v>1669316229</v>
      </c>
      <c r="C203">
        <v>746.40000009536743</v>
      </c>
      <c r="D203" t="s">
        <v>735</v>
      </c>
      <c r="E203" t="s">
        <v>736</v>
      </c>
      <c r="F203">
        <v>4</v>
      </c>
      <c r="G203">
        <v>1669316227</v>
      </c>
      <c r="H203">
        <f t="shared" si="68"/>
        <v>4.4971514437195841E-3</v>
      </c>
      <c r="I203">
        <f t="shared" si="69"/>
        <v>4.4971514437195843</v>
      </c>
      <c r="J203">
        <f t="shared" si="70"/>
        <v>25.256521707853071</v>
      </c>
      <c r="K203">
        <f t="shared" si="71"/>
        <v>1212.728571428572</v>
      </c>
      <c r="L203">
        <f t="shared" si="72"/>
        <v>1034.5213005713044</v>
      </c>
      <c r="M203">
        <f t="shared" si="73"/>
        <v>104.50605900685824</v>
      </c>
      <c r="N203">
        <f t="shared" si="74"/>
        <v>122.50833653693518</v>
      </c>
      <c r="O203">
        <f t="shared" si="75"/>
        <v>0.2886547456305813</v>
      </c>
      <c r="P203">
        <f t="shared" si="76"/>
        <v>2.2506194003781994</v>
      </c>
      <c r="Q203">
        <f t="shared" si="77"/>
        <v>0.2695518980235852</v>
      </c>
      <c r="R203">
        <f t="shared" si="78"/>
        <v>0.17008078887679376</v>
      </c>
      <c r="S203">
        <f t="shared" si="79"/>
        <v>226.11078523277436</v>
      </c>
      <c r="T203">
        <f t="shared" si="80"/>
        <v>34.703528514643125</v>
      </c>
      <c r="U203">
        <f t="shared" si="81"/>
        <v>34.322857142857153</v>
      </c>
      <c r="V203">
        <f t="shared" si="82"/>
        <v>5.4399892789537843</v>
      </c>
      <c r="W203">
        <f t="shared" si="83"/>
        <v>69.765668273025057</v>
      </c>
      <c r="X203">
        <f t="shared" si="84"/>
        <v>3.8319576122900889</v>
      </c>
      <c r="Y203">
        <f t="shared" si="85"/>
        <v>5.492612207617479</v>
      </c>
      <c r="Z203">
        <f t="shared" si="86"/>
        <v>1.6080316666636953</v>
      </c>
      <c r="AA203">
        <f t="shared" si="87"/>
        <v>-198.32437866803366</v>
      </c>
      <c r="AB203">
        <f t="shared" si="88"/>
        <v>21.003156547891138</v>
      </c>
      <c r="AC203">
        <f t="shared" si="89"/>
        <v>2.1669316533815151</v>
      </c>
      <c r="AD203">
        <f t="shared" si="90"/>
        <v>50.95649476601335</v>
      </c>
      <c r="AE203">
        <f t="shared" si="91"/>
        <v>49.168776695224999</v>
      </c>
      <c r="AF203">
        <f t="shared" si="92"/>
        <v>4.4876740875212313</v>
      </c>
      <c r="AG203">
        <f t="shared" si="93"/>
        <v>25.256521707853071</v>
      </c>
      <c r="AH203">
        <v>1286.3378051490261</v>
      </c>
      <c r="AI203">
        <v>1263.14903030303</v>
      </c>
      <c r="AJ203">
        <v>1.7275959751765051</v>
      </c>
      <c r="AK203">
        <v>66.4183192119214</v>
      </c>
      <c r="AL203">
        <f t="shared" si="94"/>
        <v>4.4971514437195843</v>
      </c>
      <c r="AM203">
        <v>35.60207313279696</v>
      </c>
      <c r="AN203">
        <v>37.937088484848488</v>
      </c>
      <c r="AO203">
        <v>8.3014448064990914E-5</v>
      </c>
      <c r="AP203">
        <v>80.258073223686637</v>
      </c>
      <c r="AQ203">
        <v>37</v>
      </c>
      <c r="AR203">
        <v>7</v>
      </c>
      <c r="AS203">
        <f t="shared" si="95"/>
        <v>1</v>
      </c>
      <c r="AT203">
        <f t="shared" si="96"/>
        <v>0</v>
      </c>
      <c r="AU203">
        <f t="shared" si="97"/>
        <v>22223.861785898527</v>
      </c>
      <c r="AV203">
        <f t="shared" si="98"/>
        <v>1199.99</v>
      </c>
      <c r="AW203">
        <f t="shared" si="99"/>
        <v>1025.9151135921111</v>
      </c>
      <c r="AX203">
        <f t="shared" si="100"/>
        <v>0.85493638579664089</v>
      </c>
      <c r="AY203">
        <f t="shared" si="101"/>
        <v>0.18842722458751687</v>
      </c>
      <c r="AZ203">
        <v>2.7</v>
      </c>
      <c r="BA203">
        <v>0.5</v>
      </c>
      <c r="BB203" t="s">
        <v>355</v>
      </c>
      <c r="BC203">
        <v>2</v>
      </c>
      <c r="BD203" t="b">
        <v>1</v>
      </c>
      <c r="BE203">
        <v>1669316227</v>
      </c>
      <c r="BF203">
        <v>1212.728571428572</v>
      </c>
      <c r="BG203">
        <v>1242.2085714285711</v>
      </c>
      <c r="BH203">
        <v>37.933128571428561</v>
      </c>
      <c r="BI203">
        <v>35.602499999999999</v>
      </c>
      <c r="BJ203">
        <v>1216.921428571429</v>
      </c>
      <c r="BK203">
        <v>37.815314285714287</v>
      </c>
      <c r="BL203">
        <v>500.16957142857137</v>
      </c>
      <c r="BM203">
        <v>100.9187142857143</v>
      </c>
      <c r="BN203">
        <v>0.10004574285714279</v>
      </c>
      <c r="BO203">
        <v>34.495957142857137</v>
      </c>
      <c r="BP203">
        <v>34.322857142857153</v>
      </c>
      <c r="BQ203">
        <v>999.89999999999986</v>
      </c>
      <c r="BR203">
        <v>0</v>
      </c>
      <c r="BS203">
        <v>0</v>
      </c>
      <c r="BT203">
        <v>4503.84</v>
      </c>
      <c r="BU203">
        <v>0</v>
      </c>
      <c r="BV203">
        <v>1091.795714285714</v>
      </c>
      <c r="BW203">
        <v>-29.480171428571431</v>
      </c>
      <c r="BX203">
        <v>1260.5442857142859</v>
      </c>
      <c r="BY203">
        <v>1288.0671428571429</v>
      </c>
      <c r="BZ203">
        <v>2.3306285714285719</v>
      </c>
      <c r="CA203">
        <v>1242.2085714285711</v>
      </c>
      <c r="CB203">
        <v>35.602499999999999</v>
      </c>
      <c r="CC203">
        <v>3.82816</v>
      </c>
      <c r="CD203">
        <v>3.5929542857142862</v>
      </c>
      <c r="CE203">
        <v>28.150028571428571</v>
      </c>
      <c r="CF203">
        <v>27.065528571428569</v>
      </c>
      <c r="CG203">
        <v>1199.99</v>
      </c>
      <c r="CH203">
        <v>0.50003700000000006</v>
      </c>
      <c r="CI203">
        <v>0.49996299999999999</v>
      </c>
      <c r="CJ203">
        <v>0</v>
      </c>
      <c r="CK203">
        <v>1383.778571428571</v>
      </c>
      <c r="CL203">
        <v>4.9990899999999998</v>
      </c>
      <c r="CM203">
        <v>15457.7</v>
      </c>
      <c r="CN203">
        <v>9557.91</v>
      </c>
      <c r="CO203">
        <v>45.186999999999998</v>
      </c>
      <c r="CP203">
        <v>47.375</v>
      </c>
      <c r="CQ203">
        <v>46.061999999999998</v>
      </c>
      <c r="CR203">
        <v>46.5</v>
      </c>
      <c r="CS203">
        <v>46.561999999999998</v>
      </c>
      <c r="CT203">
        <v>597.54</v>
      </c>
      <c r="CU203">
        <v>597.45000000000005</v>
      </c>
      <c r="CV203">
        <v>0</v>
      </c>
      <c r="CW203">
        <v>1669316237.3</v>
      </c>
      <c r="CX203">
        <v>0</v>
      </c>
      <c r="CY203">
        <v>1669310771.5999999</v>
      </c>
      <c r="CZ203" t="s">
        <v>356</v>
      </c>
      <c r="DA203">
        <v>1669310771.5999999</v>
      </c>
      <c r="DB203">
        <v>1669310767.0999999</v>
      </c>
      <c r="DC203">
        <v>9</v>
      </c>
      <c r="DD203">
        <v>4.2999999999999997E-2</v>
      </c>
      <c r="DE203">
        <v>8.0000000000000002E-3</v>
      </c>
      <c r="DF203">
        <v>-4.9589999999999996</v>
      </c>
      <c r="DG203">
        <v>0.11799999999999999</v>
      </c>
      <c r="DH203">
        <v>1967</v>
      </c>
      <c r="DI203">
        <v>36</v>
      </c>
      <c r="DJ203">
        <v>0.53</v>
      </c>
      <c r="DK203">
        <v>0.27</v>
      </c>
      <c r="DL203">
        <v>-29.601322499999998</v>
      </c>
      <c r="DM203">
        <v>1.0447778611633161</v>
      </c>
      <c r="DN203">
        <v>0.14390144281330211</v>
      </c>
      <c r="DO203">
        <v>0</v>
      </c>
      <c r="DP203">
        <v>2.3264572499999998</v>
      </c>
      <c r="DQ203">
        <v>2.2592307692308199E-2</v>
      </c>
      <c r="DR203">
        <v>2.8944386221683438E-3</v>
      </c>
      <c r="DS203">
        <v>1</v>
      </c>
      <c r="DT203">
        <v>0</v>
      </c>
      <c r="DU203">
        <v>0</v>
      </c>
      <c r="DV203">
        <v>0</v>
      </c>
      <c r="DW203">
        <v>-1</v>
      </c>
      <c r="DX203">
        <v>1</v>
      </c>
      <c r="DY203">
        <v>2</v>
      </c>
      <c r="DZ203" t="s">
        <v>367</v>
      </c>
      <c r="EA203">
        <v>2.9452699999999998</v>
      </c>
      <c r="EB203">
        <v>2.5975299999999999</v>
      </c>
      <c r="EC203">
        <v>0.209896</v>
      </c>
      <c r="ED203">
        <v>0.21108099999999999</v>
      </c>
      <c r="EE203">
        <v>0.14901300000000001</v>
      </c>
      <c r="EF203">
        <v>0.141097</v>
      </c>
      <c r="EG203">
        <v>23828.7</v>
      </c>
      <c r="EH203">
        <v>24209.1</v>
      </c>
      <c r="EI203">
        <v>28079.1</v>
      </c>
      <c r="EJ203">
        <v>29562.1</v>
      </c>
      <c r="EK203">
        <v>32874.5</v>
      </c>
      <c r="EL203">
        <v>35254.400000000001</v>
      </c>
      <c r="EM203">
        <v>39625.599999999999</v>
      </c>
      <c r="EN203">
        <v>42257.3</v>
      </c>
      <c r="EO203">
        <v>1.8632500000000001</v>
      </c>
      <c r="EP203">
        <v>1.86978</v>
      </c>
      <c r="EQ203">
        <v>0.10222199999999999</v>
      </c>
      <c r="ER203">
        <v>0</v>
      </c>
      <c r="ES203">
        <v>32.671100000000003</v>
      </c>
      <c r="ET203">
        <v>999.9</v>
      </c>
      <c r="EU203">
        <v>71</v>
      </c>
      <c r="EV203">
        <v>36.200000000000003</v>
      </c>
      <c r="EW203">
        <v>42.454099999999997</v>
      </c>
      <c r="EX203">
        <v>28.959</v>
      </c>
      <c r="EY203">
        <v>1.28606</v>
      </c>
      <c r="EZ203">
        <v>1</v>
      </c>
      <c r="FA203">
        <v>0.68644799999999995</v>
      </c>
      <c r="FB203">
        <v>1.0608299999999999</v>
      </c>
      <c r="FC203">
        <v>20.271100000000001</v>
      </c>
      <c r="FD203">
        <v>5.2171399999999997</v>
      </c>
      <c r="FE203">
        <v>12.0099</v>
      </c>
      <c r="FF203">
        <v>4.9859999999999998</v>
      </c>
      <c r="FG203">
        <v>3.2844500000000001</v>
      </c>
      <c r="FH203">
        <v>9999</v>
      </c>
      <c r="FI203">
        <v>9999</v>
      </c>
      <c r="FJ203">
        <v>9999</v>
      </c>
      <c r="FK203">
        <v>999.9</v>
      </c>
      <c r="FL203">
        <v>1.8658399999999999</v>
      </c>
      <c r="FM203">
        <v>1.8621799999999999</v>
      </c>
      <c r="FN203">
        <v>1.8641700000000001</v>
      </c>
      <c r="FO203">
        <v>1.8603400000000001</v>
      </c>
      <c r="FP203">
        <v>1.86107</v>
      </c>
      <c r="FQ203">
        <v>1.86016</v>
      </c>
      <c r="FR203">
        <v>1.8618699999999999</v>
      </c>
      <c r="FS203">
        <v>1.8583700000000001</v>
      </c>
      <c r="FT203">
        <v>0</v>
      </c>
      <c r="FU203">
        <v>0</v>
      </c>
      <c r="FV203">
        <v>0</v>
      </c>
      <c r="FW203">
        <v>0</v>
      </c>
      <c r="FX203" t="s">
        <v>358</v>
      </c>
      <c r="FY203" t="s">
        <v>359</v>
      </c>
      <c r="FZ203" t="s">
        <v>360</v>
      </c>
      <c r="GA203" t="s">
        <v>360</v>
      </c>
      <c r="GB203" t="s">
        <v>360</v>
      </c>
      <c r="GC203" t="s">
        <v>360</v>
      </c>
      <c r="GD203">
        <v>0</v>
      </c>
      <c r="GE203">
        <v>100</v>
      </c>
      <c r="GF203">
        <v>100</v>
      </c>
      <c r="GG203">
        <v>-4.2</v>
      </c>
      <c r="GH203">
        <v>0.1179</v>
      </c>
      <c r="GI203">
        <v>-2.5125994610834521</v>
      </c>
      <c r="GJ203">
        <v>-2.6733286237328562E-3</v>
      </c>
      <c r="GK203">
        <v>1.605855145177713E-6</v>
      </c>
      <c r="GL203">
        <v>-4.4594414151306022E-10</v>
      </c>
      <c r="GM203">
        <v>0.1178428571428469</v>
      </c>
      <c r="GN203">
        <v>0</v>
      </c>
      <c r="GO203">
        <v>0</v>
      </c>
      <c r="GP203">
        <v>0</v>
      </c>
      <c r="GQ203">
        <v>4</v>
      </c>
      <c r="GR203">
        <v>2095</v>
      </c>
      <c r="GS203">
        <v>4</v>
      </c>
      <c r="GT203">
        <v>35</v>
      </c>
      <c r="GU203">
        <v>91</v>
      </c>
      <c r="GV203">
        <v>91</v>
      </c>
      <c r="GW203">
        <v>2.677</v>
      </c>
      <c r="GX203">
        <v>2.5451700000000002</v>
      </c>
      <c r="GY203">
        <v>1.4489700000000001</v>
      </c>
      <c r="GZ203">
        <v>2.3278799999999999</v>
      </c>
      <c r="HA203">
        <v>1.5478499999999999</v>
      </c>
      <c r="HB203">
        <v>2.34131</v>
      </c>
      <c r="HC203">
        <v>41.0154</v>
      </c>
      <c r="HD203">
        <v>13.0726</v>
      </c>
      <c r="HE203">
        <v>18</v>
      </c>
      <c r="HF203">
        <v>467.23500000000001</v>
      </c>
      <c r="HG203">
        <v>510.64400000000001</v>
      </c>
      <c r="HH203">
        <v>31.000599999999999</v>
      </c>
      <c r="HI203">
        <v>35.832999999999998</v>
      </c>
      <c r="HJ203">
        <v>30.000299999999999</v>
      </c>
      <c r="HK203">
        <v>35.774000000000001</v>
      </c>
      <c r="HL203">
        <v>35.778199999999998</v>
      </c>
      <c r="HM203">
        <v>53.570700000000002</v>
      </c>
      <c r="HN203">
        <v>24.5733</v>
      </c>
      <c r="HO203">
        <v>100</v>
      </c>
      <c r="HP203">
        <v>31</v>
      </c>
      <c r="HQ203">
        <v>1257.54</v>
      </c>
      <c r="HR203">
        <v>35.633299999999998</v>
      </c>
      <c r="HS203">
        <v>98.929400000000001</v>
      </c>
      <c r="HT203">
        <v>97.988399999999999</v>
      </c>
    </row>
    <row r="204" spans="1:228" x14ac:dyDescent="0.2">
      <c r="A204">
        <v>189</v>
      </c>
      <c r="B204">
        <v>1669316233</v>
      </c>
      <c r="C204">
        <v>750.40000009536743</v>
      </c>
      <c r="D204" t="s">
        <v>737</v>
      </c>
      <c r="E204" t="s">
        <v>738</v>
      </c>
      <c r="F204">
        <v>4</v>
      </c>
      <c r="G204">
        <v>1669316230.6875</v>
      </c>
      <c r="H204">
        <f t="shared" si="68"/>
        <v>4.5689100691137007E-3</v>
      </c>
      <c r="I204">
        <f t="shared" si="69"/>
        <v>4.5689100691137003</v>
      </c>
      <c r="J204">
        <f t="shared" si="70"/>
        <v>25.760422477321992</v>
      </c>
      <c r="K204">
        <f t="shared" si="71"/>
        <v>1218.81375</v>
      </c>
      <c r="L204">
        <f t="shared" si="72"/>
        <v>1039.9555655282481</v>
      </c>
      <c r="M204">
        <f t="shared" si="73"/>
        <v>105.05094024915101</v>
      </c>
      <c r="N204">
        <f t="shared" si="74"/>
        <v>123.1182703090364</v>
      </c>
      <c r="O204">
        <f t="shared" si="75"/>
        <v>0.29369628471695169</v>
      </c>
      <c r="P204">
        <f t="shared" si="76"/>
        <v>2.2501238469381488</v>
      </c>
      <c r="Q204">
        <f t="shared" si="77"/>
        <v>0.27394076775254395</v>
      </c>
      <c r="R204">
        <f t="shared" si="78"/>
        <v>0.1728770729916832</v>
      </c>
      <c r="S204">
        <f t="shared" si="79"/>
        <v>226.11199937948098</v>
      </c>
      <c r="T204">
        <f t="shared" si="80"/>
        <v>34.686201090022813</v>
      </c>
      <c r="U204">
        <f t="shared" si="81"/>
        <v>34.323587500000002</v>
      </c>
      <c r="V204">
        <f t="shared" si="82"/>
        <v>5.4402103855857442</v>
      </c>
      <c r="W204">
        <f t="shared" si="83"/>
        <v>69.756118507713566</v>
      </c>
      <c r="X204">
        <f t="shared" si="84"/>
        <v>3.8327680180703596</v>
      </c>
      <c r="Y204">
        <f t="shared" si="85"/>
        <v>5.4945259284266736</v>
      </c>
      <c r="Z204">
        <f t="shared" si="86"/>
        <v>1.6074423675153846</v>
      </c>
      <c r="AA204">
        <f t="shared" si="87"/>
        <v>-201.4889340479142</v>
      </c>
      <c r="AB204">
        <f t="shared" si="88"/>
        <v>21.670278758314161</v>
      </c>
      <c r="AC204">
        <f t="shared" si="89"/>
        <v>2.2363285602793006</v>
      </c>
      <c r="AD204">
        <f t="shared" si="90"/>
        <v>48.529672650160244</v>
      </c>
      <c r="AE204">
        <f t="shared" si="91"/>
        <v>49.198003401260756</v>
      </c>
      <c r="AF204">
        <f t="shared" si="92"/>
        <v>4.5010594216119504</v>
      </c>
      <c r="AG204">
        <f t="shared" si="93"/>
        <v>25.760422477321992</v>
      </c>
      <c r="AH204">
        <v>1293.2535344966091</v>
      </c>
      <c r="AI204">
        <v>1269.946787878788</v>
      </c>
      <c r="AJ204">
        <v>1.6966471009685711</v>
      </c>
      <c r="AK204">
        <v>66.4183192119214</v>
      </c>
      <c r="AL204">
        <f t="shared" si="94"/>
        <v>4.5689100691137003</v>
      </c>
      <c r="AM204">
        <v>35.604208822096282</v>
      </c>
      <c r="AN204">
        <v>37.9437909090909</v>
      </c>
      <c r="AO204">
        <v>5.22284775166493E-3</v>
      </c>
      <c r="AP204">
        <v>80.258073223686637</v>
      </c>
      <c r="AQ204">
        <v>37</v>
      </c>
      <c r="AR204">
        <v>7</v>
      </c>
      <c r="AS204">
        <f t="shared" si="95"/>
        <v>1</v>
      </c>
      <c r="AT204">
        <f t="shared" si="96"/>
        <v>0</v>
      </c>
      <c r="AU204">
        <f t="shared" si="97"/>
        <v>22215.076930489606</v>
      </c>
      <c r="AV204">
        <f t="shared" si="98"/>
        <v>1199.9937500000001</v>
      </c>
      <c r="AW204">
        <f t="shared" si="99"/>
        <v>1025.9185825800419</v>
      </c>
      <c r="AX204">
        <f t="shared" si="100"/>
        <v>0.85493660494485224</v>
      </c>
      <c r="AY204">
        <f t="shared" si="101"/>
        <v>0.18842764754356509</v>
      </c>
      <c r="AZ204">
        <v>2.7</v>
      </c>
      <c r="BA204">
        <v>0.5</v>
      </c>
      <c r="BB204" t="s">
        <v>355</v>
      </c>
      <c r="BC204">
        <v>2</v>
      </c>
      <c r="BD204" t="b">
        <v>1</v>
      </c>
      <c r="BE204">
        <v>1669316230.6875</v>
      </c>
      <c r="BF204">
        <v>1218.81375</v>
      </c>
      <c r="BG204">
        <v>1248.33125</v>
      </c>
      <c r="BH204">
        <v>37.942625</v>
      </c>
      <c r="BI204">
        <v>35.605212499999993</v>
      </c>
      <c r="BJ204">
        <v>1223.0125</v>
      </c>
      <c r="BK204">
        <v>37.824800000000003</v>
      </c>
      <c r="BL204">
        <v>500.20049999999998</v>
      </c>
      <c r="BM204">
        <v>100.91475</v>
      </c>
      <c r="BN204">
        <v>0.100085375</v>
      </c>
      <c r="BO204">
        <v>34.502225000000003</v>
      </c>
      <c r="BP204">
        <v>34.323587500000002</v>
      </c>
      <c r="BQ204">
        <v>999.9</v>
      </c>
      <c r="BR204">
        <v>0</v>
      </c>
      <c r="BS204">
        <v>0</v>
      </c>
      <c r="BT204">
        <v>4502.5762500000001</v>
      </c>
      <c r="BU204">
        <v>0</v>
      </c>
      <c r="BV204">
        <v>781.10787500000004</v>
      </c>
      <c r="BW204">
        <v>-29.517062500000002</v>
      </c>
      <c r="BX204">
        <v>1266.8824999999999</v>
      </c>
      <c r="BY204">
        <v>1294.4212500000001</v>
      </c>
      <c r="BZ204">
        <v>2.3374362500000001</v>
      </c>
      <c r="CA204">
        <v>1248.33125</v>
      </c>
      <c r="CB204">
        <v>35.605212499999993</v>
      </c>
      <c r="CC204">
        <v>3.82897</v>
      </c>
      <c r="CD204">
        <v>3.5930862499999998</v>
      </c>
      <c r="CE204">
        <v>28.153675</v>
      </c>
      <c r="CF204">
        <v>27.06615</v>
      </c>
      <c r="CG204">
        <v>1199.9937500000001</v>
      </c>
      <c r="CH204">
        <v>0.50003025000000001</v>
      </c>
      <c r="CI204">
        <v>0.49996974999999999</v>
      </c>
      <c r="CJ204">
        <v>0</v>
      </c>
      <c r="CK204">
        <v>1383.4612500000001</v>
      </c>
      <c r="CL204">
        <v>4.9990899999999998</v>
      </c>
      <c r="CM204">
        <v>15396.674999999999</v>
      </c>
      <c r="CN204">
        <v>9557.9062500000018</v>
      </c>
      <c r="CO204">
        <v>45.186999999999998</v>
      </c>
      <c r="CP204">
        <v>47.375</v>
      </c>
      <c r="CQ204">
        <v>46.061999999999998</v>
      </c>
      <c r="CR204">
        <v>46.515500000000003</v>
      </c>
      <c r="CS204">
        <v>46.561999999999998</v>
      </c>
      <c r="CT204">
        <v>597.53499999999997</v>
      </c>
      <c r="CU204">
        <v>597.46250000000009</v>
      </c>
      <c r="CV204">
        <v>0</v>
      </c>
      <c r="CW204">
        <v>1669316241.5</v>
      </c>
      <c r="CX204">
        <v>0</v>
      </c>
      <c r="CY204">
        <v>1669310771.5999999</v>
      </c>
      <c r="CZ204" t="s">
        <v>356</v>
      </c>
      <c r="DA204">
        <v>1669310771.5999999</v>
      </c>
      <c r="DB204">
        <v>1669310767.0999999</v>
      </c>
      <c r="DC204">
        <v>9</v>
      </c>
      <c r="DD204">
        <v>4.2999999999999997E-2</v>
      </c>
      <c r="DE204">
        <v>8.0000000000000002E-3</v>
      </c>
      <c r="DF204">
        <v>-4.9589999999999996</v>
      </c>
      <c r="DG204">
        <v>0.11799999999999999</v>
      </c>
      <c r="DH204">
        <v>1967</v>
      </c>
      <c r="DI204">
        <v>36</v>
      </c>
      <c r="DJ204">
        <v>0.53</v>
      </c>
      <c r="DK204">
        <v>0.27</v>
      </c>
      <c r="DL204">
        <v>-29.5690375</v>
      </c>
      <c r="DM204">
        <v>0.90518611632270252</v>
      </c>
      <c r="DN204">
        <v>0.1405814900466987</v>
      </c>
      <c r="DO204">
        <v>0</v>
      </c>
      <c r="DP204">
        <v>2.3292185000000001</v>
      </c>
      <c r="DQ204">
        <v>4.269748592870528E-2</v>
      </c>
      <c r="DR204">
        <v>4.8445270925034289E-3</v>
      </c>
      <c r="DS204">
        <v>1</v>
      </c>
      <c r="DT204">
        <v>0</v>
      </c>
      <c r="DU204">
        <v>0</v>
      </c>
      <c r="DV204">
        <v>0</v>
      </c>
      <c r="DW204">
        <v>-1</v>
      </c>
      <c r="DX204">
        <v>1</v>
      </c>
      <c r="DY204">
        <v>2</v>
      </c>
      <c r="DZ204" t="s">
        <v>367</v>
      </c>
      <c r="EA204">
        <v>2.9451000000000001</v>
      </c>
      <c r="EB204">
        <v>2.5975600000000001</v>
      </c>
      <c r="EC204">
        <v>0.210586</v>
      </c>
      <c r="ED204">
        <v>0.21177499999999999</v>
      </c>
      <c r="EE204">
        <v>0.14902699999999999</v>
      </c>
      <c r="EF204">
        <v>0.141093</v>
      </c>
      <c r="EG204">
        <v>23807.200000000001</v>
      </c>
      <c r="EH204">
        <v>24187</v>
      </c>
      <c r="EI204">
        <v>28078.400000000001</v>
      </c>
      <c r="EJ204">
        <v>29561.200000000001</v>
      </c>
      <c r="EK204">
        <v>32873.199999999997</v>
      </c>
      <c r="EL204">
        <v>35253.599999999999</v>
      </c>
      <c r="EM204">
        <v>39624.6</v>
      </c>
      <c r="EN204">
        <v>42256.1</v>
      </c>
      <c r="EO204">
        <v>1.8636999999999999</v>
      </c>
      <c r="EP204">
        <v>1.8695200000000001</v>
      </c>
      <c r="EQ204">
        <v>0.102073</v>
      </c>
      <c r="ER204">
        <v>0</v>
      </c>
      <c r="ES204">
        <v>32.681800000000003</v>
      </c>
      <c r="ET204">
        <v>999.9</v>
      </c>
      <c r="EU204">
        <v>71</v>
      </c>
      <c r="EV204">
        <v>36.200000000000003</v>
      </c>
      <c r="EW204">
        <v>42.460700000000003</v>
      </c>
      <c r="EX204">
        <v>28.989000000000001</v>
      </c>
      <c r="EY204">
        <v>1.8629800000000001</v>
      </c>
      <c r="EZ204">
        <v>1</v>
      </c>
      <c r="FA204">
        <v>0.68679100000000004</v>
      </c>
      <c r="FB204">
        <v>1.06457</v>
      </c>
      <c r="FC204">
        <v>20.271100000000001</v>
      </c>
      <c r="FD204">
        <v>5.2183400000000004</v>
      </c>
      <c r="FE204">
        <v>12.0099</v>
      </c>
      <c r="FF204">
        <v>4.9866000000000001</v>
      </c>
      <c r="FG204">
        <v>3.2846500000000001</v>
      </c>
      <c r="FH204">
        <v>9999</v>
      </c>
      <c r="FI204">
        <v>9999</v>
      </c>
      <c r="FJ204">
        <v>9999</v>
      </c>
      <c r="FK204">
        <v>999.9</v>
      </c>
      <c r="FL204">
        <v>1.8658399999999999</v>
      </c>
      <c r="FM204">
        <v>1.8621799999999999</v>
      </c>
      <c r="FN204">
        <v>1.8641700000000001</v>
      </c>
      <c r="FO204">
        <v>1.8603400000000001</v>
      </c>
      <c r="FP204">
        <v>1.8610899999999999</v>
      </c>
      <c r="FQ204">
        <v>1.86019</v>
      </c>
      <c r="FR204">
        <v>1.86188</v>
      </c>
      <c r="FS204">
        <v>1.8583799999999999</v>
      </c>
      <c r="FT204">
        <v>0</v>
      </c>
      <c r="FU204">
        <v>0</v>
      </c>
      <c r="FV204">
        <v>0</v>
      </c>
      <c r="FW204">
        <v>0</v>
      </c>
      <c r="FX204" t="s">
        <v>358</v>
      </c>
      <c r="FY204" t="s">
        <v>359</v>
      </c>
      <c r="FZ204" t="s">
        <v>360</v>
      </c>
      <c r="GA204" t="s">
        <v>360</v>
      </c>
      <c r="GB204" t="s">
        <v>360</v>
      </c>
      <c r="GC204" t="s">
        <v>360</v>
      </c>
      <c r="GD204">
        <v>0</v>
      </c>
      <c r="GE204">
        <v>100</v>
      </c>
      <c r="GF204">
        <v>100</v>
      </c>
      <c r="GG204">
        <v>-4.2</v>
      </c>
      <c r="GH204">
        <v>0.1178</v>
      </c>
      <c r="GI204">
        <v>-2.5125994610834521</v>
      </c>
      <c r="GJ204">
        <v>-2.6733286237328562E-3</v>
      </c>
      <c r="GK204">
        <v>1.605855145177713E-6</v>
      </c>
      <c r="GL204">
        <v>-4.4594414151306022E-10</v>
      </c>
      <c r="GM204">
        <v>0.1178428571428469</v>
      </c>
      <c r="GN204">
        <v>0</v>
      </c>
      <c r="GO204">
        <v>0</v>
      </c>
      <c r="GP204">
        <v>0</v>
      </c>
      <c r="GQ204">
        <v>4</v>
      </c>
      <c r="GR204">
        <v>2095</v>
      </c>
      <c r="GS204">
        <v>4</v>
      </c>
      <c r="GT204">
        <v>35</v>
      </c>
      <c r="GU204">
        <v>91</v>
      </c>
      <c r="GV204">
        <v>91.1</v>
      </c>
      <c r="GW204">
        <v>2.6892100000000001</v>
      </c>
      <c r="GX204">
        <v>2.5451700000000002</v>
      </c>
      <c r="GY204">
        <v>1.4489700000000001</v>
      </c>
      <c r="GZ204">
        <v>2.3278799999999999</v>
      </c>
      <c r="HA204">
        <v>1.5478499999999999</v>
      </c>
      <c r="HB204">
        <v>2.36938</v>
      </c>
      <c r="HC204">
        <v>41.0154</v>
      </c>
      <c r="HD204">
        <v>13.063800000000001</v>
      </c>
      <c r="HE204">
        <v>18</v>
      </c>
      <c r="HF204">
        <v>467.52499999999998</v>
      </c>
      <c r="HG204">
        <v>510.46499999999997</v>
      </c>
      <c r="HH204">
        <v>31.000900000000001</v>
      </c>
      <c r="HI204">
        <v>35.835500000000003</v>
      </c>
      <c r="HJ204">
        <v>30.000499999999999</v>
      </c>
      <c r="HK204">
        <v>35.775700000000001</v>
      </c>
      <c r="HL204">
        <v>35.778300000000002</v>
      </c>
      <c r="HM204">
        <v>53.8048</v>
      </c>
      <c r="HN204">
        <v>24.5733</v>
      </c>
      <c r="HO204">
        <v>100</v>
      </c>
      <c r="HP204">
        <v>31</v>
      </c>
      <c r="HQ204">
        <v>1264.22</v>
      </c>
      <c r="HR204">
        <v>35.633099999999999</v>
      </c>
      <c r="HS204">
        <v>98.926900000000003</v>
      </c>
      <c r="HT204">
        <v>97.985500000000002</v>
      </c>
    </row>
    <row r="205" spans="1:228" x14ac:dyDescent="0.2">
      <c r="A205">
        <v>190</v>
      </c>
      <c r="B205">
        <v>1669316237</v>
      </c>
      <c r="C205">
        <v>754.40000009536743</v>
      </c>
      <c r="D205" t="s">
        <v>739</v>
      </c>
      <c r="E205" t="s">
        <v>740</v>
      </c>
      <c r="F205">
        <v>4</v>
      </c>
      <c r="G205">
        <v>1669316235</v>
      </c>
      <c r="H205">
        <f t="shared" si="68"/>
        <v>4.5007466564992646E-3</v>
      </c>
      <c r="I205">
        <f t="shared" si="69"/>
        <v>4.5007466564992642</v>
      </c>
      <c r="J205">
        <f t="shared" si="70"/>
        <v>25.679826183086622</v>
      </c>
      <c r="K205">
        <f t="shared" si="71"/>
        <v>1225.9071428571431</v>
      </c>
      <c r="L205">
        <f t="shared" si="72"/>
        <v>1044.757048175984</v>
      </c>
      <c r="M205">
        <f t="shared" si="73"/>
        <v>105.53707232375739</v>
      </c>
      <c r="N205">
        <f t="shared" si="74"/>
        <v>123.83611196861905</v>
      </c>
      <c r="O205">
        <f t="shared" si="75"/>
        <v>0.28845468958315246</v>
      </c>
      <c r="P205">
        <f t="shared" si="76"/>
        <v>2.2501760358840373</v>
      </c>
      <c r="Q205">
        <f t="shared" si="77"/>
        <v>0.26937388116630984</v>
      </c>
      <c r="R205">
        <f t="shared" si="78"/>
        <v>0.16996771859375348</v>
      </c>
      <c r="S205">
        <f t="shared" si="79"/>
        <v>226.11353958214946</v>
      </c>
      <c r="T205">
        <f t="shared" si="80"/>
        <v>34.710128667410011</v>
      </c>
      <c r="U205">
        <f t="shared" si="81"/>
        <v>34.333214285714277</v>
      </c>
      <c r="V205">
        <f t="shared" si="82"/>
        <v>5.4431255067572222</v>
      </c>
      <c r="W205">
        <f t="shared" si="83"/>
        <v>69.751511868740096</v>
      </c>
      <c r="X205">
        <f t="shared" si="84"/>
        <v>3.8328260476988385</v>
      </c>
      <c r="Y205">
        <f t="shared" si="85"/>
        <v>5.4949720013403205</v>
      </c>
      <c r="Z205">
        <f t="shared" si="86"/>
        <v>1.6102994590583837</v>
      </c>
      <c r="AA205">
        <f t="shared" si="87"/>
        <v>-198.48292755161756</v>
      </c>
      <c r="AB205">
        <f t="shared" si="88"/>
        <v>20.680143078559848</v>
      </c>
      <c r="AC205">
        <f t="shared" si="89"/>
        <v>2.134214522337325</v>
      </c>
      <c r="AD205">
        <f t="shared" si="90"/>
        <v>50.444969631429061</v>
      </c>
      <c r="AE205">
        <f t="shared" si="91"/>
        <v>49.615461886239423</v>
      </c>
      <c r="AF205">
        <f t="shared" si="92"/>
        <v>4.5058538510223798</v>
      </c>
      <c r="AG205">
        <f t="shared" si="93"/>
        <v>25.679826183086622</v>
      </c>
      <c r="AH205">
        <v>1300.290859471241</v>
      </c>
      <c r="AI205">
        <v>1276.8516363636361</v>
      </c>
      <c r="AJ205">
        <v>1.7305996965575861</v>
      </c>
      <c r="AK205">
        <v>66.4183192119214</v>
      </c>
      <c r="AL205">
        <f t="shared" si="94"/>
        <v>4.5007466564992642</v>
      </c>
      <c r="AM205">
        <v>35.603418174967061</v>
      </c>
      <c r="AN205">
        <v>37.941930303030297</v>
      </c>
      <c r="AO205">
        <v>-2.0389650598816799E-4</v>
      </c>
      <c r="AP205">
        <v>80.258073223686637</v>
      </c>
      <c r="AQ205">
        <v>37</v>
      </c>
      <c r="AR205">
        <v>7</v>
      </c>
      <c r="AS205">
        <f t="shared" si="95"/>
        <v>1</v>
      </c>
      <c r="AT205">
        <f t="shared" si="96"/>
        <v>0</v>
      </c>
      <c r="AU205">
        <f t="shared" si="97"/>
        <v>22215.819060442365</v>
      </c>
      <c r="AV205">
        <f t="shared" si="98"/>
        <v>1200</v>
      </c>
      <c r="AW205">
        <f t="shared" si="99"/>
        <v>1025.9241137731344</v>
      </c>
      <c r="AX205">
        <f t="shared" si="100"/>
        <v>0.854936761477612</v>
      </c>
      <c r="AY205">
        <f t="shared" si="101"/>
        <v>0.18842794965179122</v>
      </c>
      <c r="AZ205">
        <v>2.7</v>
      </c>
      <c r="BA205">
        <v>0.5</v>
      </c>
      <c r="BB205" t="s">
        <v>355</v>
      </c>
      <c r="BC205">
        <v>2</v>
      </c>
      <c r="BD205" t="b">
        <v>1</v>
      </c>
      <c r="BE205">
        <v>1669316235</v>
      </c>
      <c r="BF205">
        <v>1225.9071428571431</v>
      </c>
      <c r="BG205">
        <v>1255.67</v>
      </c>
      <c r="BH205">
        <v>37.942799999999998</v>
      </c>
      <c r="BI205">
        <v>35.602928571428571</v>
      </c>
      <c r="BJ205">
        <v>1230.1071428571429</v>
      </c>
      <c r="BK205">
        <v>37.824957142857137</v>
      </c>
      <c r="BL205">
        <v>500.20699999999988</v>
      </c>
      <c r="BM205">
        <v>100.91585714285711</v>
      </c>
      <c r="BN205">
        <v>0.1000417285714286</v>
      </c>
      <c r="BO205">
        <v>34.503685714285723</v>
      </c>
      <c r="BP205">
        <v>34.333214285714277</v>
      </c>
      <c r="BQ205">
        <v>999.89999999999986</v>
      </c>
      <c r="BR205">
        <v>0</v>
      </c>
      <c r="BS205">
        <v>0</v>
      </c>
      <c r="BT205">
        <v>4502.6785714285716</v>
      </c>
      <c r="BU205">
        <v>0</v>
      </c>
      <c r="BV205">
        <v>476.69442857142849</v>
      </c>
      <c r="BW205">
        <v>-29.76341428571428</v>
      </c>
      <c r="BX205">
        <v>1274.255714285714</v>
      </c>
      <c r="BY205">
        <v>1302.024285714286</v>
      </c>
      <c r="BZ205">
        <v>2.3398871428571431</v>
      </c>
      <c r="CA205">
        <v>1255.67</v>
      </c>
      <c r="CB205">
        <v>35.602928571428571</v>
      </c>
      <c r="CC205">
        <v>3.829024285714286</v>
      </c>
      <c r="CD205">
        <v>3.592892857142858</v>
      </c>
      <c r="CE205">
        <v>28.15391428571429</v>
      </c>
      <c r="CF205">
        <v>27.065242857142859</v>
      </c>
      <c r="CG205">
        <v>1200</v>
      </c>
      <c r="CH205">
        <v>0.50002500000000005</v>
      </c>
      <c r="CI205">
        <v>0.499975</v>
      </c>
      <c r="CJ205">
        <v>0</v>
      </c>
      <c r="CK205">
        <v>1383.4514285714281</v>
      </c>
      <c r="CL205">
        <v>4.9990899999999998</v>
      </c>
      <c r="CM205">
        <v>15384.585714285709</v>
      </c>
      <c r="CN205">
        <v>9557.9557142857138</v>
      </c>
      <c r="CO205">
        <v>45.186999999999998</v>
      </c>
      <c r="CP205">
        <v>47.375</v>
      </c>
      <c r="CQ205">
        <v>46.061999999999998</v>
      </c>
      <c r="CR205">
        <v>46.544285714285706</v>
      </c>
      <c r="CS205">
        <v>46.561999999999998</v>
      </c>
      <c r="CT205">
        <v>597.53142857142848</v>
      </c>
      <c r="CU205">
        <v>597.47142857142876</v>
      </c>
      <c r="CV205">
        <v>0</v>
      </c>
      <c r="CW205">
        <v>1669316245.0999999</v>
      </c>
      <c r="CX205">
        <v>0</v>
      </c>
      <c r="CY205">
        <v>1669310771.5999999</v>
      </c>
      <c r="CZ205" t="s">
        <v>356</v>
      </c>
      <c r="DA205">
        <v>1669310771.5999999</v>
      </c>
      <c r="DB205">
        <v>1669310767.0999999</v>
      </c>
      <c r="DC205">
        <v>9</v>
      </c>
      <c r="DD205">
        <v>4.2999999999999997E-2</v>
      </c>
      <c r="DE205">
        <v>8.0000000000000002E-3</v>
      </c>
      <c r="DF205">
        <v>-4.9589999999999996</v>
      </c>
      <c r="DG205">
        <v>0.11799999999999999</v>
      </c>
      <c r="DH205">
        <v>1967</v>
      </c>
      <c r="DI205">
        <v>36</v>
      </c>
      <c r="DJ205">
        <v>0.53</v>
      </c>
      <c r="DK205">
        <v>0.27</v>
      </c>
      <c r="DL205">
        <v>-29.570350000000001</v>
      </c>
      <c r="DM205">
        <v>-0.36345590994364918</v>
      </c>
      <c r="DN205">
        <v>0.13790062363890901</v>
      </c>
      <c r="DO205">
        <v>0</v>
      </c>
      <c r="DP205">
        <v>2.3322555</v>
      </c>
      <c r="DQ205">
        <v>5.5304690431515598E-2</v>
      </c>
      <c r="DR205">
        <v>5.7922111278854429E-3</v>
      </c>
      <c r="DS205">
        <v>1</v>
      </c>
      <c r="DT205">
        <v>0</v>
      </c>
      <c r="DU205">
        <v>0</v>
      </c>
      <c r="DV205">
        <v>0</v>
      </c>
      <c r="DW205">
        <v>-1</v>
      </c>
      <c r="DX205">
        <v>1</v>
      </c>
      <c r="DY205">
        <v>2</v>
      </c>
      <c r="DZ205" t="s">
        <v>367</v>
      </c>
      <c r="EA205">
        <v>2.9447999999999999</v>
      </c>
      <c r="EB205">
        <v>2.5973099999999998</v>
      </c>
      <c r="EC205">
        <v>0.21130099999999999</v>
      </c>
      <c r="ED205">
        <v>0.21248400000000001</v>
      </c>
      <c r="EE205">
        <v>0.14901700000000001</v>
      </c>
      <c r="EF205">
        <v>0.141097</v>
      </c>
      <c r="EG205">
        <v>23785.4</v>
      </c>
      <c r="EH205">
        <v>24164.9</v>
      </c>
      <c r="EI205">
        <v>28078.2</v>
      </c>
      <c r="EJ205">
        <v>29561.1</v>
      </c>
      <c r="EK205">
        <v>32873.300000000003</v>
      </c>
      <c r="EL205">
        <v>35253.1</v>
      </c>
      <c r="EM205">
        <v>39624.199999999997</v>
      </c>
      <c r="EN205">
        <v>42255.6</v>
      </c>
      <c r="EO205">
        <v>1.8633999999999999</v>
      </c>
      <c r="EP205">
        <v>1.8695999999999999</v>
      </c>
      <c r="EQ205">
        <v>0.100844</v>
      </c>
      <c r="ER205">
        <v>0</v>
      </c>
      <c r="ES205">
        <v>32.6907</v>
      </c>
      <c r="ET205">
        <v>999.9</v>
      </c>
      <c r="EU205">
        <v>71</v>
      </c>
      <c r="EV205">
        <v>36.200000000000003</v>
      </c>
      <c r="EW205">
        <v>42.456299999999999</v>
      </c>
      <c r="EX205">
        <v>28.989000000000001</v>
      </c>
      <c r="EY205">
        <v>1.875</v>
      </c>
      <c r="EZ205">
        <v>1</v>
      </c>
      <c r="FA205">
        <v>0.68706800000000001</v>
      </c>
      <c r="FB205">
        <v>1.06803</v>
      </c>
      <c r="FC205">
        <v>20.271000000000001</v>
      </c>
      <c r="FD205">
        <v>5.2175900000000004</v>
      </c>
      <c r="FE205">
        <v>12.0099</v>
      </c>
      <c r="FF205">
        <v>4.9863999999999997</v>
      </c>
      <c r="FG205">
        <v>3.2846500000000001</v>
      </c>
      <c r="FH205">
        <v>9999</v>
      </c>
      <c r="FI205">
        <v>9999</v>
      </c>
      <c r="FJ205">
        <v>9999</v>
      </c>
      <c r="FK205">
        <v>999.9</v>
      </c>
      <c r="FL205">
        <v>1.8658399999999999</v>
      </c>
      <c r="FM205">
        <v>1.8621799999999999</v>
      </c>
      <c r="FN205">
        <v>1.8641799999999999</v>
      </c>
      <c r="FO205">
        <v>1.8603499999999999</v>
      </c>
      <c r="FP205">
        <v>1.8610899999999999</v>
      </c>
      <c r="FQ205">
        <v>1.8601799999999999</v>
      </c>
      <c r="FR205">
        <v>1.86188</v>
      </c>
      <c r="FS205">
        <v>1.8583799999999999</v>
      </c>
      <c r="FT205">
        <v>0</v>
      </c>
      <c r="FU205">
        <v>0</v>
      </c>
      <c r="FV205">
        <v>0</v>
      </c>
      <c r="FW205">
        <v>0</v>
      </c>
      <c r="FX205" t="s">
        <v>358</v>
      </c>
      <c r="FY205" t="s">
        <v>359</v>
      </c>
      <c r="FZ205" t="s">
        <v>360</v>
      </c>
      <c r="GA205" t="s">
        <v>360</v>
      </c>
      <c r="GB205" t="s">
        <v>360</v>
      </c>
      <c r="GC205" t="s">
        <v>360</v>
      </c>
      <c r="GD205">
        <v>0</v>
      </c>
      <c r="GE205">
        <v>100</v>
      </c>
      <c r="GF205">
        <v>100</v>
      </c>
      <c r="GG205">
        <v>-4.2</v>
      </c>
      <c r="GH205">
        <v>0.1178</v>
      </c>
      <c r="GI205">
        <v>-2.5125994610834521</v>
      </c>
      <c r="GJ205">
        <v>-2.6733286237328562E-3</v>
      </c>
      <c r="GK205">
        <v>1.605855145177713E-6</v>
      </c>
      <c r="GL205">
        <v>-4.4594414151306022E-10</v>
      </c>
      <c r="GM205">
        <v>0.1178428571428469</v>
      </c>
      <c r="GN205">
        <v>0</v>
      </c>
      <c r="GO205">
        <v>0</v>
      </c>
      <c r="GP205">
        <v>0</v>
      </c>
      <c r="GQ205">
        <v>4</v>
      </c>
      <c r="GR205">
        <v>2095</v>
      </c>
      <c r="GS205">
        <v>4</v>
      </c>
      <c r="GT205">
        <v>35</v>
      </c>
      <c r="GU205">
        <v>91.1</v>
      </c>
      <c r="GV205">
        <v>91.2</v>
      </c>
      <c r="GW205">
        <v>2.7014200000000002</v>
      </c>
      <c r="GX205">
        <v>2.5598100000000001</v>
      </c>
      <c r="GY205">
        <v>1.4489700000000001</v>
      </c>
      <c r="GZ205">
        <v>2.3278799999999999</v>
      </c>
      <c r="HA205">
        <v>1.5478499999999999</v>
      </c>
      <c r="HB205">
        <v>2.2460900000000001</v>
      </c>
      <c r="HC205">
        <v>41.0154</v>
      </c>
      <c r="HD205">
        <v>13.0463</v>
      </c>
      <c r="HE205">
        <v>18</v>
      </c>
      <c r="HF205">
        <v>467.34</v>
      </c>
      <c r="HG205">
        <v>510.51900000000001</v>
      </c>
      <c r="HH205">
        <v>31.000900000000001</v>
      </c>
      <c r="HI205">
        <v>35.838000000000001</v>
      </c>
      <c r="HJ205">
        <v>30.000399999999999</v>
      </c>
      <c r="HK205">
        <v>35.775700000000001</v>
      </c>
      <c r="HL205">
        <v>35.778300000000002</v>
      </c>
      <c r="HM205">
        <v>54.036799999999999</v>
      </c>
      <c r="HN205">
        <v>24.5733</v>
      </c>
      <c r="HO205">
        <v>100</v>
      </c>
      <c r="HP205">
        <v>31</v>
      </c>
      <c r="HQ205">
        <v>1270.9000000000001</v>
      </c>
      <c r="HR205">
        <v>35.633099999999999</v>
      </c>
      <c r="HS205">
        <v>98.926100000000005</v>
      </c>
      <c r="HT205">
        <v>97.984700000000004</v>
      </c>
    </row>
    <row r="206" spans="1:228" x14ac:dyDescent="0.2">
      <c r="A206">
        <v>191</v>
      </c>
      <c r="B206">
        <v>1669316241</v>
      </c>
      <c r="C206">
        <v>758.40000009536743</v>
      </c>
      <c r="D206" t="s">
        <v>741</v>
      </c>
      <c r="E206" t="s">
        <v>742</v>
      </c>
      <c r="F206">
        <v>4</v>
      </c>
      <c r="G206">
        <v>1669316238.6875</v>
      </c>
      <c r="H206">
        <f t="shared" si="68"/>
        <v>4.5003280215849071E-3</v>
      </c>
      <c r="I206">
        <f t="shared" si="69"/>
        <v>4.5003280215849069</v>
      </c>
      <c r="J206">
        <f t="shared" si="70"/>
        <v>26.025087358386543</v>
      </c>
      <c r="K206">
        <f t="shared" si="71"/>
        <v>1231.98875</v>
      </c>
      <c r="L206">
        <f t="shared" si="72"/>
        <v>1049.1460365447949</v>
      </c>
      <c r="M206">
        <f t="shared" si="73"/>
        <v>105.98109650765038</v>
      </c>
      <c r="N206">
        <f t="shared" si="74"/>
        <v>124.45123372918998</v>
      </c>
      <c r="O206">
        <f t="shared" si="75"/>
        <v>0.28926959518582379</v>
      </c>
      <c r="P206">
        <f t="shared" si="76"/>
        <v>2.2474923817543622</v>
      </c>
      <c r="Q206">
        <f t="shared" si="77"/>
        <v>0.27006339275760999</v>
      </c>
      <c r="R206">
        <f t="shared" si="78"/>
        <v>0.17040884030891301</v>
      </c>
      <c r="S206">
        <f t="shared" si="79"/>
        <v>226.11330400362311</v>
      </c>
      <c r="T206">
        <f t="shared" si="80"/>
        <v>34.706066018799703</v>
      </c>
      <c r="U206">
        <f t="shared" si="81"/>
        <v>34.318887500000002</v>
      </c>
      <c r="V206">
        <f t="shared" si="82"/>
        <v>5.4387876550937371</v>
      </c>
      <c r="W206">
        <f t="shared" si="83"/>
        <v>69.766387604446066</v>
      </c>
      <c r="X206">
        <f t="shared" si="84"/>
        <v>3.8327011554043477</v>
      </c>
      <c r="Y206">
        <f t="shared" si="85"/>
        <v>5.4936213368744031</v>
      </c>
      <c r="Z206">
        <f t="shared" si="86"/>
        <v>1.6060864996893893</v>
      </c>
      <c r="AA206">
        <f t="shared" si="87"/>
        <v>-198.46446575189441</v>
      </c>
      <c r="AB206">
        <f t="shared" si="88"/>
        <v>21.855463224807092</v>
      </c>
      <c r="AC206">
        <f t="shared" si="89"/>
        <v>2.2579955673892687</v>
      </c>
      <c r="AD206">
        <f t="shared" si="90"/>
        <v>51.762297043925059</v>
      </c>
      <c r="AE206">
        <f t="shared" si="91"/>
        <v>49.589888708607305</v>
      </c>
      <c r="AF206">
        <f t="shared" si="92"/>
        <v>4.5009917416375957</v>
      </c>
      <c r="AG206">
        <f t="shared" si="93"/>
        <v>26.025087358386543</v>
      </c>
      <c r="AH206">
        <v>1307.1508833227319</v>
      </c>
      <c r="AI206">
        <v>1283.665757575757</v>
      </c>
      <c r="AJ206">
        <v>1.7010221849938669</v>
      </c>
      <c r="AK206">
        <v>66.4183192119214</v>
      </c>
      <c r="AL206">
        <f t="shared" si="94"/>
        <v>4.5003280215849069</v>
      </c>
      <c r="AM206">
        <v>35.603798037002647</v>
      </c>
      <c r="AN206">
        <v>37.941552121212119</v>
      </c>
      <c r="AO206">
        <v>-1.8811731060411079E-6</v>
      </c>
      <c r="AP206">
        <v>80.258073223686637</v>
      </c>
      <c r="AQ206">
        <v>37</v>
      </c>
      <c r="AR206">
        <v>7</v>
      </c>
      <c r="AS206">
        <f t="shared" si="95"/>
        <v>1</v>
      </c>
      <c r="AT206">
        <f t="shared" si="96"/>
        <v>0</v>
      </c>
      <c r="AU206">
        <f t="shared" si="97"/>
        <v>22170.057277553435</v>
      </c>
      <c r="AV206">
        <f t="shared" si="98"/>
        <v>1199.99875</v>
      </c>
      <c r="AW206">
        <f t="shared" si="99"/>
        <v>1025.9230450795974</v>
      </c>
      <c r="AX206">
        <f t="shared" si="100"/>
        <v>0.85493676145879105</v>
      </c>
      <c r="AY206">
        <f t="shared" si="101"/>
        <v>0.18842794961546677</v>
      </c>
      <c r="AZ206">
        <v>2.7</v>
      </c>
      <c r="BA206">
        <v>0.5</v>
      </c>
      <c r="BB206" t="s">
        <v>355</v>
      </c>
      <c r="BC206">
        <v>2</v>
      </c>
      <c r="BD206" t="b">
        <v>1</v>
      </c>
      <c r="BE206">
        <v>1669316238.6875</v>
      </c>
      <c r="BF206">
        <v>1231.98875</v>
      </c>
      <c r="BG206">
        <v>1261.75875</v>
      </c>
      <c r="BH206">
        <v>37.941324999999999</v>
      </c>
      <c r="BI206">
        <v>35.603237500000013</v>
      </c>
      <c r="BJ206">
        <v>1236.1949999999999</v>
      </c>
      <c r="BK206">
        <v>37.823475000000002</v>
      </c>
      <c r="BL206">
        <v>500.04924999999997</v>
      </c>
      <c r="BM206">
        <v>100.916625</v>
      </c>
      <c r="BN206">
        <v>9.9909225000000004E-2</v>
      </c>
      <c r="BO206">
        <v>34.4992625</v>
      </c>
      <c r="BP206">
        <v>34.318887500000002</v>
      </c>
      <c r="BQ206">
        <v>999.9</v>
      </c>
      <c r="BR206">
        <v>0</v>
      </c>
      <c r="BS206">
        <v>0</v>
      </c>
      <c r="BT206">
        <v>4494.84375</v>
      </c>
      <c r="BU206">
        <v>0</v>
      </c>
      <c r="BV206">
        <v>446.91025000000002</v>
      </c>
      <c r="BW206">
        <v>-29.7697</v>
      </c>
      <c r="BX206">
        <v>1280.5762500000001</v>
      </c>
      <c r="BY206">
        <v>1308.3399999999999</v>
      </c>
      <c r="BZ206">
        <v>2.3380825000000001</v>
      </c>
      <c r="CA206">
        <v>1261.75875</v>
      </c>
      <c r="CB206">
        <v>35.603237500000013</v>
      </c>
      <c r="CC206">
        <v>3.8289062500000002</v>
      </c>
      <c r="CD206">
        <v>3.5929562499999999</v>
      </c>
      <c r="CE206">
        <v>28.153387500000001</v>
      </c>
      <c r="CF206">
        <v>27.065512500000001</v>
      </c>
      <c r="CG206">
        <v>1199.99875</v>
      </c>
      <c r="CH206">
        <v>0.50002500000000005</v>
      </c>
      <c r="CI206">
        <v>0.499975</v>
      </c>
      <c r="CJ206">
        <v>0</v>
      </c>
      <c r="CK206">
        <v>1383.6875</v>
      </c>
      <c r="CL206">
        <v>4.9990899999999998</v>
      </c>
      <c r="CM206">
        <v>15379.375</v>
      </c>
      <c r="CN206">
        <v>9557.9337500000001</v>
      </c>
      <c r="CO206">
        <v>45.186999999999998</v>
      </c>
      <c r="CP206">
        <v>47.375</v>
      </c>
      <c r="CQ206">
        <v>46.061999999999998</v>
      </c>
      <c r="CR206">
        <v>46.523249999999997</v>
      </c>
      <c r="CS206">
        <v>46.561999999999998</v>
      </c>
      <c r="CT206">
        <v>597.53125</v>
      </c>
      <c r="CU206">
        <v>597.47125000000005</v>
      </c>
      <c r="CV206">
        <v>0</v>
      </c>
      <c r="CW206">
        <v>1669316249.3</v>
      </c>
      <c r="CX206">
        <v>0</v>
      </c>
      <c r="CY206">
        <v>1669310771.5999999</v>
      </c>
      <c r="CZ206" t="s">
        <v>356</v>
      </c>
      <c r="DA206">
        <v>1669310771.5999999</v>
      </c>
      <c r="DB206">
        <v>1669310767.0999999</v>
      </c>
      <c r="DC206">
        <v>9</v>
      </c>
      <c r="DD206">
        <v>4.2999999999999997E-2</v>
      </c>
      <c r="DE206">
        <v>8.0000000000000002E-3</v>
      </c>
      <c r="DF206">
        <v>-4.9589999999999996</v>
      </c>
      <c r="DG206">
        <v>0.11799999999999999</v>
      </c>
      <c r="DH206">
        <v>1967</v>
      </c>
      <c r="DI206">
        <v>36</v>
      </c>
      <c r="DJ206">
        <v>0.53</v>
      </c>
      <c r="DK206">
        <v>0.27</v>
      </c>
      <c r="DL206">
        <v>-29.59329</v>
      </c>
      <c r="DM206">
        <v>-1.3441193245778451</v>
      </c>
      <c r="DN206">
        <v>0.14250238033099649</v>
      </c>
      <c r="DO206">
        <v>0</v>
      </c>
      <c r="DP206">
        <v>2.3344654999999999</v>
      </c>
      <c r="DQ206">
        <v>4.7552645403373617E-2</v>
      </c>
      <c r="DR206">
        <v>5.3312249764946194E-3</v>
      </c>
      <c r="DS206">
        <v>1</v>
      </c>
      <c r="DT206">
        <v>0</v>
      </c>
      <c r="DU206">
        <v>0</v>
      </c>
      <c r="DV206">
        <v>0</v>
      </c>
      <c r="DW206">
        <v>-1</v>
      </c>
      <c r="DX206">
        <v>1</v>
      </c>
      <c r="DY206">
        <v>2</v>
      </c>
      <c r="DZ206" t="s">
        <v>367</v>
      </c>
      <c r="EA206">
        <v>2.9446400000000001</v>
      </c>
      <c r="EB206">
        <v>2.5973199999999999</v>
      </c>
      <c r="EC206">
        <v>0.21199599999999999</v>
      </c>
      <c r="ED206">
        <v>0.21317700000000001</v>
      </c>
      <c r="EE206">
        <v>0.14902399999999999</v>
      </c>
      <c r="EF206">
        <v>0.141096</v>
      </c>
      <c r="EG206">
        <v>23764.3</v>
      </c>
      <c r="EH206">
        <v>24143.3</v>
      </c>
      <c r="EI206">
        <v>28078.1</v>
      </c>
      <c r="EJ206">
        <v>29560.799999999999</v>
      </c>
      <c r="EK206">
        <v>32873.300000000003</v>
      </c>
      <c r="EL206">
        <v>35252.9</v>
      </c>
      <c r="EM206">
        <v>39624.5</v>
      </c>
      <c r="EN206">
        <v>42255.3</v>
      </c>
      <c r="EO206">
        <v>1.8633</v>
      </c>
      <c r="EP206">
        <v>1.86975</v>
      </c>
      <c r="EQ206">
        <v>9.9912299999999996E-2</v>
      </c>
      <c r="ER206">
        <v>0</v>
      </c>
      <c r="ES206">
        <v>32.699599999999997</v>
      </c>
      <c r="ET206">
        <v>999.9</v>
      </c>
      <c r="EU206">
        <v>71</v>
      </c>
      <c r="EV206">
        <v>36.200000000000003</v>
      </c>
      <c r="EW206">
        <v>42.459200000000003</v>
      </c>
      <c r="EX206">
        <v>28.959</v>
      </c>
      <c r="EY206">
        <v>2.1714699999999998</v>
      </c>
      <c r="EZ206">
        <v>1</v>
      </c>
      <c r="FA206">
        <v>0.68743100000000001</v>
      </c>
      <c r="FB206">
        <v>1.0709900000000001</v>
      </c>
      <c r="FC206">
        <v>20.271000000000001</v>
      </c>
      <c r="FD206">
        <v>5.2178899999999997</v>
      </c>
      <c r="FE206">
        <v>12.0098</v>
      </c>
      <c r="FF206">
        <v>4.98665</v>
      </c>
      <c r="FG206">
        <v>3.2846500000000001</v>
      </c>
      <c r="FH206">
        <v>9999</v>
      </c>
      <c r="FI206">
        <v>9999</v>
      </c>
      <c r="FJ206">
        <v>9999</v>
      </c>
      <c r="FK206">
        <v>999.9</v>
      </c>
      <c r="FL206">
        <v>1.8658399999999999</v>
      </c>
      <c r="FM206">
        <v>1.8621799999999999</v>
      </c>
      <c r="FN206">
        <v>1.86419</v>
      </c>
      <c r="FO206">
        <v>1.8603499999999999</v>
      </c>
      <c r="FP206">
        <v>1.8610899999999999</v>
      </c>
      <c r="FQ206">
        <v>1.86019</v>
      </c>
      <c r="FR206">
        <v>1.86188</v>
      </c>
      <c r="FS206">
        <v>1.85839</v>
      </c>
      <c r="FT206">
        <v>0</v>
      </c>
      <c r="FU206">
        <v>0</v>
      </c>
      <c r="FV206">
        <v>0</v>
      </c>
      <c r="FW206">
        <v>0</v>
      </c>
      <c r="FX206" t="s">
        <v>358</v>
      </c>
      <c r="FY206" t="s">
        <v>359</v>
      </c>
      <c r="FZ206" t="s">
        <v>360</v>
      </c>
      <c r="GA206" t="s">
        <v>360</v>
      </c>
      <c r="GB206" t="s">
        <v>360</v>
      </c>
      <c r="GC206" t="s">
        <v>360</v>
      </c>
      <c r="GD206">
        <v>0</v>
      </c>
      <c r="GE206">
        <v>100</v>
      </c>
      <c r="GF206">
        <v>100</v>
      </c>
      <c r="GG206">
        <v>-4.21</v>
      </c>
      <c r="GH206">
        <v>0.1179</v>
      </c>
      <c r="GI206">
        <v>-2.5125994610834521</v>
      </c>
      <c r="GJ206">
        <v>-2.6733286237328562E-3</v>
      </c>
      <c r="GK206">
        <v>1.605855145177713E-6</v>
      </c>
      <c r="GL206">
        <v>-4.4594414151306022E-10</v>
      </c>
      <c r="GM206">
        <v>0.1178428571428469</v>
      </c>
      <c r="GN206">
        <v>0</v>
      </c>
      <c r="GO206">
        <v>0</v>
      </c>
      <c r="GP206">
        <v>0</v>
      </c>
      <c r="GQ206">
        <v>4</v>
      </c>
      <c r="GR206">
        <v>2095</v>
      </c>
      <c r="GS206">
        <v>4</v>
      </c>
      <c r="GT206">
        <v>35</v>
      </c>
      <c r="GU206">
        <v>91.2</v>
      </c>
      <c r="GV206">
        <v>91.2</v>
      </c>
      <c r="GW206">
        <v>2.7124000000000001</v>
      </c>
      <c r="GX206">
        <v>2.5402800000000001</v>
      </c>
      <c r="GY206">
        <v>1.4489700000000001</v>
      </c>
      <c r="GZ206">
        <v>2.3278799999999999</v>
      </c>
      <c r="HA206">
        <v>1.5478499999999999</v>
      </c>
      <c r="HB206">
        <v>2.34863</v>
      </c>
      <c r="HC206">
        <v>41.041200000000003</v>
      </c>
      <c r="HD206">
        <v>13.0726</v>
      </c>
      <c r="HE206">
        <v>18</v>
      </c>
      <c r="HF206">
        <v>467.29399999999998</v>
      </c>
      <c r="HG206">
        <v>510.65199999999999</v>
      </c>
      <c r="HH206">
        <v>31.000900000000001</v>
      </c>
      <c r="HI206">
        <v>35.840499999999999</v>
      </c>
      <c r="HJ206">
        <v>30.000499999999999</v>
      </c>
      <c r="HK206">
        <v>35.778199999999998</v>
      </c>
      <c r="HL206">
        <v>35.781399999999998</v>
      </c>
      <c r="HM206">
        <v>54.271299999999997</v>
      </c>
      <c r="HN206">
        <v>24.5733</v>
      </c>
      <c r="HO206">
        <v>100</v>
      </c>
      <c r="HP206">
        <v>31</v>
      </c>
      <c r="HQ206">
        <v>1277.58</v>
      </c>
      <c r="HR206">
        <v>35.633000000000003</v>
      </c>
      <c r="HS206">
        <v>98.926400000000001</v>
      </c>
      <c r="HT206">
        <v>97.983800000000002</v>
      </c>
    </row>
    <row r="207" spans="1:228" x14ac:dyDescent="0.2">
      <c r="A207">
        <v>192</v>
      </c>
      <c r="B207">
        <v>1669316245</v>
      </c>
      <c r="C207">
        <v>762.40000009536743</v>
      </c>
      <c r="D207" t="s">
        <v>743</v>
      </c>
      <c r="E207" t="s">
        <v>744</v>
      </c>
      <c r="F207">
        <v>4</v>
      </c>
      <c r="G207">
        <v>1669316243</v>
      </c>
      <c r="H207">
        <f t="shared" si="68"/>
        <v>4.5067681798043385E-3</v>
      </c>
      <c r="I207">
        <f t="shared" si="69"/>
        <v>4.5067681798043386</v>
      </c>
      <c r="J207">
        <f t="shared" si="70"/>
        <v>25.75213686184955</v>
      </c>
      <c r="K207">
        <f t="shared" si="71"/>
        <v>1239.1857142857141</v>
      </c>
      <c r="L207">
        <f t="shared" si="72"/>
        <v>1058.0695867679933</v>
      </c>
      <c r="M207">
        <f t="shared" si="73"/>
        <v>106.88326415335638</v>
      </c>
      <c r="N207">
        <f t="shared" si="74"/>
        <v>125.17911457945343</v>
      </c>
      <c r="O207">
        <f t="shared" si="75"/>
        <v>0.28990950250842884</v>
      </c>
      <c r="P207">
        <f t="shared" si="76"/>
        <v>2.2482321200086059</v>
      </c>
      <c r="Q207">
        <f t="shared" si="77"/>
        <v>0.27062716388577779</v>
      </c>
      <c r="R207">
        <f t="shared" si="78"/>
        <v>0.17076742878494486</v>
      </c>
      <c r="S207">
        <f t="shared" si="79"/>
        <v>226.11192343929389</v>
      </c>
      <c r="T207">
        <f t="shared" si="80"/>
        <v>34.70027995798651</v>
      </c>
      <c r="U207">
        <f t="shared" si="81"/>
        <v>34.316099999999999</v>
      </c>
      <c r="V207">
        <f t="shared" si="82"/>
        <v>5.4379440076652061</v>
      </c>
      <c r="W207">
        <f t="shared" si="83"/>
        <v>69.783799437036549</v>
      </c>
      <c r="X207">
        <f t="shared" si="84"/>
        <v>3.832892620463098</v>
      </c>
      <c r="Y207">
        <f t="shared" si="85"/>
        <v>5.4925249862919561</v>
      </c>
      <c r="Z207">
        <f t="shared" si="86"/>
        <v>1.6050513872021082</v>
      </c>
      <c r="AA207">
        <f t="shared" si="87"/>
        <v>-198.74847672937133</v>
      </c>
      <c r="AB207">
        <f t="shared" si="88"/>
        <v>21.765258485393865</v>
      </c>
      <c r="AC207">
        <f t="shared" si="89"/>
        <v>2.2478662209037106</v>
      </c>
      <c r="AD207">
        <f t="shared" si="90"/>
        <v>51.376571416220138</v>
      </c>
      <c r="AE207">
        <f t="shared" si="91"/>
        <v>49.732795582618664</v>
      </c>
      <c r="AF207">
        <f t="shared" si="92"/>
        <v>4.5015115369355501</v>
      </c>
      <c r="AG207">
        <f t="shared" si="93"/>
        <v>25.75213686184955</v>
      </c>
      <c r="AH207">
        <v>1314.1769561263279</v>
      </c>
      <c r="AI207">
        <v>1290.6472727272719</v>
      </c>
      <c r="AJ207">
        <v>1.7389723045804311</v>
      </c>
      <c r="AK207">
        <v>66.4183192119214</v>
      </c>
      <c r="AL207">
        <f t="shared" si="94"/>
        <v>4.5067681798043386</v>
      </c>
      <c r="AM207">
        <v>35.604000938463997</v>
      </c>
      <c r="AN207">
        <v>37.946313939393917</v>
      </c>
      <c r="AO207">
        <v>-2.2189022390076539E-4</v>
      </c>
      <c r="AP207">
        <v>80.258073223686637</v>
      </c>
      <c r="AQ207">
        <v>37</v>
      </c>
      <c r="AR207">
        <v>7</v>
      </c>
      <c r="AS207">
        <f t="shared" si="95"/>
        <v>1</v>
      </c>
      <c r="AT207">
        <f t="shared" si="96"/>
        <v>0</v>
      </c>
      <c r="AU207">
        <f t="shared" si="97"/>
        <v>22182.980615362023</v>
      </c>
      <c r="AV207">
        <f t="shared" si="98"/>
        <v>1199.9914285714281</v>
      </c>
      <c r="AW207">
        <f t="shared" si="99"/>
        <v>1025.9167852017063</v>
      </c>
      <c r="AX207">
        <f t="shared" si="100"/>
        <v>0.85493676102590577</v>
      </c>
      <c r="AY207">
        <f t="shared" si="101"/>
        <v>0.18842794877999819</v>
      </c>
      <c r="AZ207">
        <v>2.7</v>
      </c>
      <c r="BA207">
        <v>0.5</v>
      </c>
      <c r="BB207" t="s">
        <v>355</v>
      </c>
      <c r="BC207">
        <v>2</v>
      </c>
      <c r="BD207" t="b">
        <v>1</v>
      </c>
      <c r="BE207">
        <v>1669316243</v>
      </c>
      <c r="BF207">
        <v>1239.1857142857141</v>
      </c>
      <c r="BG207">
        <v>1269.048571428571</v>
      </c>
      <c r="BH207">
        <v>37.942957142857153</v>
      </c>
      <c r="BI207">
        <v>35.604771428571418</v>
      </c>
      <c r="BJ207">
        <v>1243.398571428572</v>
      </c>
      <c r="BK207">
        <v>37.825114285714292</v>
      </c>
      <c r="BL207">
        <v>500.08514285714278</v>
      </c>
      <c r="BM207">
        <v>100.9172857142857</v>
      </c>
      <c r="BN207">
        <v>9.9949342857142853E-2</v>
      </c>
      <c r="BO207">
        <v>34.495671428571427</v>
      </c>
      <c r="BP207">
        <v>34.316099999999999</v>
      </c>
      <c r="BQ207">
        <v>999.89999999999986</v>
      </c>
      <c r="BR207">
        <v>0</v>
      </c>
      <c r="BS207">
        <v>0</v>
      </c>
      <c r="BT207">
        <v>4496.9642857142853</v>
      </c>
      <c r="BU207">
        <v>0</v>
      </c>
      <c r="BV207">
        <v>433.86671428571429</v>
      </c>
      <c r="BW207">
        <v>-29.861642857142861</v>
      </c>
      <c r="BX207">
        <v>1288.0614285714289</v>
      </c>
      <c r="BY207">
        <v>1315.9028571428571</v>
      </c>
      <c r="BZ207">
        <v>2.3381914285714278</v>
      </c>
      <c r="CA207">
        <v>1269.048571428571</v>
      </c>
      <c r="CB207">
        <v>35.604771428571418</v>
      </c>
      <c r="CC207">
        <v>3.8291042857142861</v>
      </c>
      <c r="CD207">
        <v>3.59314</v>
      </c>
      <c r="CE207">
        <v>28.15428571428572</v>
      </c>
      <c r="CF207">
        <v>27.066385714285719</v>
      </c>
      <c r="CG207">
        <v>1199.9914285714281</v>
      </c>
      <c r="CH207">
        <v>0.50002500000000005</v>
      </c>
      <c r="CI207">
        <v>0.499975</v>
      </c>
      <c r="CJ207">
        <v>0</v>
      </c>
      <c r="CK207">
        <v>1383.4057142857141</v>
      </c>
      <c r="CL207">
        <v>4.9990899999999998</v>
      </c>
      <c r="CM207">
        <v>15386.185714285721</v>
      </c>
      <c r="CN207">
        <v>9557.8685714285712</v>
      </c>
      <c r="CO207">
        <v>45.186999999999998</v>
      </c>
      <c r="CP207">
        <v>47.375</v>
      </c>
      <c r="CQ207">
        <v>46.061999999999998</v>
      </c>
      <c r="CR207">
        <v>46.561999999999998</v>
      </c>
      <c r="CS207">
        <v>46.561999999999998</v>
      </c>
      <c r="CT207">
        <v>597.52714285714285</v>
      </c>
      <c r="CU207">
        <v>597.4671428571429</v>
      </c>
      <c r="CV207">
        <v>0</v>
      </c>
      <c r="CW207">
        <v>1669316253.5</v>
      </c>
      <c r="CX207">
        <v>0</v>
      </c>
      <c r="CY207">
        <v>1669310771.5999999</v>
      </c>
      <c r="CZ207" t="s">
        <v>356</v>
      </c>
      <c r="DA207">
        <v>1669310771.5999999</v>
      </c>
      <c r="DB207">
        <v>1669310767.0999999</v>
      </c>
      <c r="DC207">
        <v>9</v>
      </c>
      <c r="DD207">
        <v>4.2999999999999997E-2</v>
      </c>
      <c r="DE207">
        <v>8.0000000000000002E-3</v>
      </c>
      <c r="DF207">
        <v>-4.9589999999999996</v>
      </c>
      <c r="DG207">
        <v>0.11799999999999999</v>
      </c>
      <c r="DH207">
        <v>1967</v>
      </c>
      <c r="DI207">
        <v>36</v>
      </c>
      <c r="DJ207">
        <v>0.53</v>
      </c>
      <c r="DK207">
        <v>0.27</v>
      </c>
      <c r="DL207">
        <v>-29.67343</v>
      </c>
      <c r="DM207">
        <v>-1.5125583489681509</v>
      </c>
      <c r="DN207">
        <v>0.15528639380190401</v>
      </c>
      <c r="DO207">
        <v>0</v>
      </c>
      <c r="DP207">
        <v>2.3367849999999999</v>
      </c>
      <c r="DQ207">
        <v>2.6025140712942731E-2</v>
      </c>
      <c r="DR207">
        <v>3.8358675680998299E-3</v>
      </c>
      <c r="DS207">
        <v>1</v>
      </c>
      <c r="DT207">
        <v>0</v>
      </c>
      <c r="DU207">
        <v>0</v>
      </c>
      <c r="DV207">
        <v>0</v>
      </c>
      <c r="DW207">
        <v>-1</v>
      </c>
      <c r="DX207">
        <v>1</v>
      </c>
      <c r="DY207">
        <v>2</v>
      </c>
      <c r="DZ207" t="s">
        <v>367</v>
      </c>
      <c r="EA207">
        <v>2.9450400000000001</v>
      </c>
      <c r="EB207">
        <v>2.5974200000000001</v>
      </c>
      <c r="EC207">
        <v>0.21270700000000001</v>
      </c>
      <c r="ED207">
        <v>0.21387600000000001</v>
      </c>
      <c r="EE207">
        <v>0.149036</v>
      </c>
      <c r="EF207">
        <v>0.141098</v>
      </c>
      <c r="EG207">
        <v>23742.7</v>
      </c>
      <c r="EH207">
        <v>24121.599999999999</v>
      </c>
      <c r="EI207">
        <v>28078.1</v>
      </c>
      <c r="EJ207">
        <v>29560.6</v>
      </c>
      <c r="EK207">
        <v>32872.5</v>
      </c>
      <c r="EL207">
        <v>35252.699999999997</v>
      </c>
      <c r="EM207">
        <v>39624</v>
      </c>
      <c r="EN207">
        <v>42255.199999999997</v>
      </c>
      <c r="EO207">
        <v>1.8633500000000001</v>
      </c>
      <c r="EP207">
        <v>1.8695200000000001</v>
      </c>
      <c r="EQ207">
        <v>9.9502499999999994E-2</v>
      </c>
      <c r="ER207">
        <v>0</v>
      </c>
      <c r="ES207">
        <v>32.703299999999999</v>
      </c>
      <c r="ET207">
        <v>999.9</v>
      </c>
      <c r="EU207">
        <v>71</v>
      </c>
      <c r="EV207">
        <v>36.200000000000003</v>
      </c>
      <c r="EW207">
        <v>42.46</v>
      </c>
      <c r="EX207">
        <v>28.989000000000001</v>
      </c>
      <c r="EY207">
        <v>1.50641</v>
      </c>
      <c r="EZ207">
        <v>1</v>
      </c>
      <c r="FA207">
        <v>0.68776199999999998</v>
      </c>
      <c r="FB207">
        <v>1.07426</v>
      </c>
      <c r="FC207">
        <v>20.271000000000001</v>
      </c>
      <c r="FD207">
        <v>5.2168400000000004</v>
      </c>
      <c r="FE207">
        <v>12.0099</v>
      </c>
      <c r="FF207">
        <v>4.9863</v>
      </c>
      <c r="FG207">
        <v>3.2845800000000001</v>
      </c>
      <c r="FH207">
        <v>9999</v>
      </c>
      <c r="FI207">
        <v>9999</v>
      </c>
      <c r="FJ207">
        <v>9999</v>
      </c>
      <c r="FK207">
        <v>999.9</v>
      </c>
      <c r="FL207">
        <v>1.8658399999999999</v>
      </c>
      <c r="FM207">
        <v>1.8621799999999999</v>
      </c>
      <c r="FN207">
        <v>1.8641799999999999</v>
      </c>
      <c r="FO207">
        <v>1.8603499999999999</v>
      </c>
      <c r="FP207">
        <v>1.8610800000000001</v>
      </c>
      <c r="FQ207">
        <v>1.8601799999999999</v>
      </c>
      <c r="FR207">
        <v>1.86188</v>
      </c>
      <c r="FS207">
        <v>1.8583799999999999</v>
      </c>
      <c r="FT207">
        <v>0</v>
      </c>
      <c r="FU207">
        <v>0</v>
      </c>
      <c r="FV207">
        <v>0</v>
      </c>
      <c r="FW207">
        <v>0</v>
      </c>
      <c r="FX207" t="s">
        <v>358</v>
      </c>
      <c r="FY207" t="s">
        <v>359</v>
      </c>
      <c r="FZ207" t="s">
        <v>360</v>
      </c>
      <c r="GA207" t="s">
        <v>360</v>
      </c>
      <c r="GB207" t="s">
        <v>360</v>
      </c>
      <c r="GC207" t="s">
        <v>360</v>
      </c>
      <c r="GD207">
        <v>0</v>
      </c>
      <c r="GE207">
        <v>100</v>
      </c>
      <c r="GF207">
        <v>100</v>
      </c>
      <c r="GG207">
        <v>-4.21</v>
      </c>
      <c r="GH207">
        <v>0.1178</v>
      </c>
      <c r="GI207">
        <v>-2.5125994610834521</v>
      </c>
      <c r="GJ207">
        <v>-2.6733286237328562E-3</v>
      </c>
      <c r="GK207">
        <v>1.605855145177713E-6</v>
      </c>
      <c r="GL207">
        <v>-4.4594414151306022E-10</v>
      </c>
      <c r="GM207">
        <v>0.1178428571428469</v>
      </c>
      <c r="GN207">
        <v>0</v>
      </c>
      <c r="GO207">
        <v>0</v>
      </c>
      <c r="GP207">
        <v>0</v>
      </c>
      <c r="GQ207">
        <v>4</v>
      </c>
      <c r="GR207">
        <v>2095</v>
      </c>
      <c r="GS207">
        <v>4</v>
      </c>
      <c r="GT207">
        <v>35</v>
      </c>
      <c r="GU207">
        <v>91.2</v>
      </c>
      <c r="GV207">
        <v>91.3</v>
      </c>
      <c r="GW207">
        <v>2.7246100000000002</v>
      </c>
      <c r="GX207">
        <v>2.5463900000000002</v>
      </c>
      <c r="GY207">
        <v>1.4489700000000001</v>
      </c>
      <c r="GZ207">
        <v>2.32666</v>
      </c>
      <c r="HA207">
        <v>1.5478499999999999</v>
      </c>
      <c r="HB207">
        <v>2.33521</v>
      </c>
      <c r="HC207">
        <v>41.041200000000003</v>
      </c>
      <c r="HD207">
        <v>13.063800000000001</v>
      </c>
      <c r="HE207">
        <v>18</v>
      </c>
      <c r="HF207">
        <v>467.33100000000002</v>
      </c>
      <c r="HG207">
        <v>510.49099999999999</v>
      </c>
      <c r="HH207">
        <v>31.000900000000001</v>
      </c>
      <c r="HI207">
        <v>35.843000000000004</v>
      </c>
      <c r="HJ207">
        <v>30.000499999999999</v>
      </c>
      <c r="HK207">
        <v>35.779000000000003</v>
      </c>
      <c r="HL207">
        <v>35.781599999999997</v>
      </c>
      <c r="HM207">
        <v>54.506</v>
      </c>
      <c r="HN207">
        <v>24.5733</v>
      </c>
      <c r="HO207">
        <v>100</v>
      </c>
      <c r="HP207">
        <v>31</v>
      </c>
      <c r="HQ207">
        <v>1284.28</v>
      </c>
      <c r="HR207">
        <v>35.627200000000002</v>
      </c>
      <c r="HS207">
        <v>98.925700000000006</v>
      </c>
      <c r="HT207">
        <v>97.983400000000003</v>
      </c>
    </row>
    <row r="208" spans="1:228" x14ac:dyDescent="0.2">
      <c r="A208">
        <v>193</v>
      </c>
      <c r="B208">
        <v>1669316249</v>
      </c>
      <c r="C208">
        <v>766.40000009536743</v>
      </c>
      <c r="D208" t="s">
        <v>745</v>
      </c>
      <c r="E208" t="s">
        <v>746</v>
      </c>
      <c r="F208">
        <v>4</v>
      </c>
      <c r="G208">
        <v>1669316246.6875</v>
      </c>
      <c r="H208">
        <f t="shared" ref="H208:H271" si="102">(I208)/1000</f>
        <v>4.5418661106451435E-3</v>
      </c>
      <c r="I208">
        <f t="shared" ref="I208:I227" si="103">IF(BD208, AL208, AF208)</f>
        <v>4.5418661106451435</v>
      </c>
      <c r="J208">
        <f t="shared" ref="J208:J227" si="104">IF(BD208, AG208, AE208)</f>
        <v>25.141609381129697</v>
      </c>
      <c r="K208">
        <f t="shared" ref="K208:K271" si="105">BF208 - IF(AS208&gt;1, J208*AZ208*100/(AU208*BT208), 0)</f>
        <v>1245.3724999999999</v>
      </c>
      <c r="L208">
        <f t="shared" ref="L208:L271" si="106">((R208-H208/2)*K208-J208)/(R208+H208/2)</f>
        <v>1068.8304815941008</v>
      </c>
      <c r="M208">
        <f t="shared" ref="M208:M271" si="107">L208*(BM208+BN208)/1000</f>
        <v>107.97011904815581</v>
      </c>
      <c r="N208">
        <f t="shared" ref="N208:N227" si="108">(BF208 - IF(AS208&gt;1, J208*AZ208*100/(AU208*BT208), 0))*(BM208+BN208)/1000</f>
        <v>125.80387573130902</v>
      </c>
      <c r="O208">
        <f t="shared" ref="O208:O271" si="109">2/((1/Q208-1/P208)+SIGN(Q208)*SQRT((1/Q208-1/P208)*(1/Q208-1/P208) + 4*BA208/((BA208+1)*(BA208+1))*(2*1/Q208*1/P208-1/P208*1/P208)))</f>
        <v>0.2924283794211347</v>
      </c>
      <c r="P208">
        <f t="shared" ref="P208:P227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2.2515314240893218</v>
      </c>
      <c r="Q208">
        <f t="shared" ref="Q208:Q227" si="111">H208*(1000-(1000*0.61365*EXP(17.502*U208/(240.97+U208))/(BM208+BN208)+BH208)/2)/(1000*0.61365*EXP(17.502*U208/(240.97+U208))/(BM208+BN208)-BH208)</f>
        <v>0.27284833410122961</v>
      </c>
      <c r="R208">
        <f t="shared" ref="R208:R227" si="112">1/((BA208+1)/(O208/1.6)+1/(P208/1.37)) + BA208/((BA208+1)/(O208/1.6) + BA208/(P208/1.37))</f>
        <v>0.17218002662046195</v>
      </c>
      <c r="S208">
        <f t="shared" ref="S208:S227" si="113">(AV208*AY208)</f>
        <v>226.11221541312997</v>
      </c>
      <c r="T208">
        <f t="shared" ref="T208:T271" si="114">(BO208+(S208+2*0.95*0.0000000567*(((BO208+$B$6)+273)^4-(BO208+273)^4)-44100*H208)/(1.84*29.3*P208+8*0.95*0.0000000567*(BO208+273)^3))</f>
        <v>34.691067626994162</v>
      </c>
      <c r="U208">
        <f t="shared" ref="U208:U271" si="115">($C$6*BP208+$D$6*BQ208+$E$6*T208)</f>
        <v>34.317599999999999</v>
      </c>
      <c r="V208">
        <f t="shared" ref="V208:V271" si="116">0.61365*EXP(17.502*U208/(240.97+U208))</f>
        <v>5.438397974203264</v>
      </c>
      <c r="W208">
        <f t="shared" ref="W208:W271" si="117">(X208/Y208*100)</f>
        <v>69.794372215751181</v>
      </c>
      <c r="X208">
        <f t="shared" ref="X208:X227" si="118">BH208*(BM208+BN208)/1000</f>
        <v>3.8340307563563316</v>
      </c>
      <c r="Y208">
        <f t="shared" ref="Y208:Y227" si="119">0.61365*EXP(17.502*BO208/(240.97+BO208))</f>
        <v>5.4933236515179491</v>
      </c>
      <c r="Z208">
        <f t="shared" ref="Z208:Z227" si="120">(V208-BH208*(BM208+BN208)/1000)</f>
        <v>1.6043672178469324</v>
      </c>
      <c r="AA208">
        <f t="shared" ref="AA208:AA227" si="121">(-H208*44100)</f>
        <v>-200.29629547945083</v>
      </c>
      <c r="AB208">
        <f t="shared" ref="AB208:AB227" si="122">2*29.3*P208*0.92*(BO208-U208)</f>
        <v>21.932673070859373</v>
      </c>
      <c r="AC208">
        <f t="shared" ref="AC208:AC227" si="123">2*0.95*0.0000000567*(((BO208+$B$6)+273)^4-(U208+273)^4)</f>
        <v>2.2618825782713738</v>
      </c>
      <c r="AD208">
        <f t="shared" ref="AD208:AD271" si="124">S208+AC208+AA208+AB208</f>
        <v>50.010475582809896</v>
      </c>
      <c r="AE208">
        <f t="shared" ref="AE208:AE227" si="125">BL208*AS208*(BG208-BF208*(1000-AS208*BI208)/(1000-AS208*BH208))/(100*AZ208)</f>
        <v>49.564830144889598</v>
      </c>
      <c r="AF208">
        <f t="shared" ref="AF208:AF227" si="126">1000*BL208*AS208*(BH208-BI208)/(100*AZ208*(1000-AS208*BH208))</f>
        <v>4.5257068006642225</v>
      </c>
      <c r="AG208">
        <f t="shared" ref="AG208:AG271" si="127">(AH208 - AI208 - BM208*1000/(8.314*(BO208+273.15)) * AK208/BL208 * AJ208) * BL208/(100*AZ208) * (1000 - BI208)/1000</f>
        <v>25.141609381129697</v>
      </c>
      <c r="AH208">
        <v>1321.0641102672821</v>
      </c>
      <c r="AI208">
        <v>1297.72109090909</v>
      </c>
      <c r="AJ208">
        <v>1.7689304105945189</v>
      </c>
      <c r="AK208">
        <v>66.4183192119214</v>
      </c>
      <c r="AL208">
        <f t="shared" ref="AL208:AL271" si="128">(AN208 - AM208 + BM208*1000/(8.314*(BO208+273.15)) * AP208/BL208 * AO208) * BL208/(100*AZ208) * 1000/(1000 - AN208)</f>
        <v>4.5418661106451435</v>
      </c>
      <c r="AM208">
        <v>35.60402998569645</v>
      </c>
      <c r="AN208">
        <v>37.959910909090887</v>
      </c>
      <c r="AO208">
        <v>4.8140667417241481E-4</v>
      </c>
      <c r="AP208">
        <v>80.258073223686637</v>
      </c>
      <c r="AQ208">
        <v>37</v>
      </c>
      <c r="AR208">
        <v>7</v>
      </c>
      <c r="AS208">
        <f t="shared" ref="AS208:AS227" si="129">IF(AQ208*$H$12&gt;=AU208,1,(AU208/(AU208-AQ208*$H$12)))</f>
        <v>1</v>
      </c>
      <c r="AT208">
        <f t="shared" ref="AT208:AT271" si="130">(AS208-1)*100</f>
        <v>0</v>
      </c>
      <c r="AU208">
        <f t="shared" ref="AU208:AU227" si="131">MAX(0,($B$12+$C$12*BT208)/(1+$D$12*BT208)*BM208/(BO208+273)*$E$12)</f>
        <v>22239.411643059484</v>
      </c>
      <c r="AV208">
        <f t="shared" ref="AV208:AV227" si="132">$B$10*BU208+$C$10*BV208+$F$10*CG208*(1-CJ208)</f>
        <v>1199.99125</v>
      </c>
      <c r="AW208">
        <f t="shared" ref="AW208:AW271" si="133">AV208*AX208</f>
        <v>1025.9168012503264</v>
      </c>
      <c r="AX208">
        <f t="shared" ref="AX208:AX227" si="134">($B$10*$D$8+$C$10*$D$8+$F$10*((CT208+CL208)/MAX(CT208+CL208+CU208, 0.1)*$I$8+CU208/MAX(CT208+CL208+CU208, 0.1)*$J$8))/($B$10+$C$10+$F$10)</f>
        <v>0.85493690162351299</v>
      </c>
      <c r="AY208">
        <f t="shared" ref="AY208:AY227" si="135">($B$10*$K$8+$C$10*$K$8+$F$10*((CT208+CL208)/MAX(CT208+CL208+CU208, 0.1)*$P$8+CU208/MAX(CT208+CL208+CU208, 0.1)*$Q$8))/($B$10+$C$10+$F$10)</f>
        <v>0.18842822013338012</v>
      </c>
      <c r="AZ208">
        <v>2.7</v>
      </c>
      <c r="BA208">
        <v>0.5</v>
      </c>
      <c r="BB208" t="s">
        <v>355</v>
      </c>
      <c r="BC208">
        <v>2</v>
      </c>
      <c r="BD208" t="b">
        <v>1</v>
      </c>
      <c r="BE208">
        <v>1669316246.6875</v>
      </c>
      <c r="BF208">
        <v>1245.3724999999999</v>
      </c>
      <c r="BG208">
        <v>1275.1737499999999</v>
      </c>
      <c r="BH208">
        <v>37.9542875</v>
      </c>
      <c r="BI208">
        <v>35.603737500000001</v>
      </c>
      <c r="BJ208">
        <v>1249.5899999999999</v>
      </c>
      <c r="BK208">
        <v>37.836437500000002</v>
      </c>
      <c r="BL208">
        <v>500.12249999999989</v>
      </c>
      <c r="BM208">
        <v>100.917125</v>
      </c>
      <c r="BN208">
        <v>9.9940762500000002E-2</v>
      </c>
      <c r="BO208">
        <v>34.498287500000004</v>
      </c>
      <c r="BP208">
        <v>34.317599999999999</v>
      </c>
      <c r="BQ208">
        <v>999.9</v>
      </c>
      <c r="BR208">
        <v>0</v>
      </c>
      <c r="BS208">
        <v>0</v>
      </c>
      <c r="BT208">
        <v>4506.5625</v>
      </c>
      <c r="BU208">
        <v>0</v>
      </c>
      <c r="BV208">
        <v>504.68612500000012</v>
      </c>
      <c r="BW208">
        <v>-29.8021125</v>
      </c>
      <c r="BX208">
        <v>1294.5050000000001</v>
      </c>
      <c r="BY208">
        <v>1322.2537500000001</v>
      </c>
      <c r="BZ208">
        <v>2.3505574999999999</v>
      </c>
      <c r="CA208">
        <v>1275.1737499999999</v>
      </c>
      <c r="CB208">
        <v>35.603737500000001</v>
      </c>
      <c r="CC208">
        <v>3.8302375</v>
      </c>
      <c r="CD208">
        <v>3.5930249999999999</v>
      </c>
      <c r="CE208">
        <v>28.15935</v>
      </c>
      <c r="CF208">
        <v>27.065862500000001</v>
      </c>
      <c r="CG208">
        <v>1199.99125</v>
      </c>
      <c r="CH208">
        <v>0.50001950000000006</v>
      </c>
      <c r="CI208">
        <v>0.49998049999999999</v>
      </c>
      <c r="CJ208">
        <v>0</v>
      </c>
      <c r="CK208">
        <v>1383.6412499999999</v>
      </c>
      <c r="CL208">
        <v>4.9990899999999998</v>
      </c>
      <c r="CM208">
        <v>15389.575000000001</v>
      </c>
      <c r="CN208">
        <v>9557.84375</v>
      </c>
      <c r="CO208">
        <v>45.210624999999993</v>
      </c>
      <c r="CP208">
        <v>47.398249999999997</v>
      </c>
      <c r="CQ208">
        <v>46.061999999999998</v>
      </c>
      <c r="CR208">
        <v>46.546499999999988</v>
      </c>
      <c r="CS208">
        <v>46.561999999999998</v>
      </c>
      <c r="CT208">
        <v>597.52125000000001</v>
      </c>
      <c r="CU208">
        <v>597.47250000000008</v>
      </c>
      <c r="CV208">
        <v>0</v>
      </c>
      <c r="CW208">
        <v>1669316257.7</v>
      </c>
      <c r="CX208">
        <v>0</v>
      </c>
      <c r="CY208">
        <v>1669310771.5999999</v>
      </c>
      <c r="CZ208" t="s">
        <v>356</v>
      </c>
      <c r="DA208">
        <v>1669310771.5999999</v>
      </c>
      <c r="DB208">
        <v>1669310767.0999999</v>
      </c>
      <c r="DC208">
        <v>9</v>
      </c>
      <c r="DD208">
        <v>4.2999999999999997E-2</v>
      </c>
      <c r="DE208">
        <v>8.0000000000000002E-3</v>
      </c>
      <c r="DF208">
        <v>-4.9589999999999996</v>
      </c>
      <c r="DG208">
        <v>0.11799999999999999</v>
      </c>
      <c r="DH208">
        <v>1967</v>
      </c>
      <c r="DI208">
        <v>36</v>
      </c>
      <c r="DJ208">
        <v>0.53</v>
      </c>
      <c r="DK208">
        <v>0.27</v>
      </c>
      <c r="DL208">
        <v>-29.738679999999999</v>
      </c>
      <c r="DM208">
        <v>-0.98865140712935462</v>
      </c>
      <c r="DN208">
        <v>0.1214830342064273</v>
      </c>
      <c r="DO208">
        <v>0</v>
      </c>
      <c r="DP208">
        <v>2.3408742500000002</v>
      </c>
      <c r="DQ208">
        <v>3.7663001876168417E-2</v>
      </c>
      <c r="DR208">
        <v>5.439017322779946E-3</v>
      </c>
      <c r="DS208">
        <v>1</v>
      </c>
      <c r="DT208">
        <v>0</v>
      </c>
      <c r="DU208">
        <v>0</v>
      </c>
      <c r="DV208">
        <v>0</v>
      </c>
      <c r="DW208">
        <v>-1</v>
      </c>
      <c r="DX208">
        <v>1</v>
      </c>
      <c r="DY208">
        <v>2</v>
      </c>
      <c r="DZ208" t="s">
        <v>367</v>
      </c>
      <c r="EA208">
        <v>2.9451800000000001</v>
      </c>
      <c r="EB208">
        <v>2.5974400000000002</v>
      </c>
      <c r="EC208">
        <v>0.21341499999999999</v>
      </c>
      <c r="ED208">
        <v>0.21457300000000001</v>
      </c>
      <c r="EE208">
        <v>0.14906900000000001</v>
      </c>
      <c r="EF208">
        <v>0.141092</v>
      </c>
      <c r="EG208">
        <v>23721</v>
      </c>
      <c r="EH208">
        <v>24100.5</v>
      </c>
      <c r="EI208">
        <v>28077.9</v>
      </c>
      <c r="EJ208">
        <v>29561.1</v>
      </c>
      <c r="EK208">
        <v>32871</v>
      </c>
      <c r="EL208">
        <v>35253.699999999997</v>
      </c>
      <c r="EM208">
        <v>39623.699999999997</v>
      </c>
      <c r="EN208">
        <v>42256</v>
      </c>
      <c r="EO208">
        <v>1.86327</v>
      </c>
      <c r="EP208">
        <v>1.86955</v>
      </c>
      <c r="EQ208">
        <v>0.100151</v>
      </c>
      <c r="ER208">
        <v>0</v>
      </c>
      <c r="ES208">
        <v>32.709499999999998</v>
      </c>
      <c r="ET208">
        <v>999.9</v>
      </c>
      <c r="EU208">
        <v>71</v>
      </c>
      <c r="EV208">
        <v>36.200000000000003</v>
      </c>
      <c r="EW208">
        <v>42.456099999999999</v>
      </c>
      <c r="EX208">
        <v>28.959</v>
      </c>
      <c r="EY208">
        <v>1.39022</v>
      </c>
      <c r="EZ208">
        <v>1</v>
      </c>
      <c r="FA208">
        <v>0.68802099999999999</v>
      </c>
      <c r="FB208">
        <v>1.0784</v>
      </c>
      <c r="FC208">
        <v>20.271000000000001</v>
      </c>
      <c r="FD208">
        <v>5.2163899999999996</v>
      </c>
      <c r="FE208">
        <v>12.0099</v>
      </c>
      <c r="FF208">
        <v>4.9862500000000001</v>
      </c>
      <c r="FG208">
        <v>3.2845</v>
      </c>
      <c r="FH208">
        <v>9999</v>
      </c>
      <c r="FI208">
        <v>9999</v>
      </c>
      <c r="FJ208">
        <v>9999</v>
      </c>
      <c r="FK208">
        <v>999.9</v>
      </c>
      <c r="FL208">
        <v>1.8658399999999999</v>
      </c>
      <c r="FM208">
        <v>1.8621799999999999</v>
      </c>
      <c r="FN208">
        <v>1.8641799999999999</v>
      </c>
      <c r="FO208">
        <v>1.8603499999999999</v>
      </c>
      <c r="FP208">
        <v>1.8610800000000001</v>
      </c>
      <c r="FQ208">
        <v>1.8601700000000001</v>
      </c>
      <c r="FR208">
        <v>1.86188</v>
      </c>
      <c r="FS208">
        <v>1.8583700000000001</v>
      </c>
      <c r="FT208">
        <v>0</v>
      </c>
      <c r="FU208">
        <v>0</v>
      </c>
      <c r="FV208">
        <v>0</v>
      </c>
      <c r="FW208">
        <v>0</v>
      </c>
      <c r="FX208" t="s">
        <v>358</v>
      </c>
      <c r="FY208" t="s">
        <v>359</v>
      </c>
      <c r="FZ208" t="s">
        <v>360</v>
      </c>
      <c r="GA208" t="s">
        <v>360</v>
      </c>
      <c r="GB208" t="s">
        <v>360</v>
      </c>
      <c r="GC208" t="s">
        <v>360</v>
      </c>
      <c r="GD208">
        <v>0</v>
      </c>
      <c r="GE208">
        <v>100</v>
      </c>
      <c r="GF208">
        <v>100</v>
      </c>
      <c r="GG208">
        <v>-4.22</v>
      </c>
      <c r="GH208">
        <v>0.1179</v>
      </c>
      <c r="GI208">
        <v>-2.5125994610834521</v>
      </c>
      <c r="GJ208">
        <v>-2.6733286237328562E-3</v>
      </c>
      <c r="GK208">
        <v>1.605855145177713E-6</v>
      </c>
      <c r="GL208">
        <v>-4.4594414151306022E-10</v>
      </c>
      <c r="GM208">
        <v>0.1178428571428469</v>
      </c>
      <c r="GN208">
        <v>0</v>
      </c>
      <c r="GO208">
        <v>0</v>
      </c>
      <c r="GP208">
        <v>0</v>
      </c>
      <c r="GQ208">
        <v>4</v>
      </c>
      <c r="GR208">
        <v>2095</v>
      </c>
      <c r="GS208">
        <v>4</v>
      </c>
      <c r="GT208">
        <v>35</v>
      </c>
      <c r="GU208">
        <v>91.3</v>
      </c>
      <c r="GV208">
        <v>91.4</v>
      </c>
      <c r="GW208">
        <v>2.7355999999999998</v>
      </c>
      <c r="GX208">
        <v>2.5585900000000001</v>
      </c>
      <c r="GY208">
        <v>1.4489700000000001</v>
      </c>
      <c r="GZ208">
        <v>2.32666</v>
      </c>
      <c r="HA208">
        <v>1.5478499999999999</v>
      </c>
      <c r="HB208">
        <v>2.2570800000000002</v>
      </c>
      <c r="HC208">
        <v>41.0154</v>
      </c>
      <c r="HD208">
        <v>13.0463</v>
      </c>
      <c r="HE208">
        <v>18</v>
      </c>
      <c r="HF208">
        <v>467.303</v>
      </c>
      <c r="HG208">
        <v>510.529</v>
      </c>
      <c r="HH208">
        <v>31.001100000000001</v>
      </c>
      <c r="HI208">
        <v>35.844900000000003</v>
      </c>
      <c r="HJ208">
        <v>30.000499999999999</v>
      </c>
      <c r="HK208">
        <v>35.781700000000001</v>
      </c>
      <c r="HL208">
        <v>35.784199999999998</v>
      </c>
      <c r="HM208">
        <v>54.732799999999997</v>
      </c>
      <c r="HN208">
        <v>24.5733</v>
      </c>
      <c r="HO208">
        <v>100</v>
      </c>
      <c r="HP208">
        <v>31</v>
      </c>
      <c r="HQ208">
        <v>1290.97</v>
      </c>
      <c r="HR208">
        <v>35.625500000000002</v>
      </c>
      <c r="HS208">
        <v>98.924800000000005</v>
      </c>
      <c r="HT208">
        <v>97.985299999999995</v>
      </c>
    </row>
    <row r="209" spans="1:228" x14ac:dyDescent="0.2">
      <c r="A209">
        <v>194</v>
      </c>
      <c r="B209">
        <v>1669316253</v>
      </c>
      <c r="C209">
        <v>770.40000009536743</v>
      </c>
      <c r="D209" t="s">
        <v>747</v>
      </c>
      <c r="E209" t="s">
        <v>748</v>
      </c>
      <c r="F209">
        <v>4</v>
      </c>
      <c r="G209">
        <v>1669316251</v>
      </c>
      <c r="H209">
        <f t="shared" si="102"/>
        <v>4.5237665502858892E-3</v>
      </c>
      <c r="I209">
        <f t="shared" si="103"/>
        <v>4.523766550285889</v>
      </c>
      <c r="J209">
        <f t="shared" si="104"/>
        <v>25.859521603064387</v>
      </c>
      <c r="K209">
        <f t="shared" si="105"/>
        <v>1252.558571428571</v>
      </c>
      <c r="L209">
        <f t="shared" si="106"/>
        <v>1070.515489613907</v>
      </c>
      <c r="M209">
        <f t="shared" si="107"/>
        <v>108.14186699946231</v>
      </c>
      <c r="N209">
        <f t="shared" si="108"/>
        <v>126.53158572167695</v>
      </c>
      <c r="O209">
        <f t="shared" si="109"/>
        <v>0.29016890935913231</v>
      </c>
      <c r="P209">
        <f t="shared" si="110"/>
        <v>2.2492326214252523</v>
      </c>
      <c r="Q209">
        <f t="shared" si="111"/>
        <v>0.27086125978057346</v>
      </c>
      <c r="R209">
        <f t="shared" si="112"/>
        <v>0.17091582749808437</v>
      </c>
      <c r="S209">
        <f t="shared" si="113"/>
        <v>226.1157545198075</v>
      </c>
      <c r="T209">
        <f t="shared" si="114"/>
        <v>34.700936200887639</v>
      </c>
      <c r="U209">
        <f t="shared" si="115"/>
        <v>34.336214285714277</v>
      </c>
      <c r="V209">
        <f t="shared" si="116"/>
        <v>5.4440342249303493</v>
      </c>
      <c r="W209">
        <f t="shared" si="117"/>
        <v>69.786083568620299</v>
      </c>
      <c r="X209">
        <f t="shared" si="118"/>
        <v>3.8343634633726364</v>
      </c>
      <c r="Y209">
        <f t="shared" si="119"/>
        <v>5.4944528583586827</v>
      </c>
      <c r="Z209">
        <f t="shared" si="120"/>
        <v>1.6096707615577128</v>
      </c>
      <c r="AA209">
        <f t="shared" si="121"/>
        <v>-199.49810486760771</v>
      </c>
      <c r="AB209">
        <f t="shared" si="122"/>
        <v>20.101547713102882</v>
      </c>
      <c r="AC209">
        <f t="shared" si="123"/>
        <v>2.0753860977697842</v>
      </c>
      <c r="AD209">
        <f t="shared" si="124"/>
        <v>48.794583463072449</v>
      </c>
      <c r="AE209">
        <f t="shared" si="125"/>
        <v>49.651593084759263</v>
      </c>
      <c r="AF209">
        <f t="shared" si="126"/>
        <v>4.5353914612979107</v>
      </c>
      <c r="AG209">
        <f t="shared" si="127"/>
        <v>25.859521603064387</v>
      </c>
      <c r="AH209">
        <v>1328.0615066576511</v>
      </c>
      <c r="AI209">
        <v>1304.5727878787879</v>
      </c>
      <c r="AJ209">
        <v>1.7203717777703069</v>
      </c>
      <c r="AK209">
        <v>66.4183192119214</v>
      </c>
      <c r="AL209">
        <f t="shared" si="128"/>
        <v>4.523766550285889</v>
      </c>
      <c r="AM209">
        <v>35.603145589368523</v>
      </c>
      <c r="AN209">
        <v>37.955708484848493</v>
      </c>
      <c r="AO209">
        <v>-5.0494820845992756E-4</v>
      </c>
      <c r="AP209">
        <v>80.258073223686637</v>
      </c>
      <c r="AQ209">
        <v>37</v>
      </c>
      <c r="AR209">
        <v>7</v>
      </c>
      <c r="AS209">
        <f t="shared" si="129"/>
        <v>1</v>
      </c>
      <c r="AT209">
        <f t="shared" si="130"/>
        <v>0</v>
      </c>
      <c r="AU209">
        <f t="shared" si="131"/>
        <v>22199.642904122396</v>
      </c>
      <c r="AV209">
        <f t="shared" si="132"/>
        <v>1200.007142857143</v>
      </c>
      <c r="AW209">
        <f t="shared" si="133"/>
        <v>1025.9306707356518</v>
      </c>
      <c r="AX209">
        <f t="shared" si="134"/>
        <v>0.85493713670151505</v>
      </c>
      <c r="AY209">
        <f t="shared" si="135"/>
        <v>0.18842867383392389</v>
      </c>
      <c r="AZ209">
        <v>2.7</v>
      </c>
      <c r="BA209">
        <v>0.5</v>
      </c>
      <c r="BB209" t="s">
        <v>355</v>
      </c>
      <c r="BC209">
        <v>2</v>
      </c>
      <c r="BD209" t="b">
        <v>1</v>
      </c>
      <c r="BE209">
        <v>1669316251</v>
      </c>
      <c r="BF209">
        <v>1252.558571428571</v>
      </c>
      <c r="BG209">
        <v>1282.4285714285711</v>
      </c>
      <c r="BH209">
        <v>37.957042857142859</v>
      </c>
      <c r="BI209">
        <v>35.601642857142863</v>
      </c>
      <c r="BJ209">
        <v>1256.778571428571</v>
      </c>
      <c r="BK209">
        <v>37.839199999999998</v>
      </c>
      <c r="BL209">
        <v>500.15928571428577</v>
      </c>
      <c r="BM209">
        <v>100.91842857142861</v>
      </c>
      <c r="BN209">
        <v>0.1000695714285714</v>
      </c>
      <c r="BO209">
        <v>34.501985714285709</v>
      </c>
      <c r="BP209">
        <v>34.336214285714277</v>
      </c>
      <c r="BQ209">
        <v>999.89999999999986</v>
      </c>
      <c r="BR209">
        <v>0</v>
      </c>
      <c r="BS209">
        <v>0</v>
      </c>
      <c r="BT209">
        <v>4499.8214285714284</v>
      </c>
      <c r="BU209">
        <v>0</v>
      </c>
      <c r="BV209">
        <v>465.97914285714279</v>
      </c>
      <c r="BW209">
        <v>-29.86918571428572</v>
      </c>
      <c r="BX209">
        <v>1301.98</v>
      </c>
      <c r="BY209">
        <v>1329.771428571428</v>
      </c>
      <c r="BZ209">
        <v>2.3554042857142861</v>
      </c>
      <c r="CA209">
        <v>1282.4285714285711</v>
      </c>
      <c r="CB209">
        <v>35.601642857142863</v>
      </c>
      <c r="CC209">
        <v>3.830558571428571</v>
      </c>
      <c r="CD209">
        <v>3.5928557142857138</v>
      </c>
      <c r="CE209">
        <v>28.160814285714281</v>
      </c>
      <c r="CF209">
        <v>27.06504285714286</v>
      </c>
      <c r="CG209">
        <v>1200.007142857143</v>
      </c>
      <c r="CH209">
        <v>0.50001228571428569</v>
      </c>
      <c r="CI209">
        <v>0.49998771428571442</v>
      </c>
      <c r="CJ209">
        <v>0</v>
      </c>
      <c r="CK209">
        <v>1383.5714285714289</v>
      </c>
      <c r="CL209">
        <v>4.9990899999999998</v>
      </c>
      <c r="CM209">
        <v>15375.54285714286</v>
      </c>
      <c r="CN209">
        <v>9557.9299999999985</v>
      </c>
      <c r="CO209">
        <v>45.232000000000014</v>
      </c>
      <c r="CP209">
        <v>47.410428571428582</v>
      </c>
      <c r="CQ209">
        <v>46.061999999999998</v>
      </c>
      <c r="CR209">
        <v>46.561999999999998</v>
      </c>
      <c r="CS209">
        <v>46.561999999999998</v>
      </c>
      <c r="CT209">
        <v>597.51857142857136</v>
      </c>
      <c r="CU209">
        <v>597.48857142857139</v>
      </c>
      <c r="CV209">
        <v>0</v>
      </c>
      <c r="CW209">
        <v>1669316261.3</v>
      </c>
      <c r="CX209">
        <v>0</v>
      </c>
      <c r="CY209">
        <v>1669310771.5999999</v>
      </c>
      <c r="CZ209" t="s">
        <v>356</v>
      </c>
      <c r="DA209">
        <v>1669310771.5999999</v>
      </c>
      <c r="DB209">
        <v>1669310767.0999999</v>
      </c>
      <c r="DC209">
        <v>9</v>
      </c>
      <c r="DD209">
        <v>4.2999999999999997E-2</v>
      </c>
      <c r="DE209">
        <v>8.0000000000000002E-3</v>
      </c>
      <c r="DF209">
        <v>-4.9589999999999996</v>
      </c>
      <c r="DG209">
        <v>0.11799999999999999</v>
      </c>
      <c r="DH209">
        <v>1967</v>
      </c>
      <c r="DI209">
        <v>36</v>
      </c>
      <c r="DJ209">
        <v>0.53</v>
      </c>
      <c r="DK209">
        <v>0.27</v>
      </c>
      <c r="DL209">
        <v>-29.807282499999999</v>
      </c>
      <c r="DM209">
        <v>-0.41053170731706667</v>
      </c>
      <c r="DN209">
        <v>5.7654283828264083E-2</v>
      </c>
      <c r="DO209">
        <v>0</v>
      </c>
      <c r="DP209">
        <v>2.34448525</v>
      </c>
      <c r="DQ209">
        <v>6.5167992495306595E-2</v>
      </c>
      <c r="DR209">
        <v>7.5990966527279174E-3</v>
      </c>
      <c r="DS209">
        <v>1</v>
      </c>
      <c r="DT209">
        <v>0</v>
      </c>
      <c r="DU209">
        <v>0</v>
      </c>
      <c r="DV209">
        <v>0</v>
      </c>
      <c r="DW209">
        <v>-1</v>
      </c>
      <c r="DX209">
        <v>1</v>
      </c>
      <c r="DY209">
        <v>2</v>
      </c>
      <c r="DZ209" t="s">
        <v>367</v>
      </c>
      <c r="EA209">
        <v>2.9449800000000002</v>
      </c>
      <c r="EB209">
        <v>2.5974599999999999</v>
      </c>
      <c r="EC209">
        <v>0.214115</v>
      </c>
      <c r="ED209">
        <v>0.21526300000000001</v>
      </c>
      <c r="EE209">
        <v>0.149059</v>
      </c>
      <c r="EF209">
        <v>0.141092</v>
      </c>
      <c r="EG209">
        <v>23699.5</v>
      </c>
      <c r="EH209">
        <v>24078.7</v>
      </c>
      <c r="EI209">
        <v>28077.5</v>
      </c>
      <c r="EJ209">
        <v>29560.5</v>
      </c>
      <c r="EK209">
        <v>32870.699999999997</v>
      </c>
      <c r="EL209">
        <v>35252.9</v>
      </c>
      <c r="EM209">
        <v>39622.800000000003</v>
      </c>
      <c r="EN209">
        <v>42255</v>
      </c>
      <c r="EO209">
        <v>1.86348</v>
      </c>
      <c r="EP209">
        <v>1.8693500000000001</v>
      </c>
      <c r="EQ209">
        <v>0.100546</v>
      </c>
      <c r="ER209">
        <v>0</v>
      </c>
      <c r="ES209">
        <v>32.715699999999998</v>
      </c>
      <c r="ET209">
        <v>999.9</v>
      </c>
      <c r="EU209">
        <v>71</v>
      </c>
      <c r="EV209">
        <v>36.200000000000003</v>
      </c>
      <c r="EW209">
        <v>42.453099999999999</v>
      </c>
      <c r="EX209">
        <v>28.959</v>
      </c>
      <c r="EY209">
        <v>1.8830100000000001</v>
      </c>
      <c r="EZ209">
        <v>1</v>
      </c>
      <c r="FA209">
        <v>0.68838900000000003</v>
      </c>
      <c r="FB209">
        <v>1.08464</v>
      </c>
      <c r="FC209">
        <v>20.271000000000001</v>
      </c>
      <c r="FD209">
        <v>5.2163899999999996</v>
      </c>
      <c r="FE209">
        <v>12.0099</v>
      </c>
      <c r="FF209">
        <v>4.9863999999999997</v>
      </c>
      <c r="FG209">
        <v>3.2845</v>
      </c>
      <c r="FH209">
        <v>9999</v>
      </c>
      <c r="FI209">
        <v>9999</v>
      </c>
      <c r="FJ209">
        <v>9999</v>
      </c>
      <c r="FK209">
        <v>999.9</v>
      </c>
      <c r="FL209">
        <v>1.8658399999999999</v>
      </c>
      <c r="FM209">
        <v>1.8621799999999999</v>
      </c>
      <c r="FN209">
        <v>1.8641700000000001</v>
      </c>
      <c r="FO209">
        <v>1.8603499999999999</v>
      </c>
      <c r="FP209">
        <v>1.8610899999999999</v>
      </c>
      <c r="FQ209">
        <v>1.86019</v>
      </c>
      <c r="FR209">
        <v>1.86188</v>
      </c>
      <c r="FS209">
        <v>1.8583799999999999</v>
      </c>
      <c r="FT209">
        <v>0</v>
      </c>
      <c r="FU209">
        <v>0</v>
      </c>
      <c r="FV209">
        <v>0</v>
      </c>
      <c r="FW209">
        <v>0</v>
      </c>
      <c r="FX209" t="s">
        <v>358</v>
      </c>
      <c r="FY209" t="s">
        <v>359</v>
      </c>
      <c r="FZ209" t="s">
        <v>360</v>
      </c>
      <c r="GA209" t="s">
        <v>360</v>
      </c>
      <c r="GB209" t="s">
        <v>360</v>
      </c>
      <c r="GC209" t="s">
        <v>360</v>
      </c>
      <c r="GD209">
        <v>0</v>
      </c>
      <c r="GE209">
        <v>100</v>
      </c>
      <c r="GF209">
        <v>100</v>
      </c>
      <c r="GG209">
        <v>-4.2300000000000004</v>
      </c>
      <c r="GH209">
        <v>0.1178</v>
      </c>
      <c r="GI209">
        <v>-2.5125994610834521</v>
      </c>
      <c r="GJ209">
        <v>-2.6733286237328562E-3</v>
      </c>
      <c r="GK209">
        <v>1.605855145177713E-6</v>
      </c>
      <c r="GL209">
        <v>-4.4594414151306022E-10</v>
      </c>
      <c r="GM209">
        <v>0.1178428571428469</v>
      </c>
      <c r="GN209">
        <v>0</v>
      </c>
      <c r="GO209">
        <v>0</v>
      </c>
      <c r="GP209">
        <v>0</v>
      </c>
      <c r="GQ209">
        <v>4</v>
      </c>
      <c r="GR209">
        <v>2095</v>
      </c>
      <c r="GS209">
        <v>4</v>
      </c>
      <c r="GT209">
        <v>35</v>
      </c>
      <c r="GU209">
        <v>91.4</v>
      </c>
      <c r="GV209">
        <v>91.4</v>
      </c>
      <c r="GW209">
        <v>2.7465799999999998</v>
      </c>
      <c r="GX209">
        <v>2.5354000000000001</v>
      </c>
      <c r="GY209">
        <v>1.4489700000000001</v>
      </c>
      <c r="GZ209">
        <v>2.3278799999999999</v>
      </c>
      <c r="HA209">
        <v>1.5478499999999999</v>
      </c>
      <c r="HB209">
        <v>2.35229</v>
      </c>
      <c r="HC209">
        <v>41.041200000000003</v>
      </c>
      <c r="HD209">
        <v>13.063800000000001</v>
      </c>
      <c r="HE209">
        <v>18</v>
      </c>
      <c r="HF209">
        <v>467.43099999999998</v>
      </c>
      <c r="HG209">
        <v>510.39100000000002</v>
      </c>
      <c r="HH209">
        <v>31.0014</v>
      </c>
      <c r="HI209">
        <v>35.847200000000001</v>
      </c>
      <c r="HJ209">
        <v>30.000499999999999</v>
      </c>
      <c r="HK209">
        <v>35.782299999999999</v>
      </c>
      <c r="HL209">
        <v>35.7849</v>
      </c>
      <c r="HM209">
        <v>54.964100000000002</v>
      </c>
      <c r="HN209">
        <v>24.5733</v>
      </c>
      <c r="HO209">
        <v>100</v>
      </c>
      <c r="HP209">
        <v>31</v>
      </c>
      <c r="HQ209">
        <v>1297.6500000000001</v>
      </c>
      <c r="HR209">
        <v>35.622599999999998</v>
      </c>
      <c r="HS209">
        <v>98.923000000000002</v>
      </c>
      <c r="HT209">
        <v>97.983099999999993</v>
      </c>
    </row>
    <row r="210" spans="1:228" x14ac:dyDescent="0.2">
      <c r="A210">
        <v>195</v>
      </c>
      <c r="B210">
        <v>1669316257</v>
      </c>
      <c r="C210">
        <v>774.40000009536743</v>
      </c>
      <c r="D210" t="s">
        <v>749</v>
      </c>
      <c r="E210" t="s">
        <v>750</v>
      </c>
      <c r="F210">
        <v>4</v>
      </c>
      <c r="G210">
        <v>1669316254.6875</v>
      </c>
      <c r="H210">
        <f t="shared" si="102"/>
        <v>4.5522721173444159E-3</v>
      </c>
      <c r="I210">
        <f t="shared" si="103"/>
        <v>4.5522721173444163</v>
      </c>
      <c r="J210">
        <f t="shared" si="104"/>
        <v>25.455603573088919</v>
      </c>
      <c r="K210">
        <f t="shared" si="105"/>
        <v>1258.7362499999999</v>
      </c>
      <c r="L210">
        <f t="shared" si="106"/>
        <v>1079.4076015567675</v>
      </c>
      <c r="M210">
        <f t="shared" si="107"/>
        <v>109.03920177452005</v>
      </c>
      <c r="N210">
        <f t="shared" si="108"/>
        <v>127.15455750608263</v>
      </c>
      <c r="O210">
        <f t="shared" si="109"/>
        <v>0.29145158387028286</v>
      </c>
      <c r="P210">
        <f t="shared" si="110"/>
        <v>2.2489054471367216</v>
      </c>
      <c r="Q210">
        <f t="shared" si="111"/>
        <v>0.27197637223311288</v>
      </c>
      <c r="R210">
        <f t="shared" si="112"/>
        <v>0.17162643766716879</v>
      </c>
      <c r="S210">
        <f t="shared" si="113"/>
        <v>226.11364685887276</v>
      </c>
      <c r="T210">
        <f t="shared" si="114"/>
        <v>34.696737813617553</v>
      </c>
      <c r="U210">
        <f t="shared" si="115"/>
        <v>34.348399999999998</v>
      </c>
      <c r="V210">
        <f t="shared" si="116"/>
        <v>5.4477267077624552</v>
      </c>
      <c r="W210">
        <f t="shared" si="117"/>
        <v>69.770293005460175</v>
      </c>
      <c r="X210">
        <f t="shared" si="118"/>
        <v>3.8346015977752148</v>
      </c>
      <c r="Y210">
        <f t="shared" si="119"/>
        <v>5.4960376868062193</v>
      </c>
      <c r="Z210">
        <f t="shared" si="120"/>
        <v>1.6131251099872403</v>
      </c>
      <c r="AA210">
        <f t="shared" si="121"/>
        <v>-200.75520037488874</v>
      </c>
      <c r="AB210">
        <f t="shared" si="122"/>
        <v>19.250355811244525</v>
      </c>
      <c r="AC210">
        <f t="shared" si="123"/>
        <v>1.987962373568632</v>
      </c>
      <c r="AD210">
        <f t="shared" si="124"/>
        <v>46.596764668797157</v>
      </c>
      <c r="AE210">
        <f t="shared" si="125"/>
        <v>49.454562032698028</v>
      </c>
      <c r="AF210">
        <f t="shared" si="126"/>
        <v>4.5370232594847542</v>
      </c>
      <c r="AG210">
        <f t="shared" si="127"/>
        <v>25.455603573088919</v>
      </c>
      <c r="AH210">
        <v>1334.917088050433</v>
      </c>
      <c r="AI210">
        <v>1311.5496969696969</v>
      </c>
      <c r="AJ210">
        <v>1.7401998082414889</v>
      </c>
      <c r="AK210">
        <v>66.4183192119214</v>
      </c>
      <c r="AL210">
        <f t="shared" si="128"/>
        <v>4.5522721173444163</v>
      </c>
      <c r="AM210">
        <v>35.602248240158829</v>
      </c>
      <c r="AN210">
        <v>37.962361818181797</v>
      </c>
      <c r="AO210">
        <v>6.5541315433894471E-4</v>
      </c>
      <c r="AP210">
        <v>80.258073223686637</v>
      </c>
      <c r="AQ210">
        <v>37</v>
      </c>
      <c r="AR210">
        <v>7</v>
      </c>
      <c r="AS210">
        <f t="shared" si="129"/>
        <v>1</v>
      </c>
      <c r="AT210">
        <f t="shared" si="130"/>
        <v>0</v>
      </c>
      <c r="AU210">
        <f t="shared" si="131"/>
        <v>22193.689236373397</v>
      </c>
      <c r="AV210">
        <f t="shared" si="132"/>
        <v>1199.9974999999999</v>
      </c>
      <c r="AW210">
        <f t="shared" si="133"/>
        <v>1025.9222760926802</v>
      </c>
      <c r="AX210">
        <f t="shared" si="134"/>
        <v>0.85493701119600685</v>
      </c>
      <c r="AY210">
        <f t="shared" si="135"/>
        <v>0.18842843160829315</v>
      </c>
      <c r="AZ210">
        <v>2.7</v>
      </c>
      <c r="BA210">
        <v>0.5</v>
      </c>
      <c r="BB210" t="s">
        <v>355</v>
      </c>
      <c r="BC210">
        <v>2</v>
      </c>
      <c r="BD210" t="b">
        <v>1</v>
      </c>
      <c r="BE210">
        <v>1669316254.6875</v>
      </c>
      <c r="BF210">
        <v>1258.7362499999999</v>
      </c>
      <c r="BG210">
        <v>1288.5174999999999</v>
      </c>
      <c r="BH210">
        <v>37.959724999999999</v>
      </c>
      <c r="BI210">
        <v>35.603375</v>
      </c>
      <c r="BJ210">
        <v>1262.9612500000001</v>
      </c>
      <c r="BK210">
        <v>37.841850000000001</v>
      </c>
      <c r="BL210">
        <v>500.13612499999999</v>
      </c>
      <c r="BM210">
        <v>100.917625</v>
      </c>
      <c r="BN210">
        <v>0.1000087625</v>
      </c>
      <c r="BO210">
        <v>34.507174999999997</v>
      </c>
      <c r="BP210">
        <v>34.348399999999998</v>
      </c>
      <c r="BQ210">
        <v>999.9</v>
      </c>
      <c r="BR210">
        <v>0</v>
      </c>
      <c r="BS210">
        <v>0</v>
      </c>
      <c r="BT210">
        <v>4498.90625</v>
      </c>
      <c r="BU210">
        <v>0</v>
      </c>
      <c r="BV210">
        <v>388.56937499999998</v>
      </c>
      <c r="BW210">
        <v>-29.780925</v>
      </c>
      <c r="BX210">
        <v>1308.4037499999999</v>
      </c>
      <c r="BY210">
        <v>1336.0862500000001</v>
      </c>
      <c r="BZ210">
        <v>2.3563399999999999</v>
      </c>
      <c r="CA210">
        <v>1288.5174999999999</v>
      </c>
      <c r="CB210">
        <v>35.603375</v>
      </c>
      <c r="CC210">
        <v>3.83081125</v>
      </c>
      <c r="CD210">
        <v>3.5930137499999999</v>
      </c>
      <c r="CE210">
        <v>28.161925</v>
      </c>
      <c r="CF210">
        <v>27.065774999999999</v>
      </c>
      <c r="CG210">
        <v>1199.9974999999999</v>
      </c>
      <c r="CH210">
        <v>0.50001574999999998</v>
      </c>
      <c r="CI210">
        <v>0.49998425000000002</v>
      </c>
      <c r="CJ210">
        <v>0</v>
      </c>
      <c r="CK210">
        <v>1383.6012499999999</v>
      </c>
      <c r="CL210">
        <v>4.9990899999999998</v>
      </c>
      <c r="CM210">
        <v>15366.625</v>
      </c>
      <c r="CN210">
        <v>9557.8687499999996</v>
      </c>
      <c r="CO210">
        <v>45.25</v>
      </c>
      <c r="CP210">
        <v>47.375</v>
      </c>
      <c r="CQ210">
        <v>46.061999999999998</v>
      </c>
      <c r="CR210">
        <v>46.561999999999998</v>
      </c>
      <c r="CS210">
        <v>46.561999999999998</v>
      </c>
      <c r="CT210">
        <v>597.51874999999995</v>
      </c>
      <c r="CU210">
        <v>597.47874999999999</v>
      </c>
      <c r="CV210">
        <v>0</v>
      </c>
      <c r="CW210">
        <v>1669316265.5</v>
      </c>
      <c r="CX210">
        <v>0</v>
      </c>
      <c r="CY210">
        <v>1669310771.5999999</v>
      </c>
      <c r="CZ210" t="s">
        <v>356</v>
      </c>
      <c r="DA210">
        <v>1669310771.5999999</v>
      </c>
      <c r="DB210">
        <v>1669310767.0999999</v>
      </c>
      <c r="DC210">
        <v>9</v>
      </c>
      <c r="DD210">
        <v>4.2999999999999997E-2</v>
      </c>
      <c r="DE210">
        <v>8.0000000000000002E-3</v>
      </c>
      <c r="DF210">
        <v>-4.9589999999999996</v>
      </c>
      <c r="DG210">
        <v>0.11799999999999999</v>
      </c>
      <c r="DH210">
        <v>1967</v>
      </c>
      <c r="DI210">
        <v>36</v>
      </c>
      <c r="DJ210">
        <v>0.53</v>
      </c>
      <c r="DK210">
        <v>0.27</v>
      </c>
      <c r="DL210">
        <v>-29.812417499999999</v>
      </c>
      <c r="DM210">
        <v>-5.73804878047601E-2</v>
      </c>
      <c r="DN210">
        <v>5.3513306230787483E-2</v>
      </c>
      <c r="DO210">
        <v>1</v>
      </c>
      <c r="DP210">
        <v>2.34775175</v>
      </c>
      <c r="DQ210">
        <v>8.1031632270166479E-2</v>
      </c>
      <c r="DR210">
        <v>8.4638932789527031E-3</v>
      </c>
      <c r="DS210">
        <v>1</v>
      </c>
      <c r="DT210">
        <v>0</v>
      </c>
      <c r="DU210">
        <v>0</v>
      </c>
      <c r="DV210">
        <v>0</v>
      </c>
      <c r="DW210">
        <v>-1</v>
      </c>
      <c r="DX210">
        <v>2</v>
      </c>
      <c r="DY210">
        <v>2</v>
      </c>
      <c r="DZ210" t="s">
        <v>660</v>
      </c>
      <c r="EA210">
        <v>2.9451700000000001</v>
      </c>
      <c r="EB210">
        <v>2.5974599999999999</v>
      </c>
      <c r="EC210">
        <v>0.21481600000000001</v>
      </c>
      <c r="ED210">
        <v>0.21595</v>
      </c>
      <c r="EE210">
        <v>0.14907400000000001</v>
      </c>
      <c r="EF210">
        <v>0.141096</v>
      </c>
      <c r="EG210">
        <v>23677.9</v>
      </c>
      <c r="EH210">
        <v>24057.3</v>
      </c>
      <c r="EI210">
        <v>28077.1</v>
      </c>
      <c r="EJ210">
        <v>29560.2</v>
      </c>
      <c r="EK210">
        <v>32869.599999999999</v>
      </c>
      <c r="EL210">
        <v>35252.5</v>
      </c>
      <c r="EM210">
        <v>39622.300000000003</v>
      </c>
      <c r="EN210">
        <v>42254.6</v>
      </c>
      <c r="EO210">
        <v>1.8633200000000001</v>
      </c>
      <c r="EP210">
        <v>1.86948</v>
      </c>
      <c r="EQ210">
        <v>0.100326</v>
      </c>
      <c r="ER210">
        <v>0</v>
      </c>
      <c r="ES210">
        <v>32.723599999999998</v>
      </c>
      <c r="ET210">
        <v>999.9</v>
      </c>
      <c r="EU210">
        <v>71</v>
      </c>
      <c r="EV210">
        <v>36.200000000000003</v>
      </c>
      <c r="EW210">
        <v>42.460500000000003</v>
      </c>
      <c r="EX210">
        <v>28.928999999999998</v>
      </c>
      <c r="EY210">
        <v>1.36619</v>
      </c>
      <c r="EZ210">
        <v>1</v>
      </c>
      <c r="FA210">
        <v>0.68883899999999998</v>
      </c>
      <c r="FB210">
        <v>1.09036</v>
      </c>
      <c r="FC210">
        <v>20.270900000000001</v>
      </c>
      <c r="FD210">
        <v>5.2168400000000004</v>
      </c>
      <c r="FE210">
        <v>12.0099</v>
      </c>
      <c r="FF210">
        <v>4.9863</v>
      </c>
      <c r="FG210">
        <v>3.2844799999999998</v>
      </c>
      <c r="FH210">
        <v>9999</v>
      </c>
      <c r="FI210">
        <v>9999</v>
      </c>
      <c r="FJ210">
        <v>9999</v>
      </c>
      <c r="FK210">
        <v>999.9</v>
      </c>
      <c r="FL210">
        <v>1.8658399999999999</v>
      </c>
      <c r="FM210">
        <v>1.8621799999999999</v>
      </c>
      <c r="FN210">
        <v>1.8641700000000001</v>
      </c>
      <c r="FO210">
        <v>1.8603499999999999</v>
      </c>
      <c r="FP210">
        <v>1.86111</v>
      </c>
      <c r="FQ210">
        <v>1.86016</v>
      </c>
      <c r="FR210">
        <v>1.86188</v>
      </c>
      <c r="FS210">
        <v>1.8583700000000001</v>
      </c>
      <c r="FT210">
        <v>0</v>
      </c>
      <c r="FU210">
        <v>0</v>
      </c>
      <c r="FV210">
        <v>0</v>
      </c>
      <c r="FW210">
        <v>0</v>
      </c>
      <c r="FX210" t="s">
        <v>358</v>
      </c>
      <c r="FY210" t="s">
        <v>359</v>
      </c>
      <c r="FZ210" t="s">
        <v>360</v>
      </c>
      <c r="GA210" t="s">
        <v>360</v>
      </c>
      <c r="GB210" t="s">
        <v>360</v>
      </c>
      <c r="GC210" t="s">
        <v>360</v>
      </c>
      <c r="GD210">
        <v>0</v>
      </c>
      <c r="GE210">
        <v>100</v>
      </c>
      <c r="GF210">
        <v>100</v>
      </c>
      <c r="GG210">
        <v>-4.2300000000000004</v>
      </c>
      <c r="GH210">
        <v>0.1179</v>
      </c>
      <c r="GI210">
        <v>-2.5125994610834521</v>
      </c>
      <c r="GJ210">
        <v>-2.6733286237328562E-3</v>
      </c>
      <c r="GK210">
        <v>1.605855145177713E-6</v>
      </c>
      <c r="GL210">
        <v>-4.4594414151306022E-10</v>
      </c>
      <c r="GM210">
        <v>0.1178428571428469</v>
      </c>
      <c r="GN210">
        <v>0</v>
      </c>
      <c r="GO210">
        <v>0</v>
      </c>
      <c r="GP210">
        <v>0</v>
      </c>
      <c r="GQ210">
        <v>4</v>
      </c>
      <c r="GR210">
        <v>2095</v>
      </c>
      <c r="GS210">
        <v>4</v>
      </c>
      <c r="GT210">
        <v>35</v>
      </c>
      <c r="GU210">
        <v>91.4</v>
      </c>
      <c r="GV210">
        <v>91.5</v>
      </c>
      <c r="GW210">
        <v>2.7587899999999999</v>
      </c>
      <c r="GX210">
        <v>2.5451700000000002</v>
      </c>
      <c r="GY210">
        <v>1.4489700000000001</v>
      </c>
      <c r="GZ210">
        <v>2.3278799999999999</v>
      </c>
      <c r="HA210">
        <v>1.5478499999999999</v>
      </c>
      <c r="HB210">
        <v>2.34497</v>
      </c>
      <c r="HC210">
        <v>41.041200000000003</v>
      </c>
      <c r="HD210">
        <v>13.055099999999999</v>
      </c>
      <c r="HE210">
        <v>18</v>
      </c>
      <c r="HF210">
        <v>467.35500000000002</v>
      </c>
      <c r="HG210">
        <v>510.48700000000002</v>
      </c>
      <c r="HH210">
        <v>31.0015</v>
      </c>
      <c r="HI210">
        <v>35.849600000000002</v>
      </c>
      <c r="HJ210">
        <v>30.000499999999999</v>
      </c>
      <c r="HK210">
        <v>35.784799999999997</v>
      </c>
      <c r="HL210">
        <v>35.785699999999999</v>
      </c>
      <c r="HM210">
        <v>55.196800000000003</v>
      </c>
      <c r="HN210">
        <v>24.5733</v>
      </c>
      <c r="HO210">
        <v>100</v>
      </c>
      <c r="HP210">
        <v>31</v>
      </c>
      <c r="HQ210">
        <v>1304.33</v>
      </c>
      <c r="HR210">
        <v>35.616599999999998</v>
      </c>
      <c r="HS210">
        <v>98.921499999999995</v>
      </c>
      <c r="HT210">
        <v>97.982100000000003</v>
      </c>
    </row>
    <row r="211" spans="1:228" x14ac:dyDescent="0.2">
      <c r="A211">
        <v>196</v>
      </c>
      <c r="B211">
        <v>1669316261</v>
      </c>
      <c r="C211">
        <v>778.40000009536743</v>
      </c>
      <c r="D211" t="s">
        <v>751</v>
      </c>
      <c r="E211" t="s">
        <v>752</v>
      </c>
      <c r="F211">
        <v>4</v>
      </c>
      <c r="G211">
        <v>1669316259</v>
      </c>
      <c r="H211">
        <f t="shared" si="102"/>
        <v>4.5392298916172207E-3</v>
      </c>
      <c r="I211">
        <f t="shared" si="103"/>
        <v>4.5392298916172207</v>
      </c>
      <c r="J211">
        <f t="shared" si="104"/>
        <v>25.548259989766926</v>
      </c>
      <c r="K211">
        <f t="shared" si="105"/>
        <v>1265.944285714286</v>
      </c>
      <c r="L211">
        <f t="shared" si="106"/>
        <v>1085.5198660383928</v>
      </c>
      <c r="M211">
        <f t="shared" si="107"/>
        <v>109.65714817648232</v>
      </c>
      <c r="N211">
        <f t="shared" si="108"/>
        <v>127.88327921474699</v>
      </c>
      <c r="O211">
        <f t="shared" si="109"/>
        <v>0.29066222201434877</v>
      </c>
      <c r="P211">
        <f t="shared" si="110"/>
        <v>2.2471690560164244</v>
      </c>
      <c r="Q211">
        <f t="shared" si="111"/>
        <v>0.27127470104529483</v>
      </c>
      <c r="R211">
        <f t="shared" si="112"/>
        <v>0.17118069842540598</v>
      </c>
      <c r="S211">
        <f t="shared" si="113"/>
        <v>226.1134543770433</v>
      </c>
      <c r="T211">
        <f t="shared" si="114"/>
        <v>34.703453396572023</v>
      </c>
      <c r="U211">
        <f t="shared" si="115"/>
        <v>34.347714285714282</v>
      </c>
      <c r="V211">
        <f t="shared" si="116"/>
        <v>5.4475188666348275</v>
      </c>
      <c r="W211">
        <f t="shared" si="117"/>
        <v>69.765917403582208</v>
      </c>
      <c r="X211">
        <f t="shared" si="118"/>
        <v>3.8348474521586531</v>
      </c>
      <c r="Y211">
        <f t="shared" si="119"/>
        <v>5.4967347880983333</v>
      </c>
      <c r="Z211">
        <f t="shared" si="120"/>
        <v>1.6126714144761745</v>
      </c>
      <c r="AA211">
        <f t="shared" si="121"/>
        <v>-200.18003822031943</v>
      </c>
      <c r="AB211">
        <f t="shared" si="122"/>
        <v>19.595046562730772</v>
      </c>
      <c r="AC211">
        <f t="shared" si="123"/>
        <v>2.0251375818969528</v>
      </c>
      <c r="AD211">
        <f t="shared" si="124"/>
        <v>47.553600301351594</v>
      </c>
      <c r="AE211">
        <f t="shared" si="125"/>
        <v>49.51089252675532</v>
      </c>
      <c r="AF211">
        <f t="shared" si="126"/>
        <v>4.5396020349460944</v>
      </c>
      <c r="AG211">
        <f t="shared" si="127"/>
        <v>25.548259989766926</v>
      </c>
      <c r="AH211">
        <v>1341.8707427171601</v>
      </c>
      <c r="AI211">
        <v>1318.4882424242419</v>
      </c>
      <c r="AJ211">
        <v>1.733562354205558</v>
      </c>
      <c r="AK211">
        <v>66.4183192119214</v>
      </c>
      <c r="AL211">
        <f t="shared" si="128"/>
        <v>4.5392298916172207</v>
      </c>
      <c r="AM211">
        <v>35.603907867964672</v>
      </c>
      <c r="AN211">
        <v>37.96115515151515</v>
      </c>
      <c r="AO211">
        <v>7.4566799506409384E-6</v>
      </c>
      <c r="AP211">
        <v>80.258073223686637</v>
      </c>
      <c r="AQ211">
        <v>37</v>
      </c>
      <c r="AR211">
        <v>7</v>
      </c>
      <c r="AS211">
        <f t="shared" si="129"/>
        <v>1</v>
      </c>
      <c r="AT211">
        <f t="shared" si="130"/>
        <v>0</v>
      </c>
      <c r="AU211">
        <f t="shared" si="131"/>
        <v>22163.715181803636</v>
      </c>
      <c r="AV211">
        <f t="shared" si="132"/>
        <v>1199.994285714286</v>
      </c>
      <c r="AW211">
        <f t="shared" si="133"/>
        <v>1025.9197421642714</v>
      </c>
      <c r="AX211">
        <f t="shared" si="134"/>
        <v>0.85493718959970022</v>
      </c>
      <c r="AY211">
        <f t="shared" si="135"/>
        <v>0.18842877592742141</v>
      </c>
      <c r="AZ211">
        <v>2.7</v>
      </c>
      <c r="BA211">
        <v>0.5</v>
      </c>
      <c r="BB211" t="s">
        <v>355</v>
      </c>
      <c r="BC211">
        <v>2</v>
      </c>
      <c r="BD211" t="b">
        <v>1</v>
      </c>
      <c r="BE211">
        <v>1669316259</v>
      </c>
      <c r="BF211">
        <v>1265.944285714286</v>
      </c>
      <c r="BG211">
        <v>1295.772857142857</v>
      </c>
      <c r="BH211">
        <v>37.96198571428571</v>
      </c>
      <c r="BI211">
        <v>35.604500000000002</v>
      </c>
      <c r="BJ211">
        <v>1270.1757142857141</v>
      </c>
      <c r="BK211">
        <v>37.844128571428577</v>
      </c>
      <c r="BL211">
        <v>500.17814285714292</v>
      </c>
      <c r="BM211">
        <v>100.91800000000001</v>
      </c>
      <c r="BN211">
        <v>0.10009428571428571</v>
      </c>
      <c r="BO211">
        <v>34.509457142857137</v>
      </c>
      <c r="BP211">
        <v>34.347714285714282</v>
      </c>
      <c r="BQ211">
        <v>999.89999999999986</v>
      </c>
      <c r="BR211">
        <v>0</v>
      </c>
      <c r="BS211">
        <v>0</v>
      </c>
      <c r="BT211">
        <v>4493.8428571428576</v>
      </c>
      <c r="BU211">
        <v>0</v>
      </c>
      <c r="BV211">
        <v>338.97942857142851</v>
      </c>
      <c r="BW211">
        <v>-29.829000000000001</v>
      </c>
      <c r="BX211">
        <v>1315.898571428572</v>
      </c>
      <c r="BY211">
        <v>1343.6128571428569</v>
      </c>
      <c r="BZ211">
        <v>2.3574857142857151</v>
      </c>
      <c r="CA211">
        <v>1295.772857142857</v>
      </c>
      <c r="CB211">
        <v>35.604500000000002</v>
      </c>
      <c r="CC211">
        <v>3.831051428571429</v>
      </c>
      <c r="CD211">
        <v>3.5931357142857139</v>
      </c>
      <c r="CE211">
        <v>28.162985714285721</v>
      </c>
      <c r="CF211">
        <v>27.066371428571429</v>
      </c>
      <c r="CG211">
        <v>1199.994285714286</v>
      </c>
      <c r="CH211">
        <v>0.50001014285714285</v>
      </c>
      <c r="CI211">
        <v>0.4999898571428571</v>
      </c>
      <c r="CJ211">
        <v>0</v>
      </c>
      <c r="CK211">
        <v>1383.325714285714</v>
      </c>
      <c r="CL211">
        <v>4.9990899999999998</v>
      </c>
      <c r="CM211">
        <v>15363.27142857143</v>
      </c>
      <c r="CN211">
        <v>9557.8514285714282</v>
      </c>
      <c r="CO211">
        <v>45.25</v>
      </c>
      <c r="CP211">
        <v>47.375</v>
      </c>
      <c r="CQ211">
        <v>46.071000000000012</v>
      </c>
      <c r="CR211">
        <v>46.571000000000012</v>
      </c>
      <c r="CS211">
        <v>46.561999999999998</v>
      </c>
      <c r="CT211">
        <v>597.5100000000001</v>
      </c>
      <c r="CU211">
        <v>597.48428571428565</v>
      </c>
      <c r="CV211">
        <v>0</v>
      </c>
      <c r="CW211">
        <v>1669316269.7</v>
      </c>
      <c r="CX211">
        <v>0</v>
      </c>
      <c r="CY211">
        <v>1669310771.5999999</v>
      </c>
      <c r="CZ211" t="s">
        <v>356</v>
      </c>
      <c r="DA211">
        <v>1669310771.5999999</v>
      </c>
      <c r="DB211">
        <v>1669310767.0999999</v>
      </c>
      <c r="DC211">
        <v>9</v>
      </c>
      <c r="DD211">
        <v>4.2999999999999997E-2</v>
      </c>
      <c r="DE211">
        <v>8.0000000000000002E-3</v>
      </c>
      <c r="DF211">
        <v>-4.9589999999999996</v>
      </c>
      <c r="DG211">
        <v>0.11799999999999999</v>
      </c>
      <c r="DH211">
        <v>1967</v>
      </c>
      <c r="DI211">
        <v>36</v>
      </c>
      <c r="DJ211">
        <v>0.53</v>
      </c>
      <c r="DK211">
        <v>0.27</v>
      </c>
      <c r="DL211">
        <v>-29.824874999999999</v>
      </c>
      <c r="DM211">
        <v>0.1124285178237544</v>
      </c>
      <c r="DN211">
        <v>4.706313711388161E-2</v>
      </c>
      <c r="DO211">
        <v>0</v>
      </c>
      <c r="DP211">
        <v>2.3516910000000002</v>
      </c>
      <c r="DQ211">
        <v>6.6063264540337382E-2</v>
      </c>
      <c r="DR211">
        <v>7.4744631245328231E-3</v>
      </c>
      <c r="DS211">
        <v>1</v>
      </c>
      <c r="DT211">
        <v>0</v>
      </c>
      <c r="DU211">
        <v>0</v>
      </c>
      <c r="DV211">
        <v>0</v>
      </c>
      <c r="DW211">
        <v>-1</v>
      </c>
      <c r="DX211">
        <v>1</v>
      </c>
      <c r="DY211">
        <v>2</v>
      </c>
      <c r="DZ211" t="s">
        <v>367</v>
      </c>
      <c r="EA211">
        <v>2.9452199999999999</v>
      </c>
      <c r="EB211">
        <v>2.59748</v>
      </c>
      <c r="EC211">
        <v>0.21551200000000001</v>
      </c>
      <c r="ED211">
        <v>0.216639</v>
      </c>
      <c r="EE211">
        <v>0.14906900000000001</v>
      </c>
      <c r="EF211">
        <v>0.141095</v>
      </c>
      <c r="EG211">
        <v>23656.3</v>
      </c>
      <c r="EH211">
        <v>24035.7</v>
      </c>
      <c r="EI211">
        <v>28076.400000000001</v>
      </c>
      <c r="EJ211">
        <v>29559.8</v>
      </c>
      <c r="EK211">
        <v>32869.5</v>
      </c>
      <c r="EL211">
        <v>35252.199999999997</v>
      </c>
      <c r="EM211">
        <v>39621.800000000003</v>
      </c>
      <c r="EN211">
        <v>42254.2</v>
      </c>
      <c r="EO211">
        <v>1.8636999999999999</v>
      </c>
      <c r="EP211">
        <v>1.8694</v>
      </c>
      <c r="EQ211">
        <v>9.9819199999999997E-2</v>
      </c>
      <c r="ER211">
        <v>0</v>
      </c>
      <c r="ES211">
        <v>32.7303</v>
      </c>
      <c r="ET211">
        <v>999.9</v>
      </c>
      <c r="EU211">
        <v>70.900000000000006</v>
      </c>
      <c r="EV211">
        <v>36.200000000000003</v>
      </c>
      <c r="EW211">
        <v>42.396099999999997</v>
      </c>
      <c r="EX211">
        <v>28.959</v>
      </c>
      <c r="EY211">
        <v>1.57853</v>
      </c>
      <c r="EZ211">
        <v>1</v>
      </c>
      <c r="FA211">
        <v>0.688971</v>
      </c>
      <c r="FB211">
        <v>1.09466</v>
      </c>
      <c r="FC211">
        <v>20.270900000000001</v>
      </c>
      <c r="FD211">
        <v>5.2171399999999997</v>
      </c>
      <c r="FE211">
        <v>12.0099</v>
      </c>
      <c r="FF211">
        <v>4.9863999999999997</v>
      </c>
      <c r="FG211">
        <v>3.28443</v>
      </c>
      <c r="FH211">
        <v>9999</v>
      </c>
      <c r="FI211">
        <v>9999</v>
      </c>
      <c r="FJ211">
        <v>9999</v>
      </c>
      <c r="FK211">
        <v>999.9</v>
      </c>
      <c r="FL211">
        <v>1.8658399999999999</v>
      </c>
      <c r="FM211">
        <v>1.8621799999999999</v>
      </c>
      <c r="FN211">
        <v>1.86419</v>
      </c>
      <c r="FO211">
        <v>1.8603499999999999</v>
      </c>
      <c r="FP211">
        <v>1.8610899999999999</v>
      </c>
      <c r="FQ211">
        <v>1.86019</v>
      </c>
      <c r="FR211">
        <v>1.8618699999999999</v>
      </c>
      <c r="FS211">
        <v>1.8583700000000001</v>
      </c>
      <c r="FT211">
        <v>0</v>
      </c>
      <c r="FU211">
        <v>0</v>
      </c>
      <c r="FV211">
        <v>0</v>
      </c>
      <c r="FW211">
        <v>0</v>
      </c>
      <c r="FX211" t="s">
        <v>358</v>
      </c>
      <c r="FY211" t="s">
        <v>359</v>
      </c>
      <c r="FZ211" t="s">
        <v>360</v>
      </c>
      <c r="GA211" t="s">
        <v>360</v>
      </c>
      <c r="GB211" t="s">
        <v>360</v>
      </c>
      <c r="GC211" t="s">
        <v>360</v>
      </c>
      <c r="GD211">
        <v>0</v>
      </c>
      <c r="GE211">
        <v>100</v>
      </c>
      <c r="GF211">
        <v>100</v>
      </c>
      <c r="GG211">
        <v>-4.24</v>
      </c>
      <c r="GH211">
        <v>0.1178</v>
      </c>
      <c r="GI211">
        <v>-2.5125994610834521</v>
      </c>
      <c r="GJ211">
        <v>-2.6733286237328562E-3</v>
      </c>
      <c r="GK211">
        <v>1.605855145177713E-6</v>
      </c>
      <c r="GL211">
        <v>-4.4594414151306022E-10</v>
      </c>
      <c r="GM211">
        <v>0.1178428571428469</v>
      </c>
      <c r="GN211">
        <v>0</v>
      </c>
      <c r="GO211">
        <v>0</v>
      </c>
      <c r="GP211">
        <v>0</v>
      </c>
      <c r="GQ211">
        <v>4</v>
      </c>
      <c r="GR211">
        <v>2095</v>
      </c>
      <c r="GS211">
        <v>4</v>
      </c>
      <c r="GT211">
        <v>35</v>
      </c>
      <c r="GU211">
        <v>91.5</v>
      </c>
      <c r="GV211">
        <v>91.6</v>
      </c>
      <c r="GW211">
        <v>2.7697799999999999</v>
      </c>
      <c r="GX211">
        <v>2.5549300000000001</v>
      </c>
      <c r="GY211">
        <v>1.4489700000000001</v>
      </c>
      <c r="GZ211">
        <v>2.32666</v>
      </c>
      <c r="HA211">
        <v>1.5478499999999999</v>
      </c>
      <c r="HB211">
        <v>2.2265600000000001</v>
      </c>
      <c r="HC211">
        <v>41.041200000000003</v>
      </c>
      <c r="HD211">
        <v>13.0463</v>
      </c>
      <c r="HE211">
        <v>18</v>
      </c>
      <c r="HF211">
        <v>467.59300000000002</v>
      </c>
      <c r="HG211">
        <v>510.45299999999997</v>
      </c>
      <c r="HH211">
        <v>31.0014</v>
      </c>
      <c r="HI211">
        <v>35.852200000000003</v>
      </c>
      <c r="HJ211">
        <v>30.000399999999999</v>
      </c>
      <c r="HK211">
        <v>35.785600000000002</v>
      </c>
      <c r="HL211">
        <v>35.788200000000003</v>
      </c>
      <c r="HM211">
        <v>55.424799999999998</v>
      </c>
      <c r="HN211">
        <v>24.5733</v>
      </c>
      <c r="HO211">
        <v>100</v>
      </c>
      <c r="HP211">
        <v>31</v>
      </c>
      <c r="HQ211">
        <v>1311.01</v>
      </c>
      <c r="HR211">
        <v>35.6158</v>
      </c>
      <c r="HS211">
        <v>98.92</v>
      </c>
      <c r="HT211">
        <v>97.980900000000005</v>
      </c>
    </row>
    <row r="212" spans="1:228" x14ac:dyDescent="0.2">
      <c r="A212">
        <v>197</v>
      </c>
      <c r="B212">
        <v>1669316265</v>
      </c>
      <c r="C212">
        <v>782.40000009536743</v>
      </c>
      <c r="D212" t="s">
        <v>753</v>
      </c>
      <c r="E212" t="s">
        <v>754</v>
      </c>
      <c r="F212">
        <v>4</v>
      </c>
      <c r="G212">
        <v>1669316262.6875</v>
      </c>
      <c r="H212">
        <f t="shared" si="102"/>
        <v>4.5345926009521653E-3</v>
      </c>
      <c r="I212">
        <f t="shared" si="103"/>
        <v>4.5345926009521653</v>
      </c>
      <c r="J212">
        <f t="shared" si="104"/>
        <v>25.93991131825047</v>
      </c>
      <c r="K212">
        <f t="shared" si="105"/>
        <v>1272.0562500000001</v>
      </c>
      <c r="L212">
        <f t="shared" si="106"/>
        <v>1089.1153122132009</v>
      </c>
      <c r="M212">
        <f t="shared" si="107"/>
        <v>110.01928159603197</v>
      </c>
      <c r="N212">
        <f t="shared" si="108"/>
        <v>128.49944648225298</v>
      </c>
      <c r="O212">
        <f t="shared" si="109"/>
        <v>0.2904210949585263</v>
      </c>
      <c r="P212">
        <f t="shared" si="110"/>
        <v>2.2495699097133812</v>
      </c>
      <c r="Q212">
        <f t="shared" si="111"/>
        <v>0.27108376228750775</v>
      </c>
      <c r="R212">
        <f t="shared" si="112"/>
        <v>0.17105732180358338</v>
      </c>
      <c r="S212">
        <f t="shared" si="113"/>
        <v>226.1112528592007</v>
      </c>
      <c r="T212">
        <f t="shared" si="114"/>
        <v>34.708407326055337</v>
      </c>
      <c r="U212">
        <f t="shared" si="115"/>
        <v>34.345337499999999</v>
      </c>
      <c r="V212">
        <f t="shared" si="116"/>
        <v>5.4467985123378915</v>
      </c>
      <c r="W212">
        <f t="shared" si="117"/>
        <v>69.748227475617668</v>
      </c>
      <c r="X212">
        <f t="shared" si="118"/>
        <v>3.8346486501692314</v>
      </c>
      <c r="Y212">
        <f t="shared" si="119"/>
        <v>5.4978438721037524</v>
      </c>
      <c r="Z212">
        <f t="shared" si="120"/>
        <v>1.6121498621686601</v>
      </c>
      <c r="AA212">
        <f t="shared" si="121"/>
        <v>-199.97553370199049</v>
      </c>
      <c r="AB212">
        <f t="shared" si="122"/>
        <v>20.344520876131241</v>
      </c>
      <c r="AC212">
        <f t="shared" si="123"/>
        <v>2.1003642138642364</v>
      </c>
      <c r="AD212">
        <f t="shared" si="124"/>
        <v>48.580604247205684</v>
      </c>
      <c r="AE212">
        <f t="shared" si="125"/>
        <v>49.563640566165446</v>
      </c>
      <c r="AF212">
        <f t="shared" si="126"/>
        <v>4.5386086584011052</v>
      </c>
      <c r="AG212">
        <f t="shared" si="127"/>
        <v>25.93991131825047</v>
      </c>
      <c r="AH212">
        <v>1348.8300812695379</v>
      </c>
      <c r="AI212">
        <v>1325.3513333333331</v>
      </c>
      <c r="AJ212">
        <v>1.709579715733385</v>
      </c>
      <c r="AK212">
        <v>66.4183192119214</v>
      </c>
      <c r="AL212">
        <f t="shared" si="128"/>
        <v>4.5345926009521653</v>
      </c>
      <c r="AM212">
        <v>35.604520154928593</v>
      </c>
      <c r="AN212">
        <v>37.960404242424232</v>
      </c>
      <c r="AO212">
        <v>-1.1174358819369371E-4</v>
      </c>
      <c r="AP212">
        <v>80.258073223686637</v>
      </c>
      <c r="AQ212">
        <v>37</v>
      </c>
      <c r="AR212">
        <v>7</v>
      </c>
      <c r="AS212">
        <f t="shared" si="129"/>
        <v>1</v>
      </c>
      <c r="AT212">
        <f t="shared" si="130"/>
        <v>0</v>
      </c>
      <c r="AU212">
        <f t="shared" si="131"/>
        <v>22204.685036859228</v>
      </c>
      <c r="AV212">
        <f t="shared" si="132"/>
        <v>1199.9825000000001</v>
      </c>
      <c r="AW212">
        <f t="shared" si="133"/>
        <v>1025.9096760928503</v>
      </c>
      <c r="AX212">
        <f t="shared" si="134"/>
        <v>0.85493719791151135</v>
      </c>
      <c r="AY212">
        <f t="shared" si="135"/>
        <v>0.1884287919692168</v>
      </c>
      <c r="AZ212">
        <v>2.7</v>
      </c>
      <c r="BA212">
        <v>0.5</v>
      </c>
      <c r="BB212" t="s">
        <v>355</v>
      </c>
      <c r="BC212">
        <v>2</v>
      </c>
      <c r="BD212" t="b">
        <v>1</v>
      </c>
      <c r="BE212">
        <v>1669316262.6875</v>
      </c>
      <c r="BF212">
        <v>1272.0562500000001</v>
      </c>
      <c r="BG212">
        <v>1301.9312500000001</v>
      </c>
      <c r="BH212">
        <v>37.960387500000003</v>
      </c>
      <c r="BI212">
        <v>35.603125000000013</v>
      </c>
      <c r="BJ212">
        <v>1276.29125</v>
      </c>
      <c r="BK212">
        <v>37.842537500000013</v>
      </c>
      <c r="BL212">
        <v>500.11687499999999</v>
      </c>
      <c r="BM212">
        <v>100.917125</v>
      </c>
      <c r="BN212">
        <v>9.9985274999999998E-2</v>
      </c>
      <c r="BO212">
        <v>34.513087499999997</v>
      </c>
      <c r="BP212">
        <v>34.345337499999999</v>
      </c>
      <c r="BQ212">
        <v>999.9</v>
      </c>
      <c r="BR212">
        <v>0</v>
      </c>
      <c r="BS212">
        <v>0</v>
      </c>
      <c r="BT212">
        <v>4500.8600000000006</v>
      </c>
      <c r="BU212">
        <v>0</v>
      </c>
      <c r="BV212">
        <v>332.92824999999999</v>
      </c>
      <c r="BW212">
        <v>-29.8764</v>
      </c>
      <c r="BX212">
        <v>1322.2474999999999</v>
      </c>
      <c r="BY212">
        <v>1349.9937500000001</v>
      </c>
      <c r="BZ212">
        <v>2.35724125</v>
      </c>
      <c r="CA212">
        <v>1301.9312500000001</v>
      </c>
      <c r="CB212">
        <v>35.603125000000013</v>
      </c>
      <c r="CC212">
        <v>3.8308550000000001</v>
      </c>
      <c r="CD212">
        <v>3.5929687499999998</v>
      </c>
      <c r="CE212">
        <v>28.162125</v>
      </c>
      <c r="CF212">
        <v>27.065574999999999</v>
      </c>
      <c r="CG212">
        <v>1199.9825000000001</v>
      </c>
      <c r="CH212">
        <v>0.50000999999999995</v>
      </c>
      <c r="CI212">
        <v>0.49998999999999999</v>
      </c>
      <c r="CJ212">
        <v>0</v>
      </c>
      <c r="CK212">
        <v>1383.4449999999999</v>
      </c>
      <c r="CL212">
        <v>4.9990899999999998</v>
      </c>
      <c r="CM212">
        <v>15362.125</v>
      </c>
      <c r="CN212">
        <v>9557.7562500000004</v>
      </c>
      <c r="CO212">
        <v>45.25</v>
      </c>
      <c r="CP212">
        <v>47.375</v>
      </c>
      <c r="CQ212">
        <v>46.077749999999988</v>
      </c>
      <c r="CR212">
        <v>46.625</v>
      </c>
      <c r="CS212">
        <v>46.561999999999998</v>
      </c>
      <c r="CT212">
        <v>597.50375000000008</v>
      </c>
      <c r="CU212">
        <v>597.47874999999999</v>
      </c>
      <c r="CV212">
        <v>0</v>
      </c>
      <c r="CW212">
        <v>1669316273.3</v>
      </c>
      <c r="CX212">
        <v>0</v>
      </c>
      <c r="CY212">
        <v>1669310771.5999999</v>
      </c>
      <c r="CZ212" t="s">
        <v>356</v>
      </c>
      <c r="DA212">
        <v>1669310771.5999999</v>
      </c>
      <c r="DB212">
        <v>1669310767.0999999</v>
      </c>
      <c r="DC212">
        <v>9</v>
      </c>
      <c r="DD212">
        <v>4.2999999999999997E-2</v>
      </c>
      <c r="DE212">
        <v>8.0000000000000002E-3</v>
      </c>
      <c r="DF212">
        <v>-4.9589999999999996</v>
      </c>
      <c r="DG212">
        <v>0.11799999999999999</v>
      </c>
      <c r="DH212">
        <v>1967</v>
      </c>
      <c r="DI212">
        <v>36</v>
      </c>
      <c r="DJ212">
        <v>0.53</v>
      </c>
      <c r="DK212">
        <v>0.27</v>
      </c>
      <c r="DL212">
        <v>-29.828880000000002</v>
      </c>
      <c r="DM212">
        <v>-0.17176885553457821</v>
      </c>
      <c r="DN212">
        <v>4.9376944012362818E-2</v>
      </c>
      <c r="DO212">
        <v>0</v>
      </c>
      <c r="DP212">
        <v>2.3554872499999999</v>
      </c>
      <c r="DQ212">
        <v>2.413181988741871E-2</v>
      </c>
      <c r="DR212">
        <v>3.333538650968383E-3</v>
      </c>
      <c r="DS212">
        <v>1</v>
      </c>
      <c r="DT212">
        <v>0</v>
      </c>
      <c r="DU212">
        <v>0</v>
      </c>
      <c r="DV212">
        <v>0</v>
      </c>
      <c r="DW212">
        <v>-1</v>
      </c>
      <c r="DX212">
        <v>1</v>
      </c>
      <c r="DY212">
        <v>2</v>
      </c>
      <c r="DZ212" t="s">
        <v>367</v>
      </c>
      <c r="EA212">
        <v>2.9450400000000001</v>
      </c>
      <c r="EB212">
        <v>2.5973799999999998</v>
      </c>
      <c r="EC212">
        <v>0.216197</v>
      </c>
      <c r="ED212">
        <v>0.21732099999999999</v>
      </c>
      <c r="EE212">
        <v>0.14907300000000001</v>
      </c>
      <c r="EF212">
        <v>0.141093</v>
      </c>
      <c r="EG212">
        <v>23635.3</v>
      </c>
      <c r="EH212">
        <v>24014</v>
      </c>
      <c r="EI212">
        <v>28076.2</v>
      </c>
      <c r="EJ212">
        <v>29559</v>
      </c>
      <c r="EK212">
        <v>32869.699999999997</v>
      </c>
      <c r="EL212">
        <v>35251.300000000003</v>
      </c>
      <c r="EM212">
        <v>39622.1</v>
      </c>
      <c r="EN212">
        <v>42253</v>
      </c>
      <c r="EO212">
        <v>1.8634500000000001</v>
      </c>
      <c r="EP212">
        <v>1.8693500000000001</v>
      </c>
      <c r="EQ212">
        <v>9.9822900000000006E-2</v>
      </c>
      <c r="ER212">
        <v>0</v>
      </c>
      <c r="ES212">
        <v>32.736800000000002</v>
      </c>
      <c r="ET212">
        <v>999.9</v>
      </c>
      <c r="EU212">
        <v>70.900000000000006</v>
      </c>
      <c r="EV212">
        <v>36.200000000000003</v>
      </c>
      <c r="EW212">
        <v>42.399099999999997</v>
      </c>
      <c r="EX212">
        <v>28.989000000000001</v>
      </c>
      <c r="EY212">
        <v>1.3982399999999999</v>
      </c>
      <c r="EZ212">
        <v>1</v>
      </c>
      <c r="FA212">
        <v>0.68940000000000001</v>
      </c>
      <c r="FB212">
        <v>1.1007199999999999</v>
      </c>
      <c r="FC212">
        <v>20.270700000000001</v>
      </c>
      <c r="FD212">
        <v>5.2171399999999997</v>
      </c>
      <c r="FE212">
        <v>12.0099</v>
      </c>
      <c r="FF212">
        <v>4.9861000000000004</v>
      </c>
      <c r="FG212">
        <v>3.2844799999999998</v>
      </c>
      <c r="FH212">
        <v>9999</v>
      </c>
      <c r="FI212">
        <v>9999</v>
      </c>
      <c r="FJ212">
        <v>9999</v>
      </c>
      <c r="FK212">
        <v>999.9</v>
      </c>
      <c r="FL212">
        <v>1.8658399999999999</v>
      </c>
      <c r="FM212">
        <v>1.8621799999999999</v>
      </c>
      <c r="FN212">
        <v>1.8641799999999999</v>
      </c>
      <c r="FO212">
        <v>1.8603499999999999</v>
      </c>
      <c r="FP212">
        <v>1.8610800000000001</v>
      </c>
      <c r="FQ212">
        <v>1.8601700000000001</v>
      </c>
      <c r="FR212">
        <v>1.86188</v>
      </c>
      <c r="FS212">
        <v>1.8583700000000001</v>
      </c>
      <c r="FT212">
        <v>0</v>
      </c>
      <c r="FU212">
        <v>0</v>
      </c>
      <c r="FV212">
        <v>0</v>
      </c>
      <c r="FW212">
        <v>0</v>
      </c>
      <c r="FX212" t="s">
        <v>358</v>
      </c>
      <c r="FY212" t="s">
        <v>359</v>
      </c>
      <c r="FZ212" t="s">
        <v>360</v>
      </c>
      <c r="GA212" t="s">
        <v>360</v>
      </c>
      <c r="GB212" t="s">
        <v>360</v>
      </c>
      <c r="GC212" t="s">
        <v>360</v>
      </c>
      <c r="GD212">
        <v>0</v>
      </c>
      <c r="GE212">
        <v>100</v>
      </c>
      <c r="GF212">
        <v>100</v>
      </c>
      <c r="GG212">
        <v>-4.24</v>
      </c>
      <c r="GH212">
        <v>0.1178</v>
      </c>
      <c r="GI212">
        <v>-2.5125994610834521</v>
      </c>
      <c r="GJ212">
        <v>-2.6733286237328562E-3</v>
      </c>
      <c r="GK212">
        <v>1.605855145177713E-6</v>
      </c>
      <c r="GL212">
        <v>-4.4594414151306022E-10</v>
      </c>
      <c r="GM212">
        <v>0.1178428571428469</v>
      </c>
      <c r="GN212">
        <v>0</v>
      </c>
      <c r="GO212">
        <v>0</v>
      </c>
      <c r="GP212">
        <v>0</v>
      </c>
      <c r="GQ212">
        <v>4</v>
      </c>
      <c r="GR212">
        <v>2095</v>
      </c>
      <c r="GS212">
        <v>4</v>
      </c>
      <c r="GT212">
        <v>35</v>
      </c>
      <c r="GU212">
        <v>91.6</v>
      </c>
      <c r="GV212">
        <v>91.6</v>
      </c>
      <c r="GW212">
        <v>2.7819799999999999</v>
      </c>
      <c r="GX212">
        <v>2.5390600000000001</v>
      </c>
      <c r="GY212">
        <v>1.4489700000000001</v>
      </c>
      <c r="GZ212">
        <v>2.3278799999999999</v>
      </c>
      <c r="HA212">
        <v>1.5478499999999999</v>
      </c>
      <c r="HB212">
        <v>2.34863</v>
      </c>
      <c r="HC212">
        <v>41.041200000000003</v>
      </c>
      <c r="HD212">
        <v>13.055099999999999</v>
      </c>
      <c r="HE212">
        <v>18</v>
      </c>
      <c r="HF212">
        <v>467.45</v>
      </c>
      <c r="HG212">
        <v>510.41699999999997</v>
      </c>
      <c r="HH212">
        <v>31.0016</v>
      </c>
      <c r="HI212">
        <v>35.854700000000001</v>
      </c>
      <c r="HJ212">
        <v>30.000499999999999</v>
      </c>
      <c r="HK212">
        <v>35.787300000000002</v>
      </c>
      <c r="HL212">
        <v>35.788200000000003</v>
      </c>
      <c r="HM212">
        <v>55.656100000000002</v>
      </c>
      <c r="HN212">
        <v>24.5733</v>
      </c>
      <c r="HO212">
        <v>100</v>
      </c>
      <c r="HP212">
        <v>31</v>
      </c>
      <c r="HQ212">
        <v>1317.7</v>
      </c>
      <c r="HR212">
        <v>35.601900000000001</v>
      </c>
      <c r="HS212">
        <v>98.920100000000005</v>
      </c>
      <c r="HT212">
        <v>97.978300000000004</v>
      </c>
    </row>
    <row r="213" spans="1:228" x14ac:dyDescent="0.2">
      <c r="A213">
        <v>198</v>
      </c>
      <c r="B213">
        <v>1669316269</v>
      </c>
      <c r="C213">
        <v>786.40000009536743</v>
      </c>
      <c r="D213" t="s">
        <v>755</v>
      </c>
      <c r="E213" t="s">
        <v>756</v>
      </c>
      <c r="F213">
        <v>4</v>
      </c>
      <c r="G213">
        <v>1669316267</v>
      </c>
      <c r="H213">
        <f t="shared" si="102"/>
        <v>4.5368208385687453E-3</v>
      </c>
      <c r="I213">
        <f t="shared" si="103"/>
        <v>4.5368208385687456</v>
      </c>
      <c r="J213">
        <f t="shared" si="104"/>
        <v>25.265232700552065</v>
      </c>
      <c r="K213">
        <f t="shared" si="105"/>
        <v>1279.2157142857141</v>
      </c>
      <c r="L213">
        <f t="shared" si="106"/>
        <v>1099.9933280727944</v>
      </c>
      <c r="M213">
        <f t="shared" si="107"/>
        <v>111.11769101110434</v>
      </c>
      <c r="N213">
        <f t="shared" si="108"/>
        <v>129.22214421571695</v>
      </c>
      <c r="O213">
        <f t="shared" si="109"/>
        <v>0.29046770552041329</v>
      </c>
      <c r="P213">
        <f t="shared" si="110"/>
        <v>2.2499739519772319</v>
      </c>
      <c r="Q213">
        <f t="shared" si="111"/>
        <v>0.27112761258890561</v>
      </c>
      <c r="R213">
        <f t="shared" si="112"/>
        <v>0.17108496282080743</v>
      </c>
      <c r="S213">
        <f t="shared" si="113"/>
        <v>226.11556680599179</v>
      </c>
      <c r="T213">
        <f t="shared" si="114"/>
        <v>34.710271276509182</v>
      </c>
      <c r="U213">
        <f t="shared" si="115"/>
        <v>34.347099999999998</v>
      </c>
      <c r="V213">
        <f t="shared" si="116"/>
        <v>5.4473326814791161</v>
      </c>
      <c r="W213">
        <f t="shared" si="117"/>
        <v>69.738418855601864</v>
      </c>
      <c r="X213">
        <f t="shared" si="118"/>
        <v>3.8346630276020188</v>
      </c>
      <c r="Y213">
        <f t="shared" si="119"/>
        <v>5.498637753089799</v>
      </c>
      <c r="Z213">
        <f t="shared" si="120"/>
        <v>1.6126696538770973</v>
      </c>
      <c r="AA213">
        <f t="shared" si="121"/>
        <v>-200.07379898088166</v>
      </c>
      <c r="AB213">
        <f t="shared" si="122"/>
        <v>20.449547569199382</v>
      </c>
      <c r="AC213">
        <f t="shared" si="123"/>
        <v>2.1108729386500413</v>
      </c>
      <c r="AD213">
        <f t="shared" si="124"/>
        <v>48.602188332959543</v>
      </c>
      <c r="AE213">
        <f t="shared" si="125"/>
        <v>49.707099932105116</v>
      </c>
      <c r="AF213">
        <f t="shared" si="126"/>
        <v>4.5363509241004341</v>
      </c>
      <c r="AG213">
        <f t="shared" si="127"/>
        <v>25.265232700552065</v>
      </c>
      <c r="AH213">
        <v>1355.7879198525379</v>
      </c>
      <c r="AI213">
        <v>1332.373575757576</v>
      </c>
      <c r="AJ213">
        <v>1.769369158473945</v>
      </c>
      <c r="AK213">
        <v>66.4183192119214</v>
      </c>
      <c r="AL213">
        <f t="shared" si="128"/>
        <v>4.5368208385687456</v>
      </c>
      <c r="AM213">
        <v>35.602884911476878</v>
      </c>
      <c r="AN213">
        <v>37.958602424242429</v>
      </c>
      <c r="AO213">
        <v>9.9766966315400818E-5</v>
      </c>
      <c r="AP213">
        <v>80.258073223686637</v>
      </c>
      <c r="AQ213">
        <v>37</v>
      </c>
      <c r="AR213">
        <v>7</v>
      </c>
      <c r="AS213">
        <f t="shared" si="129"/>
        <v>1</v>
      </c>
      <c r="AT213">
        <f t="shared" si="130"/>
        <v>0</v>
      </c>
      <c r="AU213">
        <f t="shared" si="131"/>
        <v>22211.447742176846</v>
      </c>
      <c r="AV213">
        <f t="shared" si="132"/>
        <v>1200.002857142857</v>
      </c>
      <c r="AW213">
        <f t="shared" si="133"/>
        <v>1025.9273278787521</v>
      </c>
      <c r="AX213">
        <f t="shared" si="134"/>
        <v>0.85493740433371179</v>
      </c>
      <c r="AY213">
        <f t="shared" si="135"/>
        <v>0.18842919036406375</v>
      </c>
      <c r="AZ213">
        <v>2.7</v>
      </c>
      <c r="BA213">
        <v>0.5</v>
      </c>
      <c r="BB213" t="s">
        <v>355</v>
      </c>
      <c r="BC213">
        <v>2</v>
      </c>
      <c r="BD213" t="b">
        <v>1</v>
      </c>
      <c r="BE213">
        <v>1669316267</v>
      </c>
      <c r="BF213">
        <v>1279.2157142857141</v>
      </c>
      <c r="BG213">
        <v>1309.184285714286</v>
      </c>
      <c r="BH213">
        <v>37.960685714285709</v>
      </c>
      <c r="BI213">
        <v>35.604585714285712</v>
      </c>
      <c r="BJ213">
        <v>1283.457142857143</v>
      </c>
      <c r="BK213">
        <v>37.842828571428569</v>
      </c>
      <c r="BL213">
        <v>500.11457142857142</v>
      </c>
      <c r="BM213">
        <v>100.91671428571431</v>
      </c>
      <c r="BN213">
        <v>9.9981157142857144E-2</v>
      </c>
      <c r="BO213">
        <v>34.515685714285723</v>
      </c>
      <c r="BP213">
        <v>34.347099999999998</v>
      </c>
      <c r="BQ213">
        <v>999.89999999999986</v>
      </c>
      <c r="BR213">
        <v>0</v>
      </c>
      <c r="BS213">
        <v>0</v>
      </c>
      <c r="BT213">
        <v>4502.0528571428567</v>
      </c>
      <c r="BU213">
        <v>0</v>
      </c>
      <c r="BV213">
        <v>348.16557142857152</v>
      </c>
      <c r="BW213">
        <v>-29.9681</v>
      </c>
      <c r="BX213">
        <v>1329.694285714286</v>
      </c>
      <c r="BY213">
        <v>1357.518571428571</v>
      </c>
      <c r="BZ213">
        <v>2.3560971428571431</v>
      </c>
      <c r="CA213">
        <v>1309.184285714286</v>
      </c>
      <c r="CB213">
        <v>35.604585714285712</v>
      </c>
      <c r="CC213">
        <v>3.83087</v>
      </c>
      <c r="CD213">
        <v>3.5931000000000002</v>
      </c>
      <c r="CE213">
        <v>28.162185714285719</v>
      </c>
      <c r="CF213">
        <v>27.066185714285709</v>
      </c>
      <c r="CG213">
        <v>1200.002857142857</v>
      </c>
      <c r="CH213">
        <v>0.500004</v>
      </c>
      <c r="CI213">
        <v>0.499996</v>
      </c>
      <c r="CJ213">
        <v>0</v>
      </c>
      <c r="CK213">
        <v>1383.23</v>
      </c>
      <c r="CL213">
        <v>4.9990899999999998</v>
      </c>
      <c r="CM213">
        <v>15366.842857142859</v>
      </c>
      <c r="CN213">
        <v>9557.881428571427</v>
      </c>
      <c r="CO213">
        <v>45.25</v>
      </c>
      <c r="CP213">
        <v>47.392714285714291</v>
      </c>
      <c r="CQ213">
        <v>46.061999999999998</v>
      </c>
      <c r="CR213">
        <v>46.625</v>
      </c>
      <c r="CS213">
        <v>46.561999999999998</v>
      </c>
      <c r="CT213">
        <v>597.50571428571425</v>
      </c>
      <c r="CU213">
        <v>597.49714285714276</v>
      </c>
      <c r="CV213">
        <v>0</v>
      </c>
      <c r="CW213">
        <v>1669316277.5</v>
      </c>
      <c r="CX213">
        <v>0</v>
      </c>
      <c r="CY213">
        <v>1669310771.5999999</v>
      </c>
      <c r="CZ213" t="s">
        <v>356</v>
      </c>
      <c r="DA213">
        <v>1669310771.5999999</v>
      </c>
      <c r="DB213">
        <v>1669310767.0999999</v>
      </c>
      <c r="DC213">
        <v>9</v>
      </c>
      <c r="DD213">
        <v>4.2999999999999997E-2</v>
      </c>
      <c r="DE213">
        <v>8.0000000000000002E-3</v>
      </c>
      <c r="DF213">
        <v>-4.9589999999999996</v>
      </c>
      <c r="DG213">
        <v>0.11799999999999999</v>
      </c>
      <c r="DH213">
        <v>1967</v>
      </c>
      <c r="DI213">
        <v>36</v>
      </c>
      <c r="DJ213">
        <v>0.53</v>
      </c>
      <c r="DK213">
        <v>0.27</v>
      </c>
      <c r="DL213">
        <v>-29.861640000000001</v>
      </c>
      <c r="DM213">
        <v>-0.42964502814262823</v>
      </c>
      <c r="DN213">
        <v>7.1129290028792216E-2</v>
      </c>
      <c r="DO213">
        <v>0</v>
      </c>
      <c r="DP213">
        <v>2.3566627499999999</v>
      </c>
      <c r="DQ213">
        <v>3.1250656660407878E-3</v>
      </c>
      <c r="DR213">
        <v>1.4894579341156379E-3</v>
      </c>
      <c r="DS213">
        <v>1</v>
      </c>
      <c r="DT213">
        <v>0</v>
      </c>
      <c r="DU213">
        <v>0</v>
      </c>
      <c r="DV213">
        <v>0</v>
      </c>
      <c r="DW213">
        <v>-1</v>
      </c>
      <c r="DX213">
        <v>1</v>
      </c>
      <c r="DY213">
        <v>2</v>
      </c>
      <c r="DZ213" t="s">
        <v>367</v>
      </c>
      <c r="EA213">
        <v>2.9451700000000001</v>
      </c>
      <c r="EB213">
        <v>2.5974699999999999</v>
      </c>
      <c r="EC213">
        <v>0.21690000000000001</v>
      </c>
      <c r="ED213">
        <v>0.218003</v>
      </c>
      <c r="EE213">
        <v>0.14905599999999999</v>
      </c>
      <c r="EF213">
        <v>0.141096</v>
      </c>
      <c r="EG213">
        <v>23614.2</v>
      </c>
      <c r="EH213">
        <v>23992.799999999999</v>
      </c>
      <c r="EI213">
        <v>28076.5</v>
      </c>
      <c r="EJ213">
        <v>29558.7</v>
      </c>
      <c r="EK213">
        <v>32870.300000000003</v>
      </c>
      <c r="EL213">
        <v>35251</v>
      </c>
      <c r="EM213">
        <v>39622</v>
      </c>
      <c r="EN213">
        <v>42252.7</v>
      </c>
      <c r="EO213">
        <v>1.86355</v>
      </c>
      <c r="EP213">
        <v>1.8693</v>
      </c>
      <c r="EQ213">
        <v>9.8709000000000005E-2</v>
      </c>
      <c r="ER213">
        <v>0</v>
      </c>
      <c r="ES213">
        <v>32.741300000000003</v>
      </c>
      <c r="ET213">
        <v>999.9</v>
      </c>
      <c r="EU213">
        <v>71</v>
      </c>
      <c r="EV213">
        <v>36.200000000000003</v>
      </c>
      <c r="EW213">
        <v>42.458500000000001</v>
      </c>
      <c r="EX213">
        <v>28.869</v>
      </c>
      <c r="EY213">
        <v>1.4102600000000001</v>
      </c>
      <c r="EZ213">
        <v>1</v>
      </c>
      <c r="FA213">
        <v>0.68957299999999999</v>
      </c>
      <c r="FB213">
        <v>1.1071599999999999</v>
      </c>
      <c r="FC213">
        <v>20.270800000000001</v>
      </c>
      <c r="FD213">
        <v>5.2175900000000004</v>
      </c>
      <c r="FE213">
        <v>12.0099</v>
      </c>
      <c r="FF213">
        <v>4.9865500000000003</v>
      </c>
      <c r="FG213">
        <v>3.2844799999999998</v>
      </c>
      <c r="FH213">
        <v>9999</v>
      </c>
      <c r="FI213">
        <v>9999</v>
      </c>
      <c r="FJ213">
        <v>9999</v>
      </c>
      <c r="FK213">
        <v>999.9</v>
      </c>
      <c r="FL213">
        <v>1.8658399999999999</v>
      </c>
      <c r="FM213">
        <v>1.8621799999999999</v>
      </c>
      <c r="FN213">
        <v>1.8642099999999999</v>
      </c>
      <c r="FO213">
        <v>1.8603499999999999</v>
      </c>
      <c r="FP213">
        <v>1.8610899999999999</v>
      </c>
      <c r="FQ213">
        <v>1.86016</v>
      </c>
      <c r="FR213">
        <v>1.86188</v>
      </c>
      <c r="FS213">
        <v>1.8584000000000001</v>
      </c>
      <c r="FT213">
        <v>0</v>
      </c>
      <c r="FU213">
        <v>0</v>
      </c>
      <c r="FV213">
        <v>0</v>
      </c>
      <c r="FW213">
        <v>0</v>
      </c>
      <c r="FX213" t="s">
        <v>358</v>
      </c>
      <c r="FY213" t="s">
        <v>359</v>
      </c>
      <c r="FZ213" t="s">
        <v>360</v>
      </c>
      <c r="GA213" t="s">
        <v>360</v>
      </c>
      <c r="GB213" t="s">
        <v>360</v>
      </c>
      <c r="GC213" t="s">
        <v>360</v>
      </c>
      <c r="GD213">
        <v>0</v>
      </c>
      <c r="GE213">
        <v>100</v>
      </c>
      <c r="GF213">
        <v>100</v>
      </c>
      <c r="GG213">
        <v>-4.24</v>
      </c>
      <c r="GH213">
        <v>0.1178</v>
      </c>
      <c r="GI213">
        <v>-2.5125994610834521</v>
      </c>
      <c r="GJ213">
        <v>-2.6733286237328562E-3</v>
      </c>
      <c r="GK213">
        <v>1.605855145177713E-6</v>
      </c>
      <c r="GL213">
        <v>-4.4594414151306022E-10</v>
      </c>
      <c r="GM213">
        <v>0.1178428571428469</v>
      </c>
      <c r="GN213">
        <v>0</v>
      </c>
      <c r="GO213">
        <v>0</v>
      </c>
      <c r="GP213">
        <v>0</v>
      </c>
      <c r="GQ213">
        <v>4</v>
      </c>
      <c r="GR213">
        <v>2095</v>
      </c>
      <c r="GS213">
        <v>4</v>
      </c>
      <c r="GT213">
        <v>35</v>
      </c>
      <c r="GU213">
        <v>91.6</v>
      </c>
      <c r="GV213">
        <v>91.7</v>
      </c>
      <c r="GW213">
        <v>2.79297</v>
      </c>
      <c r="GX213">
        <v>2.5463900000000002</v>
      </c>
      <c r="GY213">
        <v>1.4489700000000001</v>
      </c>
      <c r="GZ213">
        <v>2.3278799999999999</v>
      </c>
      <c r="HA213">
        <v>1.5478499999999999</v>
      </c>
      <c r="HB213">
        <v>2.3596200000000001</v>
      </c>
      <c r="HC213">
        <v>41.0154</v>
      </c>
      <c r="HD213">
        <v>13.055099999999999</v>
      </c>
      <c r="HE213">
        <v>18</v>
      </c>
      <c r="HF213">
        <v>467.52300000000002</v>
      </c>
      <c r="HG213">
        <v>510.38600000000002</v>
      </c>
      <c r="HH213">
        <v>31.0017</v>
      </c>
      <c r="HI213">
        <v>35.856299999999997</v>
      </c>
      <c r="HJ213">
        <v>30.000299999999999</v>
      </c>
      <c r="HK213">
        <v>35.788899999999998</v>
      </c>
      <c r="HL213">
        <v>35.789000000000001</v>
      </c>
      <c r="HM213">
        <v>55.891199999999998</v>
      </c>
      <c r="HN213">
        <v>24.5733</v>
      </c>
      <c r="HO213">
        <v>100</v>
      </c>
      <c r="HP213">
        <v>31</v>
      </c>
      <c r="HQ213">
        <v>1324.38</v>
      </c>
      <c r="HR213">
        <v>35.608800000000002</v>
      </c>
      <c r="HS213">
        <v>98.920400000000001</v>
      </c>
      <c r="HT213">
        <v>97.977500000000006</v>
      </c>
    </row>
    <row r="214" spans="1:228" x14ac:dyDescent="0.2">
      <c r="A214">
        <v>199</v>
      </c>
      <c r="B214">
        <v>1669316273</v>
      </c>
      <c r="C214">
        <v>790.40000009536743</v>
      </c>
      <c r="D214" t="s">
        <v>757</v>
      </c>
      <c r="E214" t="s">
        <v>758</v>
      </c>
      <c r="F214">
        <v>4</v>
      </c>
      <c r="G214">
        <v>1669316270.6875</v>
      </c>
      <c r="H214">
        <f t="shared" si="102"/>
        <v>4.517468126243861E-3</v>
      </c>
      <c r="I214">
        <f t="shared" si="103"/>
        <v>4.5174681262438607</v>
      </c>
      <c r="J214">
        <f t="shared" si="104"/>
        <v>25.848792255743021</v>
      </c>
      <c r="K214">
        <f t="shared" si="105"/>
        <v>1285.4625000000001</v>
      </c>
      <c r="L214">
        <f t="shared" si="106"/>
        <v>1102.2322302056459</v>
      </c>
      <c r="M214">
        <f t="shared" si="107"/>
        <v>111.34462188435387</v>
      </c>
      <c r="N214">
        <f t="shared" si="108"/>
        <v>129.85406531100284</v>
      </c>
      <c r="O214">
        <f t="shared" si="109"/>
        <v>0.28942276318377369</v>
      </c>
      <c r="P214">
        <f t="shared" si="110"/>
        <v>2.2504066436107233</v>
      </c>
      <c r="Q214">
        <f t="shared" si="111"/>
        <v>0.27022006674376275</v>
      </c>
      <c r="R214">
        <f t="shared" si="112"/>
        <v>0.17050654190630837</v>
      </c>
      <c r="S214">
        <f t="shared" si="113"/>
        <v>226.11279332310792</v>
      </c>
      <c r="T214">
        <f t="shared" si="114"/>
        <v>34.713120018433699</v>
      </c>
      <c r="U214">
        <f t="shared" si="115"/>
        <v>34.340275000000013</v>
      </c>
      <c r="V214">
        <f t="shared" si="116"/>
        <v>5.4452644499867064</v>
      </c>
      <c r="W214">
        <f t="shared" si="117"/>
        <v>69.740671774470044</v>
      </c>
      <c r="X214">
        <f t="shared" si="118"/>
        <v>3.8340468099108507</v>
      </c>
      <c r="Y214">
        <f t="shared" si="119"/>
        <v>5.4975765394252765</v>
      </c>
      <c r="Z214">
        <f t="shared" si="120"/>
        <v>1.6112176400758558</v>
      </c>
      <c r="AA214">
        <f t="shared" si="121"/>
        <v>-199.22034436735427</v>
      </c>
      <c r="AB214">
        <f t="shared" si="122"/>
        <v>20.860132005711158</v>
      </c>
      <c r="AC214">
        <f t="shared" si="123"/>
        <v>2.152732706262571</v>
      </c>
      <c r="AD214">
        <f t="shared" si="124"/>
        <v>49.905313667727391</v>
      </c>
      <c r="AE214">
        <f t="shared" si="125"/>
        <v>49.415761992952355</v>
      </c>
      <c r="AF214">
        <f t="shared" si="126"/>
        <v>4.5255886919471484</v>
      </c>
      <c r="AG214">
        <f t="shared" si="127"/>
        <v>25.848792255743021</v>
      </c>
      <c r="AH214">
        <v>1362.6470169675249</v>
      </c>
      <c r="AI214">
        <v>1339.2492121212119</v>
      </c>
      <c r="AJ214">
        <v>1.704263472095505</v>
      </c>
      <c r="AK214">
        <v>66.4183192119214</v>
      </c>
      <c r="AL214">
        <f t="shared" si="128"/>
        <v>4.5174681262438607</v>
      </c>
      <c r="AM214">
        <v>35.604837673686802</v>
      </c>
      <c r="AN214">
        <v>37.952292121212103</v>
      </c>
      <c r="AO214">
        <v>-2.1589499809350279E-4</v>
      </c>
      <c r="AP214">
        <v>80.258073223686637</v>
      </c>
      <c r="AQ214">
        <v>37</v>
      </c>
      <c r="AR214">
        <v>7</v>
      </c>
      <c r="AS214">
        <f t="shared" si="129"/>
        <v>1</v>
      </c>
      <c r="AT214">
        <f t="shared" si="130"/>
        <v>0</v>
      </c>
      <c r="AU214">
        <f t="shared" si="131"/>
        <v>22219.094311029363</v>
      </c>
      <c r="AV214">
        <f t="shared" si="132"/>
        <v>1199.98875</v>
      </c>
      <c r="AW214">
        <f t="shared" si="133"/>
        <v>1025.9152074212996</v>
      </c>
      <c r="AX214">
        <f t="shared" si="134"/>
        <v>0.85493735455544861</v>
      </c>
      <c r="AY214">
        <f t="shared" si="135"/>
        <v>0.1884290942920156</v>
      </c>
      <c r="AZ214">
        <v>2.7</v>
      </c>
      <c r="BA214">
        <v>0.5</v>
      </c>
      <c r="BB214" t="s">
        <v>355</v>
      </c>
      <c r="BC214">
        <v>2</v>
      </c>
      <c r="BD214" t="b">
        <v>1</v>
      </c>
      <c r="BE214">
        <v>1669316270.6875</v>
      </c>
      <c r="BF214">
        <v>1285.4625000000001</v>
      </c>
      <c r="BG214">
        <v>1315.2787499999999</v>
      </c>
      <c r="BH214">
        <v>37.954324999999997</v>
      </c>
      <c r="BI214">
        <v>35.604025</v>
      </c>
      <c r="BJ214">
        <v>1289.7075</v>
      </c>
      <c r="BK214">
        <v>37.836512499999998</v>
      </c>
      <c r="BL214">
        <v>500.16262499999999</v>
      </c>
      <c r="BM214">
        <v>100.91737500000001</v>
      </c>
      <c r="BN214">
        <v>0.100013925</v>
      </c>
      <c r="BO214">
        <v>34.512212499999997</v>
      </c>
      <c r="BP214">
        <v>34.340275000000013</v>
      </c>
      <c r="BQ214">
        <v>999.9</v>
      </c>
      <c r="BR214">
        <v>0</v>
      </c>
      <c r="BS214">
        <v>0</v>
      </c>
      <c r="BT214">
        <v>4503.28125</v>
      </c>
      <c r="BU214">
        <v>0</v>
      </c>
      <c r="BV214">
        <v>395.25925000000001</v>
      </c>
      <c r="BW214">
        <v>-29.816912500000001</v>
      </c>
      <c r="BX214">
        <v>1336.1775</v>
      </c>
      <c r="BY214">
        <v>1363.8362500000001</v>
      </c>
      <c r="BZ214">
        <v>2.3503212499999999</v>
      </c>
      <c r="CA214">
        <v>1315.2787499999999</v>
      </c>
      <c r="CB214">
        <v>35.604025</v>
      </c>
      <c r="CC214">
        <v>3.8302475</v>
      </c>
      <c r="CD214">
        <v>3.5930612499999999</v>
      </c>
      <c r="CE214">
        <v>28.159400000000002</v>
      </c>
      <c r="CF214">
        <v>27.065999999999999</v>
      </c>
      <c r="CG214">
        <v>1199.98875</v>
      </c>
      <c r="CH214">
        <v>0.50000650000000002</v>
      </c>
      <c r="CI214">
        <v>0.49999349999999998</v>
      </c>
      <c r="CJ214">
        <v>0</v>
      </c>
      <c r="CK214">
        <v>1382.92625</v>
      </c>
      <c r="CL214">
        <v>4.9990899999999998</v>
      </c>
      <c r="CM214">
        <v>15377.075000000001</v>
      </c>
      <c r="CN214">
        <v>9557.7975000000006</v>
      </c>
      <c r="CO214">
        <v>45.25</v>
      </c>
      <c r="CP214">
        <v>47.382750000000001</v>
      </c>
      <c r="CQ214">
        <v>46.061999999999998</v>
      </c>
      <c r="CR214">
        <v>46.625</v>
      </c>
      <c r="CS214">
        <v>46.561999999999998</v>
      </c>
      <c r="CT214">
        <v>597.50125000000003</v>
      </c>
      <c r="CU214">
        <v>597.48874999999998</v>
      </c>
      <c r="CV214">
        <v>0</v>
      </c>
      <c r="CW214">
        <v>1669316281.7</v>
      </c>
      <c r="CX214">
        <v>0</v>
      </c>
      <c r="CY214">
        <v>1669310771.5999999</v>
      </c>
      <c r="CZ214" t="s">
        <v>356</v>
      </c>
      <c r="DA214">
        <v>1669310771.5999999</v>
      </c>
      <c r="DB214">
        <v>1669310767.0999999</v>
      </c>
      <c r="DC214">
        <v>9</v>
      </c>
      <c r="DD214">
        <v>4.2999999999999997E-2</v>
      </c>
      <c r="DE214">
        <v>8.0000000000000002E-3</v>
      </c>
      <c r="DF214">
        <v>-4.9589999999999996</v>
      </c>
      <c r="DG214">
        <v>0.11799999999999999</v>
      </c>
      <c r="DH214">
        <v>1967</v>
      </c>
      <c r="DI214">
        <v>36</v>
      </c>
      <c r="DJ214">
        <v>0.53</v>
      </c>
      <c r="DK214">
        <v>0.27</v>
      </c>
      <c r="DL214">
        <v>-29.850045000000001</v>
      </c>
      <c r="DM214">
        <v>-0.28729981238281738</v>
      </c>
      <c r="DN214">
        <v>7.5956809931697733E-2</v>
      </c>
      <c r="DO214">
        <v>0</v>
      </c>
      <c r="DP214">
        <v>2.3555510000000002</v>
      </c>
      <c r="DQ214">
        <v>-2.0434896810515819E-2</v>
      </c>
      <c r="DR214">
        <v>3.0734474129225412E-3</v>
      </c>
      <c r="DS214">
        <v>1</v>
      </c>
      <c r="DT214">
        <v>0</v>
      </c>
      <c r="DU214">
        <v>0</v>
      </c>
      <c r="DV214">
        <v>0</v>
      </c>
      <c r="DW214">
        <v>-1</v>
      </c>
      <c r="DX214">
        <v>1</v>
      </c>
      <c r="DY214">
        <v>2</v>
      </c>
      <c r="DZ214" t="s">
        <v>367</v>
      </c>
      <c r="EA214">
        <v>2.94502</v>
      </c>
      <c r="EB214">
        <v>2.5974499999999998</v>
      </c>
      <c r="EC214">
        <v>0.21757899999999999</v>
      </c>
      <c r="ED214">
        <v>0.21868799999999999</v>
      </c>
      <c r="EE214">
        <v>0.14904400000000001</v>
      </c>
      <c r="EF214">
        <v>0.14108999999999999</v>
      </c>
      <c r="EG214">
        <v>23592.9</v>
      </c>
      <c r="EH214">
        <v>23971.7</v>
      </c>
      <c r="EI214">
        <v>28075.599999999999</v>
      </c>
      <c r="EJ214">
        <v>29558.799999999999</v>
      </c>
      <c r="EK214">
        <v>32870.199999999997</v>
      </c>
      <c r="EL214">
        <v>35251.1</v>
      </c>
      <c r="EM214">
        <v>39621.300000000003</v>
      </c>
      <c r="EN214">
        <v>42252.5</v>
      </c>
      <c r="EO214">
        <v>1.8636200000000001</v>
      </c>
      <c r="EP214">
        <v>1.8694299999999999</v>
      </c>
      <c r="EQ214">
        <v>9.8735100000000006E-2</v>
      </c>
      <c r="ER214">
        <v>0</v>
      </c>
      <c r="ES214">
        <v>32.742699999999999</v>
      </c>
      <c r="ET214">
        <v>999.9</v>
      </c>
      <c r="EU214">
        <v>71</v>
      </c>
      <c r="EV214">
        <v>36.200000000000003</v>
      </c>
      <c r="EW214">
        <v>42.455599999999997</v>
      </c>
      <c r="EX214">
        <v>28.959</v>
      </c>
      <c r="EY214">
        <v>1.97516</v>
      </c>
      <c r="EZ214">
        <v>1</v>
      </c>
      <c r="FA214">
        <v>0.69001999999999997</v>
      </c>
      <c r="FB214">
        <v>1.1140399999999999</v>
      </c>
      <c r="FC214">
        <v>20.271000000000001</v>
      </c>
      <c r="FD214">
        <v>5.2181899999999999</v>
      </c>
      <c r="FE214">
        <v>12.0099</v>
      </c>
      <c r="FF214">
        <v>4.98665</v>
      </c>
      <c r="FG214">
        <v>3.2846500000000001</v>
      </c>
      <c r="FH214">
        <v>9999</v>
      </c>
      <c r="FI214">
        <v>9999</v>
      </c>
      <c r="FJ214">
        <v>9999</v>
      </c>
      <c r="FK214">
        <v>999.9</v>
      </c>
      <c r="FL214">
        <v>1.8658399999999999</v>
      </c>
      <c r="FM214">
        <v>1.8621799999999999</v>
      </c>
      <c r="FN214">
        <v>1.8642000000000001</v>
      </c>
      <c r="FO214">
        <v>1.8603499999999999</v>
      </c>
      <c r="FP214">
        <v>1.8611</v>
      </c>
      <c r="FQ214">
        <v>1.8601799999999999</v>
      </c>
      <c r="FR214">
        <v>1.8618699999999999</v>
      </c>
      <c r="FS214">
        <v>1.8583799999999999</v>
      </c>
      <c r="FT214">
        <v>0</v>
      </c>
      <c r="FU214">
        <v>0</v>
      </c>
      <c r="FV214">
        <v>0</v>
      </c>
      <c r="FW214">
        <v>0</v>
      </c>
      <c r="FX214" t="s">
        <v>358</v>
      </c>
      <c r="FY214" t="s">
        <v>359</v>
      </c>
      <c r="FZ214" t="s">
        <v>360</v>
      </c>
      <c r="GA214" t="s">
        <v>360</v>
      </c>
      <c r="GB214" t="s">
        <v>360</v>
      </c>
      <c r="GC214" t="s">
        <v>360</v>
      </c>
      <c r="GD214">
        <v>0</v>
      </c>
      <c r="GE214">
        <v>100</v>
      </c>
      <c r="GF214">
        <v>100</v>
      </c>
      <c r="GG214">
        <v>-4.25</v>
      </c>
      <c r="GH214">
        <v>0.1178</v>
      </c>
      <c r="GI214">
        <v>-2.5125994610834521</v>
      </c>
      <c r="GJ214">
        <v>-2.6733286237328562E-3</v>
      </c>
      <c r="GK214">
        <v>1.605855145177713E-6</v>
      </c>
      <c r="GL214">
        <v>-4.4594414151306022E-10</v>
      </c>
      <c r="GM214">
        <v>0.1178428571428469</v>
      </c>
      <c r="GN214">
        <v>0</v>
      </c>
      <c r="GO214">
        <v>0</v>
      </c>
      <c r="GP214">
        <v>0</v>
      </c>
      <c r="GQ214">
        <v>4</v>
      </c>
      <c r="GR214">
        <v>2095</v>
      </c>
      <c r="GS214">
        <v>4</v>
      </c>
      <c r="GT214">
        <v>35</v>
      </c>
      <c r="GU214">
        <v>91.7</v>
      </c>
      <c r="GV214">
        <v>91.8</v>
      </c>
      <c r="GW214">
        <v>2.80518</v>
      </c>
      <c r="GX214">
        <v>2.5390600000000001</v>
      </c>
      <c r="GY214">
        <v>1.4489700000000001</v>
      </c>
      <c r="GZ214">
        <v>2.3278799999999999</v>
      </c>
      <c r="HA214">
        <v>1.5478499999999999</v>
      </c>
      <c r="HB214">
        <v>2.3889200000000002</v>
      </c>
      <c r="HC214">
        <v>41.041200000000003</v>
      </c>
      <c r="HD214">
        <v>13.0463</v>
      </c>
      <c r="HE214">
        <v>18</v>
      </c>
      <c r="HF214">
        <v>467.58100000000002</v>
      </c>
      <c r="HG214">
        <v>510.49700000000001</v>
      </c>
      <c r="HH214">
        <v>31.001899999999999</v>
      </c>
      <c r="HI214">
        <v>35.859499999999997</v>
      </c>
      <c r="HJ214">
        <v>30.000599999999999</v>
      </c>
      <c r="HK214">
        <v>35.790599999999998</v>
      </c>
      <c r="HL214">
        <v>35.791499999999999</v>
      </c>
      <c r="HM214">
        <v>56.118400000000001</v>
      </c>
      <c r="HN214">
        <v>24.5733</v>
      </c>
      <c r="HO214">
        <v>100</v>
      </c>
      <c r="HP214">
        <v>31</v>
      </c>
      <c r="HQ214">
        <v>1331.08</v>
      </c>
      <c r="HR214">
        <v>35.609000000000002</v>
      </c>
      <c r="HS214">
        <v>98.918099999999995</v>
      </c>
      <c r="HT214">
        <v>97.977400000000003</v>
      </c>
    </row>
    <row r="215" spans="1:228" x14ac:dyDescent="0.2">
      <c r="A215">
        <v>200</v>
      </c>
      <c r="B215">
        <v>1669316277</v>
      </c>
      <c r="C215">
        <v>794.40000009536743</v>
      </c>
      <c r="D215" t="s">
        <v>759</v>
      </c>
      <c r="E215" t="s">
        <v>760</v>
      </c>
      <c r="F215">
        <v>4</v>
      </c>
      <c r="G215">
        <v>1669316275</v>
      </c>
      <c r="H215">
        <f t="shared" si="102"/>
        <v>4.5145814954202813E-3</v>
      </c>
      <c r="I215">
        <f t="shared" si="103"/>
        <v>4.5145814954202814</v>
      </c>
      <c r="J215">
        <f t="shared" si="104"/>
        <v>25.764606035638106</v>
      </c>
      <c r="K215">
        <f t="shared" si="105"/>
        <v>1292.5771428571429</v>
      </c>
      <c r="L215">
        <f t="shared" si="106"/>
        <v>1109.5913165045656</v>
      </c>
      <c r="M215">
        <f t="shared" si="107"/>
        <v>112.08680068231048</v>
      </c>
      <c r="N215">
        <f t="shared" si="108"/>
        <v>130.57135039082905</v>
      </c>
      <c r="O215">
        <f t="shared" si="109"/>
        <v>0.28931396029130069</v>
      </c>
      <c r="P215">
        <f t="shared" si="110"/>
        <v>2.2476023867119448</v>
      </c>
      <c r="Q215">
        <f t="shared" si="111"/>
        <v>0.27010294925170059</v>
      </c>
      <c r="R215">
        <f t="shared" si="112"/>
        <v>0.17043395816518189</v>
      </c>
      <c r="S215">
        <f t="shared" si="113"/>
        <v>226.11506996648771</v>
      </c>
      <c r="T215">
        <f t="shared" si="114"/>
        <v>34.706205326233018</v>
      </c>
      <c r="U215">
        <f t="shared" si="115"/>
        <v>34.337628571428567</v>
      </c>
      <c r="V215">
        <f t="shared" si="116"/>
        <v>5.4444626663870812</v>
      </c>
      <c r="W215">
        <f t="shared" si="117"/>
        <v>69.763702124127335</v>
      </c>
      <c r="X215">
        <f t="shared" si="118"/>
        <v>3.8335841640630632</v>
      </c>
      <c r="Y215">
        <f t="shared" si="119"/>
        <v>5.4950985216382922</v>
      </c>
      <c r="Z215">
        <f t="shared" si="120"/>
        <v>1.610878502324018</v>
      </c>
      <c r="AA215">
        <f t="shared" si="121"/>
        <v>-199.09304394803442</v>
      </c>
      <c r="AB215">
        <f t="shared" si="122"/>
        <v>20.171799110476435</v>
      </c>
      <c r="AC215">
        <f t="shared" si="123"/>
        <v>2.0841856773889784</v>
      </c>
      <c r="AD215">
        <f t="shared" si="124"/>
        <v>49.278010806318697</v>
      </c>
      <c r="AE215">
        <f t="shared" si="125"/>
        <v>49.68823582972972</v>
      </c>
      <c r="AF215">
        <f t="shared" si="126"/>
        <v>4.5184480190307044</v>
      </c>
      <c r="AG215">
        <f t="shared" si="127"/>
        <v>25.764606035638106</v>
      </c>
      <c r="AH215">
        <v>1369.6920501643899</v>
      </c>
      <c r="AI215">
        <v>1346.167151515152</v>
      </c>
      <c r="AJ215">
        <v>1.7374942820116921</v>
      </c>
      <c r="AK215">
        <v>66.4183192119214</v>
      </c>
      <c r="AL215">
        <f t="shared" si="128"/>
        <v>4.5145814954202814</v>
      </c>
      <c r="AM215">
        <v>35.603586994433407</v>
      </c>
      <c r="AN215">
        <v>37.948236363636362</v>
      </c>
      <c r="AO215">
        <v>-8.3272862594963673E-6</v>
      </c>
      <c r="AP215">
        <v>80.258073223686637</v>
      </c>
      <c r="AQ215">
        <v>37</v>
      </c>
      <c r="AR215">
        <v>7</v>
      </c>
      <c r="AS215">
        <f t="shared" si="129"/>
        <v>1</v>
      </c>
      <c r="AT215">
        <f t="shared" si="130"/>
        <v>0</v>
      </c>
      <c r="AU215">
        <f t="shared" si="131"/>
        <v>22171.61068364188</v>
      </c>
      <c r="AV215">
        <f t="shared" si="132"/>
        <v>1200</v>
      </c>
      <c r="AW215">
        <f t="shared" si="133"/>
        <v>1025.9249067183875</v>
      </c>
      <c r="AX215">
        <f t="shared" si="134"/>
        <v>0.85493742226532299</v>
      </c>
      <c r="AY215">
        <f t="shared" si="135"/>
        <v>0.18842922497207309</v>
      </c>
      <c r="AZ215">
        <v>2.7</v>
      </c>
      <c r="BA215">
        <v>0.5</v>
      </c>
      <c r="BB215" t="s">
        <v>355</v>
      </c>
      <c r="BC215">
        <v>2</v>
      </c>
      <c r="BD215" t="b">
        <v>1</v>
      </c>
      <c r="BE215">
        <v>1669316275</v>
      </c>
      <c r="BF215">
        <v>1292.5771428571429</v>
      </c>
      <c r="BG215">
        <v>1322.552857142857</v>
      </c>
      <c r="BH215">
        <v>37.950157142857137</v>
      </c>
      <c r="BI215">
        <v>35.603557142857142</v>
      </c>
      <c r="BJ215">
        <v>1296.8271428571429</v>
      </c>
      <c r="BK215">
        <v>37.832299999999996</v>
      </c>
      <c r="BL215">
        <v>500.16300000000001</v>
      </c>
      <c r="BM215">
        <v>100.91628571428571</v>
      </c>
      <c r="BN215">
        <v>0.1000065142857143</v>
      </c>
      <c r="BO215">
        <v>34.504100000000008</v>
      </c>
      <c r="BP215">
        <v>34.337628571428567</v>
      </c>
      <c r="BQ215">
        <v>999.89999999999986</v>
      </c>
      <c r="BR215">
        <v>0</v>
      </c>
      <c r="BS215">
        <v>0</v>
      </c>
      <c r="BT215">
        <v>4495.1785714285716</v>
      </c>
      <c r="BU215">
        <v>0</v>
      </c>
      <c r="BV215">
        <v>500.84300000000002</v>
      </c>
      <c r="BW215">
        <v>-29.976714285714291</v>
      </c>
      <c r="BX215">
        <v>1343.5642857142859</v>
      </c>
      <c r="BY215">
        <v>1371.3785714285709</v>
      </c>
      <c r="BZ215">
        <v>2.3465799999999999</v>
      </c>
      <c r="CA215">
        <v>1322.552857142857</v>
      </c>
      <c r="CB215">
        <v>35.603557142857142</v>
      </c>
      <c r="CC215">
        <v>3.829792857142857</v>
      </c>
      <c r="CD215">
        <v>3.5929857142857138</v>
      </c>
      <c r="CE215">
        <v>28.157357142857141</v>
      </c>
      <c r="CF215">
        <v>27.065657142857141</v>
      </c>
      <c r="CG215">
        <v>1200</v>
      </c>
      <c r="CH215">
        <v>0.500004</v>
      </c>
      <c r="CI215">
        <v>0.499996</v>
      </c>
      <c r="CJ215">
        <v>0</v>
      </c>
      <c r="CK215">
        <v>1382.8971428571431</v>
      </c>
      <c r="CL215">
        <v>4.9990899999999998</v>
      </c>
      <c r="CM215">
        <v>15385.642857142861</v>
      </c>
      <c r="CN215">
        <v>9557.8742857142843</v>
      </c>
      <c r="CO215">
        <v>45.25</v>
      </c>
      <c r="CP215">
        <v>47.375</v>
      </c>
      <c r="CQ215">
        <v>46.098000000000013</v>
      </c>
      <c r="CR215">
        <v>46.625</v>
      </c>
      <c r="CS215">
        <v>46.58</v>
      </c>
      <c r="CT215">
        <v>597.50571428571425</v>
      </c>
      <c r="CU215">
        <v>597.49857142857138</v>
      </c>
      <c r="CV215">
        <v>0</v>
      </c>
      <c r="CW215">
        <v>1669316285.3</v>
      </c>
      <c r="CX215">
        <v>0</v>
      </c>
      <c r="CY215">
        <v>1669310771.5999999</v>
      </c>
      <c r="CZ215" t="s">
        <v>356</v>
      </c>
      <c r="DA215">
        <v>1669310771.5999999</v>
      </c>
      <c r="DB215">
        <v>1669310767.0999999</v>
      </c>
      <c r="DC215">
        <v>9</v>
      </c>
      <c r="DD215">
        <v>4.2999999999999997E-2</v>
      </c>
      <c r="DE215">
        <v>8.0000000000000002E-3</v>
      </c>
      <c r="DF215">
        <v>-4.9589999999999996</v>
      </c>
      <c r="DG215">
        <v>0.11799999999999999</v>
      </c>
      <c r="DH215">
        <v>1967</v>
      </c>
      <c r="DI215">
        <v>36</v>
      </c>
      <c r="DJ215">
        <v>0.53</v>
      </c>
      <c r="DK215">
        <v>0.27</v>
      </c>
      <c r="DL215">
        <v>-29.8902</v>
      </c>
      <c r="DM215">
        <v>-0.34394521575989179</v>
      </c>
      <c r="DN215">
        <v>7.9333760152913893E-2</v>
      </c>
      <c r="DO215">
        <v>0</v>
      </c>
      <c r="DP215">
        <v>2.3536565</v>
      </c>
      <c r="DQ215">
        <v>-4.2740487804884417E-2</v>
      </c>
      <c r="DR215">
        <v>4.5307303771025681E-3</v>
      </c>
      <c r="DS215">
        <v>1</v>
      </c>
      <c r="DT215">
        <v>0</v>
      </c>
      <c r="DU215">
        <v>0</v>
      </c>
      <c r="DV215">
        <v>0</v>
      </c>
      <c r="DW215">
        <v>-1</v>
      </c>
      <c r="DX215">
        <v>1</v>
      </c>
      <c r="DY215">
        <v>2</v>
      </c>
      <c r="DZ215" t="s">
        <v>367</v>
      </c>
      <c r="EA215">
        <v>2.94476</v>
      </c>
      <c r="EB215">
        <v>2.5973700000000002</v>
      </c>
      <c r="EC215">
        <v>0.218276</v>
      </c>
      <c r="ED215">
        <v>0.219365</v>
      </c>
      <c r="EE215">
        <v>0.14902899999999999</v>
      </c>
      <c r="EF215">
        <v>0.141092</v>
      </c>
      <c r="EG215">
        <v>23571.9</v>
      </c>
      <c r="EH215">
        <v>23950.7</v>
      </c>
      <c r="EI215">
        <v>28075.8</v>
      </c>
      <c r="EJ215">
        <v>29558.7</v>
      </c>
      <c r="EK215">
        <v>32870.6</v>
      </c>
      <c r="EL215">
        <v>35250.6</v>
      </c>
      <c r="EM215">
        <v>39621.1</v>
      </c>
      <c r="EN215">
        <v>42251.9</v>
      </c>
      <c r="EO215">
        <v>1.86355</v>
      </c>
      <c r="EP215">
        <v>1.8693500000000001</v>
      </c>
      <c r="EQ215">
        <v>9.8336499999999993E-2</v>
      </c>
      <c r="ER215">
        <v>0</v>
      </c>
      <c r="ES215">
        <v>32.743600000000001</v>
      </c>
      <c r="ET215">
        <v>999.9</v>
      </c>
      <c r="EU215">
        <v>70.900000000000006</v>
      </c>
      <c r="EV215">
        <v>36.200000000000003</v>
      </c>
      <c r="EW215">
        <v>42.399299999999997</v>
      </c>
      <c r="EX215">
        <v>28.928999999999998</v>
      </c>
      <c r="EY215">
        <v>2.1153900000000001</v>
      </c>
      <c r="EZ215">
        <v>1</v>
      </c>
      <c r="FA215">
        <v>0.69025199999999998</v>
      </c>
      <c r="FB215">
        <v>1.1198699999999999</v>
      </c>
      <c r="FC215">
        <v>20.270800000000001</v>
      </c>
      <c r="FD215">
        <v>5.21774</v>
      </c>
      <c r="FE215">
        <v>12.0099</v>
      </c>
      <c r="FF215">
        <v>4.9866000000000001</v>
      </c>
      <c r="FG215">
        <v>3.2846500000000001</v>
      </c>
      <c r="FH215">
        <v>9999</v>
      </c>
      <c r="FI215">
        <v>9999</v>
      </c>
      <c r="FJ215">
        <v>9999</v>
      </c>
      <c r="FK215">
        <v>999.9</v>
      </c>
      <c r="FL215">
        <v>1.8658399999999999</v>
      </c>
      <c r="FM215">
        <v>1.8621799999999999</v>
      </c>
      <c r="FN215">
        <v>1.8641799999999999</v>
      </c>
      <c r="FO215">
        <v>1.8603499999999999</v>
      </c>
      <c r="FP215">
        <v>1.8610899999999999</v>
      </c>
      <c r="FQ215">
        <v>1.8601700000000001</v>
      </c>
      <c r="FR215">
        <v>1.8618600000000001</v>
      </c>
      <c r="FS215">
        <v>1.8583799999999999</v>
      </c>
      <c r="FT215">
        <v>0</v>
      </c>
      <c r="FU215">
        <v>0</v>
      </c>
      <c r="FV215">
        <v>0</v>
      </c>
      <c r="FW215">
        <v>0</v>
      </c>
      <c r="FX215" t="s">
        <v>358</v>
      </c>
      <c r="FY215" t="s">
        <v>359</v>
      </c>
      <c r="FZ215" t="s">
        <v>360</v>
      </c>
      <c r="GA215" t="s">
        <v>360</v>
      </c>
      <c r="GB215" t="s">
        <v>360</v>
      </c>
      <c r="GC215" t="s">
        <v>360</v>
      </c>
      <c r="GD215">
        <v>0</v>
      </c>
      <c r="GE215">
        <v>100</v>
      </c>
      <c r="GF215">
        <v>100</v>
      </c>
      <c r="GG215">
        <v>-4.25</v>
      </c>
      <c r="GH215">
        <v>0.1178</v>
      </c>
      <c r="GI215">
        <v>-2.5125994610834521</v>
      </c>
      <c r="GJ215">
        <v>-2.6733286237328562E-3</v>
      </c>
      <c r="GK215">
        <v>1.605855145177713E-6</v>
      </c>
      <c r="GL215">
        <v>-4.4594414151306022E-10</v>
      </c>
      <c r="GM215">
        <v>0.1178428571428469</v>
      </c>
      <c r="GN215">
        <v>0</v>
      </c>
      <c r="GO215">
        <v>0</v>
      </c>
      <c r="GP215">
        <v>0</v>
      </c>
      <c r="GQ215">
        <v>4</v>
      </c>
      <c r="GR215">
        <v>2095</v>
      </c>
      <c r="GS215">
        <v>4</v>
      </c>
      <c r="GT215">
        <v>35</v>
      </c>
      <c r="GU215">
        <v>91.8</v>
      </c>
      <c r="GV215">
        <v>91.8</v>
      </c>
      <c r="GW215">
        <v>2.81616</v>
      </c>
      <c r="GX215">
        <v>2.5366200000000001</v>
      </c>
      <c r="GY215">
        <v>1.4489700000000001</v>
      </c>
      <c r="GZ215">
        <v>2.32666</v>
      </c>
      <c r="HA215">
        <v>1.5478499999999999</v>
      </c>
      <c r="HB215">
        <v>2.3852500000000001</v>
      </c>
      <c r="HC215">
        <v>41.041200000000003</v>
      </c>
      <c r="HD215">
        <v>13.063800000000001</v>
      </c>
      <c r="HE215">
        <v>18</v>
      </c>
      <c r="HF215">
        <v>467.54500000000002</v>
      </c>
      <c r="HG215">
        <v>510.44299999999998</v>
      </c>
      <c r="HH215">
        <v>31.0017</v>
      </c>
      <c r="HI215">
        <v>35.862099999999998</v>
      </c>
      <c r="HJ215">
        <v>30.000399999999999</v>
      </c>
      <c r="HK215">
        <v>35.792200000000001</v>
      </c>
      <c r="HL215">
        <v>35.791499999999999</v>
      </c>
      <c r="HM215">
        <v>56.3504</v>
      </c>
      <c r="HN215">
        <v>24.5733</v>
      </c>
      <c r="HO215">
        <v>100</v>
      </c>
      <c r="HP215">
        <v>31</v>
      </c>
      <c r="HQ215">
        <v>1337.76</v>
      </c>
      <c r="HR215">
        <v>35.611899999999999</v>
      </c>
      <c r="HS215">
        <v>98.917900000000003</v>
      </c>
      <c r="HT215">
        <v>97.976399999999998</v>
      </c>
    </row>
    <row r="216" spans="1:228" x14ac:dyDescent="0.2">
      <c r="A216">
        <v>201</v>
      </c>
      <c r="B216">
        <v>1669316281</v>
      </c>
      <c r="C216">
        <v>798.40000009536743</v>
      </c>
      <c r="D216" t="s">
        <v>761</v>
      </c>
      <c r="E216" t="s">
        <v>762</v>
      </c>
      <c r="F216">
        <v>4</v>
      </c>
      <c r="G216">
        <v>1669316278.6875</v>
      </c>
      <c r="H216">
        <f t="shared" si="102"/>
        <v>4.4974510834054938E-3</v>
      </c>
      <c r="I216">
        <f t="shared" si="103"/>
        <v>4.4974510834054939</v>
      </c>
      <c r="J216">
        <f t="shared" si="104"/>
        <v>25.464937278614542</v>
      </c>
      <c r="K216">
        <f t="shared" si="105"/>
        <v>1298.7662499999999</v>
      </c>
      <c r="L216">
        <f t="shared" si="106"/>
        <v>1117.0697334508241</v>
      </c>
      <c r="M216">
        <f t="shared" si="107"/>
        <v>112.84399680646385</v>
      </c>
      <c r="N216">
        <f t="shared" si="108"/>
        <v>131.19859054331351</v>
      </c>
      <c r="O216">
        <f t="shared" si="109"/>
        <v>0.28862885259296034</v>
      </c>
      <c r="P216">
        <f t="shared" si="110"/>
        <v>2.2468125917732031</v>
      </c>
      <c r="Q216">
        <f t="shared" si="111"/>
        <v>0.26949924976011436</v>
      </c>
      <c r="R216">
        <f t="shared" si="112"/>
        <v>0.17004998194779719</v>
      </c>
      <c r="S216">
        <f t="shared" si="113"/>
        <v>226.11573028659362</v>
      </c>
      <c r="T216">
        <f t="shared" si="114"/>
        <v>34.713401401397483</v>
      </c>
      <c r="U216">
        <f t="shared" si="115"/>
        <v>34.327312499999998</v>
      </c>
      <c r="V216">
        <f t="shared" si="116"/>
        <v>5.4413382050243273</v>
      </c>
      <c r="W216">
        <f t="shared" si="117"/>
        <v>69.745888860605305</v>
      </c>
      <c r="X216">
        <f t="shared" si="118"/>
        <v>3.8329194964856557</v>
      </c>
      <c r="Y216">
        <f t="shared" si="119"/>
        <v>5.4955489980866972</v>
      </c>
      <c r="Z216">
        <f t="shared" si="120"/>
        <v>1.6084187085386716</v>
      </c>
      <c r="AA216">
        <f t="shared" si="121"/>
        <v>-198.33759277818228</v>
      </c>
      <c r="AB216">
        <f t="shared" si="122"/>
        <v>21.592965226804306</v>
      </c>
      <c r="AC216">
        <f t="shared" si="123"/>
        <v>2.2317110477888482</v>
      </c>
      <c r="AD216">
        <f t="shared" si="124"/>
        <v>51.602813783004493</v>
      </c>
      <c r="AE216">
        <f t="shared" si="125"/>
        <v>49.541539438756246</v>
      </c>
      <c r="AF216">
        <f t="shared" si="126"/>
        <v>4.5045042376711297</v>
      </c>
      <c r="AG216">
        <f t="shared" si="127"/>
        <v>25.464937278614542</v>
      </c>
      <c r="AH216">
        <v>1376.542739291594</v>
      </c>
      <c r="AI216">
        <v>1353.150909090909</v>
      </c>
      <c r="AJ216">
        <v>1.7438087366057871</v>
      </c>
      <c r="AK216">
        <v>66.4183192119214</v>
      </c>
      <c r="AL216">
        <f t="shared" si="128"/>
        <v>4.4974510834054939</v>
      </c>
      <c r="AM216">
        <v>35.602790831705327</v>
      </c>
      <c r="AN216">
        <v>37.93995454545454</v>
      </c>
      <c r="AO216">
        <v>-2.0447036020011469E-4</v>
      </c>
      <c r="AP216">
        <v>80.258073223686637</v>
      </c>
      <c r="AQ216">
        <v>37</v>
      </c>
      <c r="AR216">
        <v>7</v>
      </c>
      <c r="AS216">
        <f t="shared" si="129"/>
        <v>1</v>
      </c>
      <c r="AT216">
        <f t="shared" si="130"/>
        <v>0</v>
      </c>
      <c r="AU216">
        <f t="shared" si="131"/>
        <v>22157.884150996935</v>
      </c>
      <c r="AV216">
        <f t="shared" si="132"/>
        <v>1200.0037500000001</v>
      </c>
      <c r="AW216">
        <f t="shared" si="133"/>
        <v>1025.9280887495304</v>
      </c>
      <c r="AX216">
        <f t="shared" si="134"/>
        <v>0.85493740227855985</v>
      </c>
      <c r="AY216">
        <f t="shared" si="135"/>
        <v>0.18842918639762052</v>
      </c>
      <c r="AZ216">
        <v>2.7</v>
      </c>
      <c r="BA216">
        <v>0.5</v>
      </c>
      <c r="BB216" t="s">
        <v>355</v>
      </c>
      <c r="BC216">
        <v>2</v>
      </c>
      <c r="BD216" t="b">
        <v>1</v>
      </c>
      <c r="BE216">
        <v>1669316278.6875</v>
      </c>
      <c r="BF216">
        <v>1298.7662499999999</v>
      </c>
      <c r="BG216">
        <v>1328.67</v>
      </c>
      <c r="BH216">
        <v>37.942987500000001</v>
      </c>
      <c r="BI216">
        <v>35.603462500000013</v>
      </c>
      <c r="BJ216">
        <v>1303.02125</v>
      </c>
      <c r="BK216">
        <v>37.825112500000003</v>
      </c>
      <c r="BL216">
        <v>500.131125</v>
      </c>
      <c r="BM216">
        <v>100.917875</v>
      </c>
      <c r="BN216">
        <v>9.9987562500000002E-2</v>
      </c>
      <c r="BO216">
        <v>34.505575</v>
      </c>
      <c r="BP216">
        <v>34.327312499999998</v>
      </c>
      <c r="BQ216">
        <v>999.9</v>
      </c>
      <c r="BR216">
        <v>0</v>
      </c>
      <c r="BS216">
        <v>0</v>
      </c>
      <c r="BT216">
        <v>4492.8125</v>
      </c>
      <c r="BU216">
        <v>0</v>
      </c>
      <c r="BV216">
        <v>569.10337499999991</v>
      </c>
      <c r="BW216">
        <v>-29.9038875</v>
      </c>
      <c r="BX216">
        <v>1349.9875</v>
      </c>
      <c r="BY216">
        <v>1377.7212500000001</v>
      </c>
      <c r="BZ216">
        <v>2.3395012500000001</v>
      </c>
      <c r="CA216">
        <v>1328.67</v>
      </c>
      <c r="CB216">
        <v>35.603462500000013</v>
      </c>
      <c r="CC216">
        <v>3.8291237499999999</v>
      </c>
      <c r="CD216">
        <v>3.5930274999999998</v>
      </c>
      <c r="CE216">
        <v>28.154362500000001</v>
      </c>
      <c r="CF216">
        <v>27.065862500000001</v>
      </c>
      <c r="CG216">
        <v>1200.0037500000001</v>
      </c>
      <c r="CH216">
        <v>0.50000475</v>
      </c>
      <c r="CI216">
        <v>0.49999525</v>
      </c>
      <c r="CJ216">
        <v>0</v>
      </c>
      <c r="CK216">
        <v>1382.825</v>
      </c>
      <c r="CL216">
        <v>4.9990899999999998</v>
      </c>
      <c r="CM216">
        <v>15417.2125</v>
      </c>
      <c r="CN216">
        <v>9557.9037500000013</v>
      </c>
      <c r="CO216">
        <v>45.25</v>
      </c>
      <c r="CP216">
        <v>47.375</v>
      </c>
      <c r="CQ216">
        <v>46.061999999999998</v>
      </c>
      <c r="CR216">
        <v>46.625</v>
      </c>
      <c r="CS216">
        <v>46.609250000000003</v>
      </c>
      <c r="CT216">
        <v>597.50749999999994</v>
      </c>
      <c r="CU216">
        <v>597.49874999999997</v>
      </c>
      <c r="CV216">
        <v>0</v>
      </c>
      <c r="CW216">
        <v>1669316289.5</v>
      </c>
      <c r="CX216">
        <v>0</v>
      </c>
      <c r="CY216">
        <v>1669310771.5999999</v>
      </c>
      <c r="CZ216" t="s">
        <v>356</v>
      </c>
      <c r="DA216">
        <v>1669310771.5999999</v>
      </c>
      <c r="DB216">
        <v>1669310767.0999999</v>
      </c>
      <c r="DC216">
        <v>9</v>
      </c>
      <c r="DD216">
        <v>4.2999999999999997E-2</v>
      </c>
      <c r="DE216">
        <v>8.0000000000000002E-3</v>
      </c>
      <c r="DF216">
        <v>-4.9589999999999996</v>
      </c>
      <c r="DG216">
        <v>0.11799999999999999</v>
      </c>
      <c r="DH216">
        <v>1967</v>
      </c>
      <c r="DI216">
        <v>36</v>
      </c>
      <c r="DJ216">
        <v>0.53</v>
      </c>
      <c r="DK216">
        <v>0.27</v>
      </c>
      <c r="DL216">
        <v>-29.904902499999999</v>
      </c>
      <c r="DM216">
        <v>-8.2152720450275218E-2</v>
      </c>
      <c r="DN216">
        <v>7.1456719374388217E-2</v>
      </c>
      <c r="DO216">
        <v>1</v>
      </c>
      <c r="DP216">
        <v>2.349971</v>
      </c>
      <c r="DQ216">
        <v>-6.8488030018764051E-2</v>
      </c>
      <c r="DR216">
        <v>6.8872472004422782E-3</v>
      </c>
      <c r="DS216">
        <v>1</v>
      </c>
      <c r="DT216">
        <v>0</v>
      </c>
      <c r="DU216">
        <v>0</v>
      </c>
      <c r="DV216">
        <v>0</v>
      </c>
      <c r="DW216">
        <v>-1</v>
      </c>
      <c r="DX216">
        <v>2</v>
      </c>
      <c r="DY216">
        <v>2</v>
      </c>
      <c r="DZ216" t="s">
        <v>660</v>
      </c>
      <c r="EA216">
        <v>2.9449800000000002</v>
      </c>
      <c r="EB216">
        <v>2.59734</v>
      </c>
      <c r="EC216">
        <v>0.21896399999999999</v>
      </c>
      <c r="ED216">
        <v>0.22004299999999999</v>
      </c>
      <c r="EE216">
        <v>0.14901500000000001</v>
      </c>
      <c r="EF216">
        <v>0.141095</v>
      </c>
      <c r="EG216">
        <v>23551.200000000001</v>
      </c>
      <c r="EH216">
        <v>23929.200000000001</v>
      </c>
      <c r="EI216">
        <v>28075.9</v>
      </c>
      <c r="EJ216">
        <v>29558</v>
      </c>
      <c r="EK216">
        <v>32871.1</v>
      </c>
      <c r="EL216">
        <v>35250.5</v>
      </c>
      <c r="EM216">
        <v>39620.9</v>
      </c>
      <c r="EN216">
        <v>42251.9</v>
      </c>
      <c r="EO216">
        <v>1.8634299999999999</v>
      </c>
      <c r="EP216">
        <v>1.8692800000000001</v>
      </c>
      <c r="EQ216">
        <v>9.7900600000000004E-2</v>
      </c>
      <c r="ER216">
        <v>0</v>
      </c>
      <c r="ES216">
        <v>32.741399999999999</v>
      </c>
      <c r="ET216">
        <v>999.9</v>
      </c>
      <c r="EU216">
        <v>70.900000000000006</v>
      </c>
      <c r="EV216">
        <v>36.200000000000003</v>
      </c>
      <c r="EW216">
        <v>42.395400000000002</v>
      </c>
      <c r="EX216">
        <v>28.959</v>
      </c>
      <c r="EY216">
        <v>1.7507999999999999</v>
      </c>
      <c r="EZ216">
        <v>1</v>
      </c>
      <c r="FA216">
        <v>0.69063300000000005</v>
      </c>
      <c r="FB216">
        <v>1.1253299999999999</v>
      </c>
      <c r="FC216">
        <v>20.270700000000001</v>
      </c>
      <c r="FD216">
        <v>5.2172900000000002</v>
      </c>
      <c r="FE216">
        <v>12.0099</v>
      </c>
      <c r="FF216">
        <v>4.9863999999999997</v>
      </c>
      <c r="FG216">
        <v>3.2845300000000002</v>
      </c>
      <c r="FH216">
        <v>9999</v>
      </c>
      <c r="FI216">
        <v>9999</v>
      </c>
      <c r="FJ216">
        <v>9999</v>
      </c>
      <c r="FK216">
        <v>999.9</v>
      </c>
      <c r="FL216">
        <v>1.8658399999999999</v>
      </c>
      <c r="FM216">
        <v>1.8621799999999999</v>
      </c>
      <c r="FN216">
        <v>1.8641700000000001</v>
      </c>
      <c r="FO216">
        <v>1.8603400000000001</v>
      </c>
      <c r="FP216">
        <v>1.8610599999999999</v>
      </c>
      <c r="FQ216">
        <v>1.86016</v>
      </c>
      <c r="FR216">
        <v>1.8618600000000001</v>
      </c>
      <c r="FS216">
        <v>1.8583799999999999</v>
      </c>
      <c r="FT216">
        <v>0</v>
      </c>
      <c r="FU216">
        <v>0</v>
      </c>
      <c r="FV216">
        <v>0</v>
      </c>
      <c r="FW216">
        <v>0</v>
      </c>
      <c r="FX216" t="s">
        <v>358</v>
      </c>
      <c r="FY216" t="s">
        <v>359</v>
      </c>
      <c r="FZ216" t="s">
        <v>360</v>
      </c>
      <c r="GA216" t="s">
        <v>360</v>
      </c>
      <c r="GB216" t="s">
        <v>360</v>
      </c>
      <c r="GC216" t="s">
        <v>360</v>
      </c>
      <c r="GD216">
        <v>0</v>
      </c>
      <c r="GE216">
        <v>100</v>
      </c>
      <c r="GF216">
        <v>100</v>
      </c>
      <c r="GG216">
        <v>-4.25</v>
      </c>
      <c r="GH216">
        <v>0.1179</v>
      </c>
      <c r="GI216">
        <v>-2.5125994610834521</v>
      </c>
      <c r="GJ216">
        <v>-2.6733286237328562E-3</v>
      </c>
      <c r="GK216">
        <v>1.605855145177713E-6</v>
      </c>
      <c r="GL216">
        <v>-4.4594414151306022E-10</v>
      </c>
      <c r="GM216">
        <v>0.1178428571428469</v>
      </c>
      <c r="GN216">
        <v>0</v>
      </c>
      <c r="GO216">
        <v>0</v>
      </c>
      <c r="GP216">
        <v>0</v>
      </c>
      <c r="GQ216">
        <v>4</v>
      </c>
      <c r="GR216">
        <v>2095</v>
      </c>
      <c r="GS216">
        <v>4</v>
      </c>
      <c r="GT216">
        <v>35</v>
      </c>
      <c r="GU216">
        <v>91.8</v>
      </c>
      <c r="GV216">
        <v>91.9</v>
      </c>
      <c r="GW216">
        <v>2.8283700000000001</v>
      </c>
      <c r="GX216">
        <v>2.5488300000000002</v>
      </c>
      <c r="GY216">
        <v>1.4489700000000001</v>
      </c>
      <c r="GZ216">
        <v>2.32666</v>
      </c>
      <c r="HA216">
        <v>1.5478499999999999</v>
      </c>
      <c r="HB216">
        <v>2.33643</v>
      </c>
      <c r="HC216">
        <v>41.041200000000003</v>
      </c>
      <c r="HD216">
        <v>13.0463</v>
      </c>
      <c r="HE216">
        <v>18</v>
      </c>
      <c r="HF216">
        <v>467.47399999999999</v>
      </c>
      <c r="HG216">
        <v>510.40699999999998</v>
      </c>
      <c r="HH216">
        <v>31.0016</v>
      </c>
      <c r="HI216">
        <v>35.864600000000003</v>
      </c>
      <c r="HJ216">
        <v>30.000399999999999</v>
      </c>
      <c r="HK216">
        <v>35.793100000000003</v>
      </c>
      <c r="HL216">
        <v>35.793900000000001</v>
      </c>
      <c r="HM216">
        <v>56.580599999999997</v>
      </c>
      <c r="HN216">
        <v>24.5733</v>
      </c>
      <c r="HO216">
        <v>100</v>
      </c>
      <c r="HP216">
        <v>31</v>
      </c>
      <c r="HQ216">
        <v>1341.13</v>
      </c>
      <c r="HR216">
        <v>35.611899999999999</v>
      </c>
      <c r="HS216">
        <v>98.917900000000003</v>
      </c>
      <c r="HT216">
        <v>97.975499999999997</v>
      </c>
    </row>
    <row r="217" spans="1:228" x14ac:dyDescent="0.2">
      <c r="A217">
        <v>202</v>
      </c>
      <c r="B217">
        <v>1669316285</v>
      </c>
      <c r="C217">
        <v>802.40000009536743</v>
      </c>
      <c r="D217" t="s">
        <v>763</v>
      </c>
      <c r="E217" t="s">
        <v>764</v>
      </c>
      <c r="F217">
        <v>4</v>
      </c>
      <c r="G217">
        <v>1669316283</v>
      </c>
      <c r="H217">
        <f t="shared" si="102"/>
        <v>4.4833375991627641E-3</v>
      </c>
      <c r="I217">
        <f t="shared" si="103"/>
        <v>4.4833375991627644</v>
      </c>
      <c r="J217">
        <f t="shared" si="104"/>
        <v>25.508021129731084</v>
      </c>
      <c r="K217">
        <f t="shared" si="105"/>
        <v>1305.977142857143</v>
      </c>
      <c r="L217">
        <f t="shared" si="106"/>
        <v>1122.9459395948829</v>
      </c>
      <c r="M217">
        <f t="shared" si="107"/>
        <v>113.43832854808448</v>
      </c>
      <c r="N217">
        <f t="shared" si="108"/>
        <v>131.92786846102626</v>
      </c>
      <c r="O217">
        <f t="shared" si="109"/>
        <v>0.28690491527478229</v>
      </c>
      <c r="P217">
        <f t="shared" si="110"/>
        <v>2.251630412652518</v>
      </c>
      <c r="Q217">
        <f t="shared" si="111"/>
        <v>0.26803272601669614</v>
      </c>
      <c r="R217">
        <f t="shared" si="112"/>
        <v>0.16911248830012524</v>
      </c>
      <c r="S217">
        <f t="shared" si="113"/>
        <v>226.11461451996362</v>
      </c>
      <c r="T217">
        <f t="shared" si="114"/>
        <v>34.714748847836709</v>
      </c>
      <c r="U217">
        <f t="shared" si="115"/>
        <v>34.337685714285719</v>
      </c>
      <c r="V217">
        <f t="shared" si="116"/>
        <v>5.4444799777691637</v>
      </c>
      <c r="W217">
        <f t="shared" si="117"/>
        <v>69.74666152799081</v>
      </c>
      <c r="X217">
        <f t="shared" si="118"/>
        <v>3.8323465281142415</v>
      </c>
      <c r="Y217">
        <f t="shared" si="119"/>
        <v>5.4946666179516557</v>
      </c>
      <c r="Z217">
        <f t="shared" si="120"/>
        <v>1.6121334496549222</v>
      </c>
      <c r="AA217">
        <f t="shared" si="121"/>
        <v>-197.71518812307789</v>
      </c>
      <c r="AB217">
        <f t="shared" si="122"/>
        <v>20.029333303141257</v>
      </c>
      <c r="AC217">
        <f t="shared" si="123"/>
        <v>2.0657500333100312</v>
      </c>
      <c r="AD217">
        <f t="shared" si="124"/>
        <v>50.494509733337011</v>
      </c>
      <c r="AE217">
        <f t="shared" si="125"/>
        <v>49.723956840974104</v>
      </c>
      <c r="AF217">
        <f t="shared" si="126"/>
        <v>4.4892330535612173</v>
      </c>
      <c r="AG217">
        <f t="shared" si="127"/>
        <v>25.508021129731084</v>
      </c>
      <c r="AH217">
        <v>1383.5138071806889</v>
      </c>
      <c r="AI217">
        <v>1360.103212121212</v>
      </c>
      <c r="AJ217">
        <v>1.742604104897852</v>
      </c>
      <c r="AK217">
        <v>66.4183192119214</v>
      </c>
      <c r="AL217">
        <f t="shared" si="128"/>
        <v>4.4833375991627644</v>
      </c>
      <c r="AM217">
        <v>35.604584291205107</v>
      </c>
      <c r="AN217">
        <v>37.933131515151508</v>
      </c>
      <c r="AO217">
        <v>1.3575597241872921E-5</v>
      </c>
      <c r="AP217">
        <v>80.258073223686637</v>
      </c>
      <c r="AQ217">
        <v>37</v>
      </c>
      <c r="AR217">
        <v>7</v>
      </c>
      <c r="AS217">
        <f t="shared" si="129"/>
        <v>1</v>
      </c>
      <c r="AT217">
        <f t="shared" si="130"/>
        <v>0</v>
      </c>
      <c r="AU217">
        <f t="shared" si="131"/>
        <v>22240.729656452015</v>
      </c>
      <c r="AV217">
        <f t="shared" si="132"/>
        <v>1200</v>
      </c>
      <c r="AW217">
        <f t="shared" si="133"/>
        <v>1025.9246707357324</v>
      </c>
      <c r="AX217">
        <f t="shared" si="134"/>
        <v>0.85493722561311036</v>
      </c>
      <c r="AY217">
        <f t="shared" si="135"/>
        <v>0.18842884543330302</v>
      </c>
      <c r="AZ217">
        <v>2.7</v>
      </c>
      <c r="BA217">
        <v>0.5</v>
      </c>
      <c r="BB217" t="s">
        <v>355</v>
      </c>
      <c r="BC217">
        <v>2</v>
      </c>
      <c r="BD217" t="b">
        <v>1</v>
      </c>
      <c r="BE217">
        <v>1669316283</v>
      </c>
      <c r="BF217">
        <v>1305.977142857143</v>
      </c>
      <c r="BG217">
        <v>1335.987142857143</v>
      </c>
      <c r="BH217">
        <v>37.937071428571429</v>
      </c>
      <c r="BI217">
        <v>35.60538571428571</v>
      </c>
      <c r="BJ217">
        <v>1310.24</v>
      </c>
      <c r="BK217">
        <v>37.819242857142847</v>
      </c>
      <c r="BL217">
        <v>500.11442857142862</v>
      </c>
      <c r="BM217">
        <v>100.9185714285714</v>
      </c>
      <c r="BN217">
        <v>9.9941171428571424E-2</v>
      </c>
      <c r="BO217">
        <v>34.502685714285711</v>
      </c>
      <c r="BP217">
        <v>34.337685714285719</v>
      </c>
      <c r="BQ217">
        <v>999.89999999999986</v>
      </c>
      <c r="BR217">
        <v>0</v>
      </c>
      <c r="BS217">
        <v>0</v>
      </c>
      <c r="BT217">
        <v>4506.7857142857147</v>
      </c>
      <c r="BU217">
        <v>0</v>
      </c>
      <c r="BV217">
        <v>935.14128571428569</v>
      </c>
      <c r="BW217">
        <v>-30.009714285714281</v>
      </c>
      <c r="BX217">
        <v>1357.475714285714</v>
      </c>
      <c r="BY217">
        <v>1385.312857142857</v>
      </c>
      <c r="BZ217">
        <v>2.3316785714285722</v>
      </c>
      <c r="CA217">
        <v>1335.987142857143</v>
      </c>
      <c r="CB217">
        <v>35.60538571428571</v>
      </c>
      <c r="CC217">
        <v>3.8285585714285708</v>
      </c>
      <c r="CD217">
        <v>3.5932485714285711</v>
      </c>
      <c r="CE217">
        <v>28.15184285714286</v>
      </c>
      <c r="CF217">
        <v>27.0669</v>
      </c>
      <c r="CG217">
        <v>1200</v>
      </c>
      <c r="CH217">
        <v>0.50000999999999995</v>
      </c>
      <c r="CI217">
        <v>0.49998999999999999</v>
      </c>
      <c r="CJ217">
        <v>0</v>
      </c>
      <c r="CK217">
        <v>1382.8942857142861</v>
      </c>
      <c r="CL217">
        <v>4.9990899999999998</v>
      </c>
      <c r="CM217">
        <v>15464.428571428571</v>
      </c>
      <c r="CN217">
        <v>9557.8785714285732</v>
      </c>
      <c r="CO217">
        <v>45.25</v>
      </c>
      <c r="CP217">
        <v>47.392714285714291</v>
      </c>
      <c r="CQ217">
        <v>46.061999999999998</v>
      </c>
      <c r="CR217">
        <v>46.625</v>
      </c>
      <c r="CS217">
        <v>46.625</v>
      </c>
      <c r="CT217">
        <v>597.51142857142872</v>
      </c>
      <c r="CU217">
        <v>597.48857142857128</v>
      </c>
      <c r="CV217">
        <v>0</v>
      </c>
      <c r="CW217">
        <v>1669316293.0999999</v>
      </c>
      <c r="CX217">
        <v>0</v>
      </c>
      <c r="CY217">
        <v>1669310771.5999999</v>
      </c>
      <c r="CZ217" t="s">
        <v>356</v>
      </c>
      <c r="DA217">
        <v>1669310771.5999999</v>
      </c>
      <c r="DB217">
        <v>1669310767.0999999</v>
      </c>
      <c r="DC217">
        <v>9</v>
      </c>
      <c r="DD217">
        <v>4.2999999999999997E-2</v>
      </c>
      <c r="DE217">
        <v>8.0000000000000002E-3</v>
      </c>
      <c r="DF217">
        <v>-4.9589999999999996</v>
      </c>
      <c r="DG217">
        <v>0.11799999999999999</v>
      </c>
      <c r="DH217">
        <v>1967</v>
      </c>
      <c r="DI217">
        <v>36</v>
      </c>
      <c r="DJ217">
        <v>0.53</v>
      </c>
      <c r="DK217">
        <v>0.27</v>
      </c>
      <c r="DL217">
        <v>-29.928934999999999</v>
      </c>
      <c r="DM217">
        <v>-0.25729305816130521</v>
      </c>
      <c r="DN217">
        <v>8.7490729651775345E-2</v>
      </c>
      <c r="DO217">
        <v>0</v>
      </c>
      <c r="DP217">
        <v>2.3449592500000001</v>
      </c>
      <c r="DQ217">
        <v>-8.9499399624765469E-2</v>
      </c>
      <c r="DR217">
        <v>8.7323732133653131E-3</v>
      </c>
      <c r="DS217">
        <v>1</v>
      </c>
      <c r="DT217">
        <v>0</v>
      </c>
      <c r="DU217">
        <v>0</v>
      </c>
      <c r="DV217">
        <v>0</v>
      </c>
      <c r="DW217">
        <v>-1</v>
      </c>
      <c r="DX217">
        <v>1</v>
      </c>
      <c r="DY217">
        <v>2</v>
      </c>
      <c r="DZ217" t="s">
        <v>367</v>
      </c>
      <c r="EA217">
        <v>2.9451399999999999</v>
      </c>
      <c r="EB217">
        <v>2.5974699999999999</v>
      </c>
      <c r="EC217">
        <v>0.21965299999999999</v>
      </c>
      <c r="ED217">
        <v>0.22073599999999999</v>
      </c>
      <c r="EE217">
        <v>0.14898400000000001</v>
      </c>
      <c r="EF217">
        <v>0.141097</v>
      </c>
      <c r="EG217">
        <v>23530</v>
      </c>
      <c r="EH217">
        <v>23907.8</v>
      </c>
      <c r="EI217">
        <v>28075.599999999999</v>
      </c>
      <c r="EJ217">
        <v>29558</v>
      </c>
      <c r="EK217">
        <v>32872</v>
      </c>
      <c r="EL217">
        <v>35250.300000000003</v>
      </c>
      <c r="EM217">
        <v>39620.6</v>
      </c>
      <c r="EN217">
        <v>42251.7</v>
      </c>
      <c r="EO217">
        <v>1.86327</v>
      </c>
      <c r="EP217">
        <v>1.8693500000000001</v>
      </c>
      <c r="EQ217">
        <v>9.9100199999999999E-2</v>
      </c>
      <c r="ER217">
        <v>0</v>
      </c>
      <c r="ES217">
        <v>32.737099999999998</v>
      </c>
      <c r="ET217">
        <v>999.9</v>
      </c>
      <c r="EU217">
        <v>70.900000000000006</v>
      </c>
      <c r="EV217">
        <v>36.200000000000003</v>
      </c>
      <c r="EW217">
        <v>42.395499999999998</v>
      </c>
      <c r="EX217">
        <v>28.989000000000001</v>
      </c>
      <c r="EY217">
        <v>1.37019</v>
      </c>
      <c r="EZ217">
        <v>1</v>
      </c>
      <c r="FA217">
        <v>0.69080299999999994</v>
      </c>
      <c r="FB217">
        <v>1.1297299999999999</v>
      </c>
      <c r="FC217">
        <v>20.270700000000001</v>
      </c>
      <c r="FD217">
        <v>5.2163899999999996</v>
      </c>
      <c r="FE217">
        <v>12.0099</v>
      </c>
      <c r="FF217">
        <v>4.9858500000000001</v>
      </c>
      <c r="FG217">
        <v>3.2844500000000001</v>
      </c>
      <c r="FH217">
        <v>9999</v>
      </c>
      <c r="FI217">
        <v>9999</v>
      </c>
      <c r="FJ217">
        <v>9999</v>
      </c>
      <c r="FK217">
        <v>999.9</v>
      </c>
      <c r="FL217">
        <v>1.8658399999999999</v>
      </c>
      <c r="FM217">
        <v>1.8621799999999999</v>
      </c>
      <c r="FN217">
        <v>1.8641799999999999</v>
      </c>
      <c r="FO217">
        <v>1.8603499999999999</v>
      </c>
      <c r="FP217">
        <v>1.86107</v>
      </c>
      <c r="FQ217">
        <v>1.86016</v>
      </c>
      <c r="FR217">
        <v>1.8618600000000001</v>
      </c>
      <c r="FS217">
        <v>1.8583799999999999</v>
      </c>
      <c r="FT217">
        <v>0</v>
      </c>
      <c r="FU217">
        <v>0</v>
      </c>
      <c r="FV217">
        <v>0</v>
      </c>
      <c r="FW217">
        <v>0</v>
      </c>
      <c r="FX217" t="s">
        <v>358</v>
      </c>
      <c r="FY217" t="s">
        <v>359</v>
      </c>
      <c r="FZ217" t="s">
        <v>360</v>
      </c>
      <c r="GA217" t="s">
        <v>360</v>
      </c>
      <c r="GB217" t="s">
        <v>360</v>
      </c>
      <c r="GC217" t="s">
        <v>360</v>
      </c>
      <c r="GD217">
        <v>0</v>
      </c>
      <c r="GE217">
        <v>100</v>
      </c>
      <c r="GF217">
        <v>100</v>
      </c>
      <c r="GG217">
        <v>-4.26</v>
      </c>
      <c r="GH217">
        <v>0.1179</v>
      </c>
      <c r="GI217">
        <v>-2.5125994610834521</v>
      </c>
      <c r="GJ217">
        <v>-2.6733286237328562E-3</v>
      </c>
      <c r="GK217">
        <v>1.605855145177713E-6</v>
      </c>
      <c r="GL217">
        <v>-4.4594414151306022E-10</v>
      </c>
      <c r="GM217">
        <v>0.1178428571428469</v>
      </c>
      <c r="GN217">
        <v>0</v>
      </c>
      <c r="GO217">
        <v>0</v>
      </c>
      <c r="GP217">
        <v>0</v>
      </c>
      <c r="GQ217">
        <v>4</v>
      </c>
      <c r="GR217">
        <v>2095</v>
      </c>
      <c r="GS217">
        <v>4</v>
      </c>
      <c r="GT217">
        <v>35</v>
      </c>
      <c r="GU217">
        <v>91.9</v>
      </c>
      <c r="GV217">
        <v>92</v>
      </c>
      <c r="GW217">
        <v>2.8393600000000001</v>
      </c>
      <c r="GX217">
        <v>2.5524900000000001</v>
      </c>
      <c r="GY217">
        <v>1.4489700000000001</v>
      </c>
      <c r="GZ217">
        <v>2.32666</v>
      </c>
      <c r="HA217">
        <v>1.5478499999999999</v>
      </c>
      <c r="HB217">
        <v>2.2229000000000001</v>
      </c>
      <c r="HC217">
        <v>41.041200000000003</v>
      </c>
      <c r="HD217">
        <v>13.0375</v>
      </c>
      <c r="HE217">
        <v>18</v>
      </c>
      <c r="HF217">
        <v>467.39800000000002</v>
      </c>
      <c r="HG217">
        <v>510.47</v>
      </c>
      <c r="HH217">
        <v>31.0014</v>
      </c>
      <c r="HI217">
        <v>35.866300000000003</v>
      </c>
      <c r="HJ217">
        <v>30.000399999999999</v>
      </c>
      <c r="HK217">
        <v>35.795499999999997</v>
      </c>
      <c r="HL217">
        <v>35.794800000000002</v>
      </c>
      <c r="HM217">
        <v>56.8078</v>
      </c>
      <c r="HN217">
        <v>24.5733</v>
      </c>
      <c r="HO217">
        <v>100</v>
      </c>
      <c r="HP217">
        <v>31</v>
      </c>
      <c r="HQ217">
        <v>1347.8</v>
      </c>
      <c r="HR217">
        <v>35.611899999999999</v>
      </c>
      <c r="HS217">
        <v>98.917000000000002</v>
      </c>
      <c r="HT217">
        <v>97.975099999999998</v>
      </c>
    </row>
    <row r="218" spans="1:228" x14ac:dyDescent="0.2">
      <c r="A218">
        <v>203</v>
      </c>
      <c r="B218">
        <v>1669316289</v>
      </c>
      <c r="C218">
        <v>806.40000009536743</v>
      </c>
      <c r="D218" t="s">
        <v>765</v>
      </c>
      <c r="E218" t="s">
        <v>766</v>
      </c>
      <c r="F218">
        <v>4</v>
      </c>
      <c r="G218">
        <v>1669316286.6875</v>
      </c>
      <c r="H218">
        <f t="shared" si="102"/>
        <v>4.4655427657049346E-3</v>
      </c>
      <c r="I218">
        <f t="shared" si="103"/>
        <v>4.4655427657049342</v>
      </c>
      <c r="J218">
        <f t="shared" si="104"/>
        <v>25.230747854075634</v>
      </c>
      <c r="K218">
        <f t="shared" si="105"/>
        <v>1312.2325000000001</v>
      </c>
      <c r="L218">
        <f t="shared" si="106"/>
        <v>1129.9425733871021</v>
      </c>
      <c r="M218">
        <f t="shared" si="107"/>
        <v>114.14430390686015</v>
      </c>
      <c r="N218">
        <f t="shared" si="108"/>
        <v>132.55882980625162</v>
      </c>
      <c r="O218">
        <f t="shared" si="109"/>
        <v>0.28550553170139947</v>
      </c>
      <c r="P218">
        <f t="shared" si="110"/>
        <v>2.248961119543027</v>
      </c>
      <c r="Q218">
        <f t="shared" si="111"/>
        <v>0.26678993063571271</v>
      </c>
      <c r="R218">
        <f t="shared" si="112"/>
        <v>0.16832288563595799</v>
      </c>
      <c r="S218">
        <f t="shared" si="113"/>
        <v>226.11462485925716</v>
      </c>
      <c r="T218">
        <f t="shared" si="114"/>
        <v>34.721157446939934</v>
      </c>
      <c r="U218">
        <f t="shared" si="115"/>
        <v>34.338225000000001</v>
      </c>
      <c r="V218">
        <f t="shared" si="116"/>
        <v>5.4446433562946375</v>
      </c>
      <c r="W218">
        <f t="shared" si="117"/>
        <v>69.72884304623868</v>
      </c>
      <c r="X218">
        <f t="shared" si="118"/>
        <v>3.8314343849324151</v>
      </c>
      <c r="Y218">
        <f t="shared" si="119"/>
        <v>5.4947625939981668</v>
      </c>
      <c r="Z218">
        <f t="shared" si="120"/>
        <v>1.6132089713622224</v>
      </c>
      <c r="AA218">
        <f t="shared" si="121"/>
        <v>-196.93043596758761</v>
      </c>
      <c r="AB218">
        <f t="shared" si="122"/>
        <v>19.978308311500179</v>
      </c>
      <c r="AC218">
        <f t="shared" si="123"/>
        <v>2.0629416928479722</v>
      </c>
      <c r="AD218">
        <f t="shared" si="124"/>
        <v>51.2254388960177</v>
      </c>
      <c r="AE218">
        <f t="shared" si="125"/>
        <v>49.553317359421278</v>
      </c>
      <c r="AF218">
        <f t="shared" si="126"/>
        <v>4.472630329172528</v>
      </c>
      <c r="AG218">
        <f t="shared" si="127"/>
        <v>25.230747854075634</v>
      </c>
      <c r="AH218">
        <v>1390.592594157436</v>
      </c>
      <c r="AI218">
        <v>1367.182666666667</v>
      </c>
      <c r="AJ218">
        <v>1.7724927648005659</v>
      </c>
      <c r="AK218">
        <v>66.4183192119214</v>
      </c>
      <c r="AL218">
        <f t="shared" si="128"/>
        <v>4.4655427657049342</v>
      </c>
      <c r="AM218">
        <v>35.605688429650293</v>
      </c>
      <c r="AN218">
        <v>37.925752121212128</v>
      </c>
      <c r="AO218">
        <v>-1.344139813585785E-4</v>
      </c>
      <c r="AP218">
        <v>80.258073223686637</v>
      </c>
      <c r="AQ218">
        <v>37</v>
      </c>
      <c r="AR218">
        <v>7</v>
      </c>
      <c r="AS218">
        <f t="shared" si="129"/>
        <v>1</v>
      </c>
      <c r="AT218">
        <f t="shared" si="130"/>
        <v>0</v>
      </c>
      <c r="AU218">
        <f t="shared" si="131"/>
        <v>22194.940417514379</v>
      </c>
      <c r="AV218">
        <f t="shared" si="132"/>
        <v>1200</v>
      </c>
      <c r="AW218">
        <f t="shared" si="133"/>
        <v>1025.9246760928793</v>
      </c>
      <c r="AX218">
        <f t="shared" si="134"/>
        <v>0.85493723007739941</v>
      </c>
      <c r="AY218">
        <f t="shared" si="135"/>
        <v>0.18842885404938098</v>
      </c>
      <c r="AZ218">
        <v>2.7</v>
      </c>
      <c r="BA218">
        <v>0.5</v>
      </c>
      <c r="BB218" t="s">
        <v>355</v>
      </c>
      <c r="BC218">
        <v>2</v>
      </c>
      <c r="BD218" t="b">
        <v>1</v>
      </c>
      <c r="BE218">
        <v>1669316286.6875</v>
      </c>
      <c r="BF218">
        <v>1312.2325000000001</v>
      </c>
      <c r="BG218">
        <v>1342.1512499999999</v>
      </c>
      <c r="BH218">
        <v>37.928312499999997</v>
      </c>
      <c r="BI218">
        <v>35.605424999999997</v>
      </c>
      <c r="BJ218">
        <v>1316.49875</v>
      </c>
      <c r="BK218">
        <v>37.8104625</v>
      </c>
      <c r="BL218">
        <v>500.15662500000002</v>
      </c>
      <c r="BM218">
        <v>100.91775</v>
      </c>
      <c r="BN218">
        <v>0.10004204999999999</v>
      </c>
      <c r="BO218">
        <v>34.503</v>
      </c>
      <c r="BP218">
        <v>34.338225000000001</v>
      </c>
      <c r="BQ218">
        <v>999.9</v>
      </c>
      <c r="BR218">
        <v>0</v>
      </c>
      <c r="BS218">
        <v>0</v>
      </c>
      <c r="BT218">
        <v>4499.0625</v>
      </c>
      <c r="BU218">
        <v>0</v>
      </c>
      <c r="BV218">
        <v>1064.7375</v>
      </c>
      <c r="BW218">
        <v>-29.9196375</v>
      </c>
      <c r="BX218">
        <v>1363.9637499999999</v>
      </c>
      <c r="BY218">
        <v>1391.7037499999999</v>
      </c>
      <c r="BZ218">
        <v>2.3228887500000002</v>
      </c>
      <c r="CA218">
        <v>1342.1512499999999</v>
      </c>
      <c r="CB218">
        <v>35.605424999999997</v>
      </c>
      <c r="CC218">
        <v>3.8276362499999999</v>
      </c>
      <c r="CD218">
        <v>3.5932162499999998</v>
      </c>
      <c r="CE218">
        <v>28.1476875</v>
      </c>
      <c r="CF218">
        <v>27.066775</v>
      </c>
      <c r="CG218">
        <v>1200</v>
      </c>
      <c r="CH218">
        <v>0.50000999999999995</v>
      </c>
      <c r="CI218">
        <v>0.49998999999999999</v>
      </c>
      <c r="CJ218">
        <v>0</v>
      </c>
      <c r="CK218">
        <v>1382.86375</v>
      </c>
      <c r="CL218">
        <v>4.9990899999999998</v>
      </c>
      <c r="CM218">
        <v>15458.362499999999</v>
      </c>
      <c r="CN218">
        <v>9557.8775000000005</v>
      </c>
      <c r="CO218">
        <v>45.265500000000003</v>
      </c>
      <c r="CP218">
        <v>47.390500000000003</v>
      </c>
      <c r="CQ218">
        <v>46.061999999999998</v>
      </c>
      <c r="CR218">
        <v>46.625</v>
      </c>
      <c r="CS218">
        <v>46.625</v>
      </c>
      <c r="CT218">
        <v>597.51125000000002</v>
      </c>
      <c r="CU218">
        <v>597.48874999999998</v>
      </c>
      <c r="CV218">
        <v>0</v>
      </c>
      <c r="CW218">
        <v>1669316297.3</v>
      </c>
      <c r="CX218">
        <v>0</v>
      </c>
      <c r="CY218">
        <v>1669310771.5999999</v>
      </c>
      <c r="CZ218" t="s">
        <v>356</v>
      </c>
      <c r="DA218">
        <v>1669310771.5999999</v>
      </c>
      <c r="DB218">
        <v>1669310767.0999999</v>
      </c>
      <c r="DC218">
        <v>9</v>
      </c>
      <c r="DD218">
        <v>4.2999999999999997E-2</v>
      </c>
      <c r="DE218">
        <v>8.0000000000000002E-3</v>
      </c>
      <c r="DF218">
        <v>-4.9589999999999996</v>
      </c>
      <c r="DG218">
        <v>0.11799999999999999</v>
      </c>
      <c r="DH218">
        <v>1967</v>
      </c>
      <c r="DI218">
        <v>36</v>
      </c>
      <c r="DJ218">
        <v>0.53</v>
      </c>
      <c r="DK218">
        <v>0.27</v>
      </c>
      <c r="DL218">
        <v>-29.919515000000001</v>
      </c>
      <c r="DM218">
        <v>-0.31762851782354767</v>
      </c>
      <c r="DN218">
        <v>0.1024216836172889</v>
      </c>
      <c r="DO218">
        <v>0</v>
      </c>
      <c r="DP218">
        <v>2.33816325</v>
      </c>
      <c r="DQ218">
        <v>-0.1044921951219539</v>
      </c>
      <c r="DR218">
        <v>1.022927401810605E-2</v>
      </c>
      <c r="DS218">
        <v>0</v>
      </c>
      <c r="DT218">
        <v>0</v>
      </c>
      <c r="DU218">
        <v>0</v>
      </c>
      <c r="DV218">
        <v>0</v>
      </c>
      <c r="DW218">
        <v>-1</v>
      </c>
      <c r="DX218">
        <v>0</v>
      </c>
      <c r="DY218">
        <v>2</v>
      </c>
      <c r="DZ218" t="s">
        <v>357</v>
      </c>
      <c r="EA218">
        <v>2.9447299999999998</v>
      </c>
      <c r="EB218">
        <v>2.5973799999999998</v>
      </c>
      <c r="EC218">
        <v>0.22034699999999999</v>
      </c>
      <c r="ED218">
        <v>0.221387</v>
      </c>
      <c r="EE218">
        <v>0.148978</v>
      </c>
      <c r="EF218">
        <v>0.141098</v>
      </c>
      <c r="EG218">
        <v>23509.1</v>
      </c>
      <c r="EH218">
        <v>23887.3</v>
      </c>
      <c r="EI218">
        <v>28075.7</v>
      </c>
      <c r="EJ218">
        <v>29557.5</v>
      </c>
      <c r="EK218">
        <v>32872.9</v>
      </c>
      <c r="EL218">
        <v>35249.800000000003</v>
      </c>
      <c r="EM218">
        <v>39621.300000000003</v>
      </c>
      <c r="EN218">
        <v>42251.1</v>
      </c>
      <c r="EO218">
        <v>1.8633500000000001</v>
      </c>
      <c r="EP218">
        <v>1.869</v>
      </c>
      <c r="EQ218">
        <v>9.93758E-2</v>
      </c>
      <c r="ER218">
        <v>0</v>
      </c>
      <c r="ES218">
        <v>32.731999999999999</v>
      </c>
      <c r="ET218">
        <v>999.9</v>
      </c>
      <c r="EU218">
        <v>70.900000000000006</v>
      </c>
      <c r="EV218">
        <v>36.200000000000003</v>
      </c>
      <c r="EW218">
        <v>42.398400000000002</v>
      </c>
      <c r="EX218">
        <v>28.989000000000001</v>
      </c>
      <c r="EY218">
        <v>2.1915100000000001</v>
      </c>
      <c r="EZ218">
        <v>1</v>
      </c>
      <c r="FA218">
        <v>0.69119900000000001</v>
      </c>
      <c r="FB218">
        <v>1.1337900000000001</v>
      </c>
      <c r="FC218">
        <v>20.270700000000001</v>
      </c>
      <c r="FD218">
        <v>5.2171399999999997</v>
      </c>
      <c r="FE218">
        <v>12.0099</v>
      </c>
      <c r="FF218">
        <v>4.9866000000000001</v>
      </c>
      <c r="FG218">
        <v>3.2845800000000001</v>
      </c>
      <c r="FH218">
        <v>9999</v>
      </c>
      <c r="FI218">
        <v>9999</v>
      </c>
      <c r="FJ218">
        <v>9999</v>
      </c>
      <c r="FK218">
        <v>999.9</v>
      </c>
      <c r="FL218">
        <v>1.8658399999999999</v>
      </c>
      <c r="FM218">
        <v>1.8621799999999999</v>
      </c>
      <c r="FN218">
        <v>1.8641799999999999</v>
      </c>
      <c r="FO218">
        <v>1.8603499999999999</v>
      </c>
      <c r="FP218">
        <v>1.8610599999999999</v>
      </c>
      <c r="FQ218">
        <v>1.8601700000000001</v>
      </c>
      <c r="FR218">
        <v>1.8618600000000001</v>
      </c>
      <c r="FS218">
        <v>1.8583799999999999</v>
      </c>
      <c r="FT218">
        <v>0</v>
      </c>
      <c r="FU218">
        <v>0</v>
      </c>
      <c r="FV218">
        <v>0</v>
      </c>
      <c r="FW218">
        <v>0</v>
      </c>
      <c r="FX218" t="s">
        <v>358</v>
      </c>
      <c r="FY218" t="s">
        <v>359</v>
      </c>
      <c r="FZ218" t="s">
        <v>360</v>
      </c>
      <c r="GA218" t="s">
        <v>360</v>
      </c>
      <c r="GB218" t="s">
        <v>360</v>
      </c>
      <c r="GC218" t="s">
        <v>360</v>
      </c>
      <c r="GD218">
        <v>0</v>
      </c>
      <c r="GE218">
        <v>100</v>
      </c>
      <c r="GF218">
        <v>100</v>
      </c>
      <c r="GG218">
        <v>-4.2699999999999996</v>
      </c>
      <c r="GH218">
        <v>0.1178</v>
      </c>
      <c r="GI218">
        <v>-2.5125994610834521</v>
      </c>
      <c r="GJ218">
        <v>-2.6733286237328562E-3</v>
      </c>
      <c r="GK218">
        <v>1.605855145177713E-6</v>
      </c>
      <c r="GL218">
        <v>-4.4594414151306022E-10</v>
      </c>
      <c r="GM218">
        <v>0.1178428571428469</v>
      </c>
      <c r="GN218">
        <v>0</v>
      </c>
      <c r="GO218">
        <v>0</v>
      </c>
      <c r="GP218">
        <v>0</v>
      </c>
      <c r="GQ218">
        <v>4</v>
      </c>
      <c r="GR218">
        <v>2095</v>
      </c>
      <c r="GS218">
        <v>4</v>
      </c>
      <c r="GT218">
        <v>35</v>
      </c>
      <c r="GU218">
        <v>92</v>
      </c>
      <c r="GV218">
        <v>92</v>
      </c>
      <c r="GW218">
        <v>2.8503400000000001</v>
      </c>
      <c r="GX218">
        <v>2.5329600000000001</v>
      </c>
      <c r="GY218">
        <v>1.4489700000000001</v>
      </c>
      <c r="GZ218">
        <v>2.32666</v>
      </c>
      <c r="HA218">
        <v>1.5478499999999999</v>
      </c>
      <c r="HB218">
        <v>2.3718300000000001</v>
      </c>
      <c r="HC218">
        <v>41.041200000000003</v>
      </c>
      <c r="HD218">
        <v>13.055099999999999</v>
      </c>
      <c r="HE218">
        <v>18</v>
      </c>
      <c r="HF218">
        <v>467.44499999999999</v>
      </c>
      <c r="HG218">
        <v>510.21600000000001</v>
      </c>
      <c r="HH218">
        <v>31.001300000000001</v>
      </c>
      <c r="HI218">
        <v>35.869500000000002</v>
      </c>
      <c r="HJ218">
        <v>30.000399999999999</v>
      </c>
      <c r="HK218">
        <v>35.7956</v>
      </c>
      <c r="HL218">
        <v>35.794800000000002</v>
      </c>
      <c r="HM218">
        <v>57.040799999999997</v>
      </c>
      <c r="HN218">
        <v>24.5733</v>
      </c>
      <c r="HO218">
        <v>100</v>
      </c>
      <c r="HP218">
        <v>31</v>
      </c>
      <c r="HQ218">
        <v>1354.48</v>
      </c>
      <c r="HR218">
        <v>35.611899999999999</v>
      </c>
      <c r="HS218">
        <v>98.918199999999999</v>
      </c>
      <c r="HT218">
        <v>97.973699999999994</v>
      </c>
    </row>
    <row r="219" spans="1:228" x14ac:dyDescent="0.2">
      <c r="A219">
        <v>204</v>
      </c>
      <c r="B219">
        <v>1669316293</v>
      </c>
      <c r="C219">
        <v>810.40000009536743</v>
      </c>
      <c r="D219" t="s">
        <v>767</v>
      </c>
      <c r="E219" t="s">
        <v>768</v>
      </c>
      <c r="F219">
        <v>4</v>
      </c>
      <c r="G219">
        <v>1669316291</v>
      </c>
      <c r="H219">
        <f t="shared" si="102"/>
        <v>4.4450951846567834E-3</v>
      </c>
      <c r="I219">
        <f t="shared" si="103"/>
        <v>4.4450951846567834</v>
      </c>
      <c r="J219">
        <f t="shared" si="104"/>
        <v>25.94244398476603</v>
      </c>
      <c r="K219">
        <f t="shared" si="105"/>
        <v>1319.41</v>
      </c>
      <c r="L219">
        <f t="shared" si="106"/>
        <v>1132.151462506077</v>
      </c>
      <c r="M219">
        <f t="shared" si="107"/>
        <v>114.3697687523831</v>
      </c>
      <c r="N219">
        <f t="shared" si="108"/>
        <v>133.28659776277223</v>
      </c>
      <c r="O219">
        <f t="shared" si="109"/>
        <v>0.28426124955003268</v>
      </c>
      <c r="P219">
        <f t="shared" si="110"/>
        <v>2.2501145712151231</v>
      </c>
      <c r="Q219">
        <f t="shared" si="111"/>
        <v>0.26571158605906364</v>
      </c>
      <c r="R219">
        <f t="shared" si="112"/>
        <v>0.16763537957099936</v>
      </c>
      <c r="S219">
        <f t="shared" si="113"/>
        <v>226.11529851986998</v>
      </c>
      <c r="T219">
        <f t="shared" si="114"/>
        <v>34.725513409468057</v>
      </c>
      <c r="U219">
        <f t="shared" si="115"/>
        <v>34.333171428571433</v>
      </c>
      <c r="V219">
        <f t="shared" si="116"/>
        <v>5.4431125260245583</v>
      </c>
      <c r="W219">
        <f t="shared" si="117"/>
        <v>69.724703443898306</v>
      </c>
      <c r="X219">
        <f t="shared" si="118"/>
        <v>3.8307202630529531</v>
      </c>
      <c r="Y219">
        <f t="shared" si="119"/>
        <v>5.4940646196297074</v>
      </c>
      <c r="Z219">
        <f t="shared" si="120"/>
        <v>1.6123922629716052</v>
      </c>
      <c r="AA219">
        <f t="shared" si="121"/>
        <v>-196.02869764336415</v>
      </c>
      <c r="AB219">
        <f t="shared" si="122"/>
        <v>20.324318529722159</v>
      </c>
      <c r="AC219">
        <f t="shared" si="123"/>
        <v>2.09751946021033</v>
      </c>
      <c r="AD219">
        <f t="shared" si="124"/>
        <v>52.508438866438311</v>
      </c>
      <c r="AE219">
        <f t="shared" si="125"/>
        <v>49.390464906931527</v>
      </c>
      <c r="AF219">
        <f t="shared" si="126"/>
        <v>4.4567366986723806</v>
      </c>
      <c r="AG219">
        <f t="shared" si="127"/>
        <v>25.94244398476603</v>
      </c>
      <c r="AH219">
        <v>1397.3046558924109</v>
      </c>
      <c r="AI219">
        <v>1373.939515151515</v>
      </c>
      <c r="AJ219">
        <v>1.687602315853711</v>
      </c>
      <c r="AK219">
        <v>66.4183192119214</v>
      </c>
      <c r="AL219">
        <f t="shared" si="128"/>
        <v>4.4450951846567834</v>
      </c>
      <c r="AM219">
        <v>35.605986150976783</v>
      </c>
      <c r="AN219">
        <v>37.915343030303021</v>
      </c>
      <c r="AO219">
        <v>-9.5606675375577979E-5</v>
      </c>
      <c r="AP219">
        <v>80.258073223686637</v>
      </c>
      <c r="AQ219">
        <v>37</v>
      </c>
      <c r="AR219">
        <v>7</v>
      </c>
      <c r="AS219">
        <f t="shared" si="129"/>
        <v>1</v>
      </c>
      <c r="AT219">
        <f t="shared" si="130"/>
        <v>0</v>
      </c>
      <c r="AU219">
        <f t="shared" si="131"/>
        <v>22214.806224900833</v>
      </c>
      <c r="AV219">
        <f t="shared" si="132"/>
        <v>1200.004285714286</v>
      </c>
      <c r="AW219">
        <f t="shared" si="133"/>
        <v>1025.9282707356842</v>
      </c>
      <c r="AX219">
        <f t="shared" si="134"/>
        <v>0.85493717226602617</v>
      </c>
      <c r="AY219">
        <f t="shared" si="135"/>
        <v>0.18842874247343039</v>
      </c>
      <c r="AZ219">
        <v>2.7</v>
      </c>
      <c r="BA219">
        <v>0.5</v>
      </c>
      <c r="BB219" t="s">
        <v>355</v>
      </c>
      <c r="BC219">
        <v>2</v>
      </c>
      <c r="BD219" t="b">
        <v>1</v>
      </c>
      <c r="BE219">
        <v>1669316291</v>
      </c>
      <c r="BF219">
        <v>1319.41</v>
      </c>
      <c r="BG219">
        <v>1349.248571428571</v>
      </c>
      <c r="BH219">
        <v>37.920471428571432</v>
      </c>
      <c r="BI219">
        <v>35.605685714285713</v>
      </c>
      <c r="BJ219">
        <v>1323.6828571428571</v>
      </c>
      <c r="BK219">
        <v>37.802628571428571</v>
      </c>
      <c r="BL219">
        <v>500.12771428571432</v>
      </c>
      <c r="BM219">
        <v>100.9198571428571</v>
      </c>
      <c r="BN219">
        <v>9.9990942857142856E-2</v>
      </c>
      <c r="BO219">
        <v>34.500714285714288</v>
      </c>
      <c r="BP219">
        <v>34.333171428571433</v>
      </c>
      <c r="BQ219">
        <v>999.89999999999986</v>
      </c>
      <c r="BR219">
        <v>0</v>
      </c>
      <c r="BS219">
        <v>0</v>
      </c>
      <c r="BT219">
        <v>4502.3214285714284</v>
      </c>
      <c r="BU219">
        <v>0</v>
      </c>
      <c r="BV219">
        <v>924.69614285714295</v>
      </c>
      <c r="BW219">
        <v>-29.837157142857141</v>
      </c>
      <c r="BX219">
        <v>1371.418571428572</v>
      </c>
      <c r="BY219">
        <v>1399.0614285714289</v>
      </c>
      <c r="BZ219">
        <v>2.3147671428571428</v>
      </c>
      <c r="CA219">
        <v>1349.248571428571</v>
      </c>
      <c r="CB219">
        <v>35.605685714285713</v>
      </c>
      <c r="CC219">
        <v>3.8269199999999999</v>
      </c>
      <c r="CD219">
        <v>3.5933171428571429</v>
      </c>
      <c r="CE219">
        <v>28.144471428571428</v>
      </c>
      <c r="CF219">
        <v>27.067228571428579</v>
      </c>
      <c r="CG219">
        <v>1200.004285714286</v>
      </c>
      <c r="CH219">
        <v>0.50000999999999995</v>
      </c>
      <c r="CI219">
        <v>0.49998999999999999</v>
      </c>
      <c r="CJ219">
        <v>0</v>
      </c>
      <c r="CK219">
        <v>1382.8785714285709</v>
      </c>
      <c r="CL219">
        <v>4.9990899999999998</v>
      </c>
      <c r="CM219">
        <v>15410.914285714291</v>
      </c>
      <c r="CN219">
        <v>9557.9157142857148</v>
      </c>
      <c r="CO219">
        <v>45.25</v>
      </c>
      <c r="CP219">
        <v>47.375</v>
      </c>
      <c r="CQ219">
        <v>46.061999999999998</v>
      </c>
      <c r="CR219">
        <v>46.625</v>
      </c>
      <c r="CS219">
        <v>46.607000000000014</v>
      </c>
      <c r="CT219">
        <v>597.51571428571424</v>
      </c>
      <c r="CU219">
        <v>597.48857142857139</v>
      </c>
      <c r="CV219">
        <v>0</v>
      </c>
      <c r="CW219">
        <v>1669316301.5</v>
      </c>
      <c r="CX219">
        <v>0</v>
      </c>
      <c r="CY219">
        <v>1669310771.5999999</v>
      </c>
      <c r="CZ219" t="s">
        <v>356</v>
      </c>
      <c r="DA219">
        <v>1669310771.5999999</v>
      </c>
      <c r="DB219">
        <v>1669310767.0999999</v>
      </c>
      <c r="DC219">
        <v>9</v>
      </c>
      <c r="DD219">
        <v>4.2999999999999997E-2</v>
      </c>
      <c r="DE219">
        <v>8.0000000000000002E-3</v>
      </c>
      <c r="DF219">
        <v>-4.9589999999999996</v>
      </c>
      <c r="DG219">
        <v>0.11799999999999999</v>
      </c>
      <c r="DH219">
        <v>1967</v>
      </c>
      <c r="DI219">
        <v>36</v>
      </c>
      <c r="DJ219">
        <v>0.53</v>
      </c>
      <c r="DK219">
        <v>0.27</v>
      </c>
      <c r="DL219">
        <v>-29.918344999999999</v>
      </c>
      <c r="DM219">
        <v>0.39941538461549247</v>
      </c>
      <c r="DN219">
        <v>0.1073841397739909</v>
      </c>
      <c r="DO219">
        <v>0</v>
      </c>
      <c r="DP219">
        <v>2.3331170000000001</v>
      </c>
      <c r="DQ219">
        <v>-0.11518018761726551</v>
      </c>
      <c r="DR219">
        <v>1.1178276969193421E-2</v>
      </c>
      <c r="DS219">
        <v>0</v>
      </c>
      <c r="DT219">
        <v>0</v>
      </c>
      <c r="DU219">
        <v>0</v>
      </c>
      <c r="DV219">
        <v>0</v>
      </c>
      <c r="DW219">
        <v>-1</v>
      </c>
      <c r="DX219">
        <v>0</v>
      </c>
      <c r="DY219">
        <v>2</v>
      </c>
      <c r="DZ219" t="s">
        <v>357</v>
      </c>
      <c r="EA219">
        <v>2.94516</v>
      </c>
      <c r="EB219">
        <v>2.5974599999999999</v>
      </c>
      <c r="EC219">
        <v>0.22101899999999999</v>
      </c>
      <c r="ED219">
        <v>0.222077</v>
      </c>
      <c r="EE219">
        <v>0.148946</v>
      </c>
      <c r="EF219">
        <v>0.1411</v>
      </c>
      <c r="EG219">
        <v>23488.5</v>
      </c>
      <c r="EH219">
        <v>23866.400000000001</v>
      </c>
      <c r="EI219">
        <v>28075.5</v>
      </c>
      <c r="EJ219">
        <v>29557.9</v>
      </c>
      <c r="EK219">
        <v>32873.699999999997</v>
      </c>
      <c r="EL219">
        <v>35250.300000000003</v>
      </c>
      <c r="EM219">
        <v>39620.699999999997</v>
      </c>
      <c r="EN219">
        <v>42251.7</v>
      </c>
      <c r="EO219">
        <v>1.8632</v>
      </c>
      <c r="EP219">
        <v>1.8692</v>
      </c>
      <c r="EQ219">
        <v>9.8563700000000004E-2</v>
      </c>
      <c r="ER219">
        <v>0</v>
      </c>
      <c r="ES219">
        <v>32.726199999999999</v>
      </c>
      <c r="ET219">
        <v>999.9</v>
      </c>
      <c r="EU219">
        <v>70.900000000000006</v>
      </c>
      <c r="EV219">
        <v>36.200000000000003</v>
      </c>
      <c r="EW219">
        <v>42.3964</v>
      </c>
      <c r="EX219">
        <v>28.899000000000001</v>
      </c>
      <c r="EY219">
        <v>1.5705100000000001</v>
      </c>
      <c r="EZ219">
        <v>1</v>
      </c>
      <c r="FA219">
        <v>0.69126299999999996</v>
      </c>
      <c r="FB219">
        <v>1.13792</v>
      </c>
      <c r="FC219">
        <v>20.270700000000001</v>
      </c>
      <c r="FD219">
        <v>5.21549</v>
      </c>
      <c r="FE219">
        <v>12.0099</v>
      </c>
      <c r="FF219">
        <v>4.9860499999999996</v>
      </c>
      <c r="FG219">
        <v>3.2845</v>
      </c>
      <c r="FH219">
        <v>9999</v>
      </c>
      <c r="FI219">
        <v>9999</v>
      </c>
      <c r="FJ219">
        <v>9999</v>
      </c>
      <c r="FK219">
        <v>999.9</v>
      </c>
      <c r="FL219">
        <v>1.8658399999999999</v>
      </c>
      <c r="FM219">
        <v>1.8621799999999999</v>
      </c>
      <c r="FN219">
        <v>1.8641700000000001</v>
      </c>
      <c r="FO219">
        <v>1.8603499999999999</v>
      </c>
      <c r="FP219">
        <v>1.86107</v>
      </c>
      <c r="FQ219">
        <v>1.8601700000000001</v>
      </c>
      <c r="FR219">
        <v>1.86185</v>
      </c>
      <c r="FS219">
        <v>1.8583799999999999</v>
      </c>
      <c r="FT219">
        <v>0</v>
      </c>
      <c r="FU219">
        <v>0</v>
      </c>
      <c r="FV219">
        <v>0</v>
      </c>
      <c r="FW219">
        <v>0</v>
      </c>
      <c r="FX219" t="s">
        <v>358</v>
      </c>
      <c r="FY219" t="s">
        <v>359</v>
      </c>
      <c r="FZ219" t="s">
        <v>360</v>
      </c>
      <c r="GA219" t="s">
        <v>360</v>
      </c>
      <c r="GB219" t="s">
        <v>360</v>
      </c>
      <c r="GC219" t="s">
        <v>360</v>
      </c>
      <c r="GD219">
        <v>0</v>
      </c>
      <c r="GE219">
        <v>100</v>
      </c>
      <c r="GF219">
        <v>100</v>
      </c>
      <c r="GG219">
        <v>-4.28</v>
      </c>
      <c r="GH219">
        <v>0.1179</v>
      </c>
      <c r="GI219">
        <v>-2.5125994610834521</v>
      </c>
      <c r="GJ219">
        <v>-2.6733286237328562E-3</v>
      </c>
      <c r="GK219">
        <v>1.605855145177713E-6</v>
      </c>
      <c r="GL219">
        <v>-4.4594414151306022E-10</v>
      </c>
      <c r="GM219">
        <v>0.1178428571428469</v>
      </c>
      <c r="GN219">
        <v>0</v>
      </c>
      <c r="GO219">
        <v>0</v>
      </c>
      <c r="GP219">
        <v>0</v>
      </c>
      <c r="GQ219">
        <v>4</v>
      </c>
      <c r="GR219">
        <v>2095</v>
      </c>
      <c r="GS219">
        <v>4</v>
      </c>
      <c r="GT219">
        <v>35</v>
      </c>
      <c r="GU219">
        <v>92</v>
      </c>
      <c r="GV219">
        <v>92.1</v>
      </c>
      <c r="GW219">
        <v>2.8625500000000001</v>
      </c>
      <c r="GX219">
        <v>2.5500500000000001</v>
      </c>
      <c r="GY219">
        <v>1.4489700000000001</v>
      </c>
      <c r="GZ219">
        <v>2.3278799999999999</v>
      </c>
      <c r="HA219">
        <v>1.5478499999999999</v>
      </c>
      <c r="HB219">
        <v>2.3168899999999999</v>
      </c>
      <c r="HC219">
        <v>41.041200000000003</v>
      </c>
      <c r="HD219">
        <v>13.0375</v>
      </c>
      <c r="HE219">
        <v>18</v>
      </c>
      <c r="HF219">
        <v>467.37400000000002</v>
      </c>
      <c r="HG219">
        <v>510.36099999999999</v>
      </c>
      <c r="HH219">
        <v>31.001200000000001</v>
      </c>
      <c r="HI219">
        <v>35.871299999999998</v>
      </c>
      <c r="HJ219">
        <v>30.000299999999999</v>
      </c>
      <c r="HK219">
        <v>35.7988</v>
      </c>
      <c r="HL219">
        <v>35.794800000000002</v>
      </c>
      <c r="HM219">
        <v>57.269399999999997</v>
      </c>
      <c r="HN219">
        <v>24.5733</v>
      </c>
      <c r="HO219">
        <v>100</v>
      </c>
      <c r="HP219">
        <v>31</v>
      </c>
      <c r="HQ219">
        <v>1361.16</v>
      </c>
      <c r="HR219">
        <v>35.611899999999999</v>
      </c>
      <c r="HS219">
        <v>98.916899999999998</v>
      </c>
      <c r="HT219">
        <v>97.975099999999998</v>
      </c>
    </row>
    <row r="220" spans="1:228" x14ac:dyDescent="0.2">
      <c r="A220">
        <v>205</v>
      </c>
      <c r="B220">
        <v>1669316297</v>
      </c>
      <c r="C220">
        <v>814.40000009536743</v>
      </c>
      <c r="D220" t="s">
        <v>769</v>
      </c>
      <c r="E220" t="s">
        <v>770</v>
      </c>
      <c r="F220">
        <v>4</v>
      </c>
      <c r="G220">
        <v>1669316294.6875</v>
      </c>
      <c r="H220">
        <f t="shared" si="102"/>
        <v>4.4317420283453901E-3</v>
      </c>
      <c r="I220">
        <f t="shared" si="103"/>
        <v>4.4317420283453899</v>
      </c>
      <c r="J220">
        <f t="shared" si="104"/>
        <v>25.033205939862579</v>
      </c>
      <c r="K220">
        <f t="shared" si="105"/>
        <v>1325.6075000000001</v>
      </c>
      <c r="L220">
        <f t="shared" si="106"/>
        <v>1143.4276853340823</v>
      </c>
      <c r="M220">
        <f t="shared" si="107"/>
        <v>115.50786581705668</v>
      </c>
      <c r="N220">
        <f t="shared" si="108"/>
        <v>133.91147966768577</v>
      </c>
      <c r="O220">
        <f t="shared" si="109"/>
        <v>0.28390100678711433</v>
      </c>
      <c r="P220">
        <f t="shared" si="110"/>
        <v>2.251452738719089</v>
      </c>
      <c r="Q220">
        <f t="shared" si="111"/>
        <v>0.2654069178596743</v>
      </c>
      <c r="R220">
        <f t="shared" si="112"/>
        <v>0.16744044611065045</v>
      </c>
      <c r="S220">
        <f t="shared" si="113"/>
        <v>226.11388160922937</v>
      </c>
      <c r="T220">
        <f t="shared" si="114"/>
        <v>34.729065124377705</v>
      </c>
      <c r="U220">
        <f t="shared" si="115"/>
        <v>34.320124999999997</v>
      </c>
      <c r="V220">
        <f t="shared" si="116"/>
        <v>5.439162225626526</v>
      </c>
      <c r="W220">
        <f t="shared" si="117"/>
        <v>69.70966666899902</v>
      </c>
      <c r="X220">
        <f t="shared" si="118"/>
        <v>3.8297420953159915</v>
      </c>
      <c r="Y220">
        <f t="shared" si="119"/>
        <v>5.4938465184472589</v>
      </c>
      <c r="Z220">
        <f t="shared" si="120"/>
        <v>1.6094201303105344</v>
      </c>
      <c r="AA220">
        <f t="shared" si="121"/>
        <v>-195.4398234500317</v>
      </c>
      <c r="AB220">
        <f t="shared" si="122"/>
        <v>21.833285068962333</v>
      </c>
      <c r="AC220">
        <f t="shared" si="123"/>
        <v>2.2517580963874639</v>
      </c>
      <c r="AD220">
        <f t="shared" si="124"/>
        <v>54.75910132454748</v>
      </c>
      <c r="AE220">
        <f t="shared" si="125"/>
        <v>49.581438694740754</v>
      </c>
      <c r="AF220">
        <f t="shared" si="126"/>
        <v>4.4383589573676794</v>
      </c>
      <c r="AG220">
        <f t="shared" si="127"/>
        <v>25.033205939862579</v>
      </c>
      <c r="AH220">
        <v>1404.424489084935</v>
      </c>
      <c r="AI220">
        <v>1381.070666666667</v>
      </c>
      <c r="AJ220">
        <v>1.782543475466434</v>
      </c>
      <c r="AK220">
        <v>66.4183192119214</v>
      </c>
      <c r="AL220">
        <f t="shared" si="128"/>
        <v>4.4317420283453899</v>
      </c>
      <c r="AM220">
        <v>35.605297672545532</v>
      </c>
      <c r="AN220">
        <v>37.907661818181822</v>
      </c>
      <c r="AO220">
        <v>-7.9789102818869255E-5</v>
      </c>
      <c r="AP220">
        <v>80.258073223686637</v>
      </c>
      <c r="AQ220">
        <v>37</v>
      </c>
      <c r="AR220">
        <v>7</v>
      </c>
      <c r="AS220">
        <f t="shared" si="129"/>
        <v>1</v>
      </c>
      <c r="AT220">
        <f t="shared" si="130"/>
        <v>0</v>
      </c>
      <c r="AU220">
        <f t="shared" si="131"/>
        <v>22237.856650385012</v>
      </c>
      <c r="AV220">
        <f t="shared" si="132"/>
        <v>1199.9962499999999</v>
      </c>
      <c r="AW220">
        <f t="shared" si="133"/>
        <v>1025.9214510928648</v>
      </c>
      <c r="AX220">
        <f t="shared" si="134"/>
        <v>0.85493721425618197</v>
      </c>
      <c r="AY220">
        <f t="shared" si="135"/>
        <v>0.1884288235144313</v>
      </c>
      <c r="AZ220">
        <v>2.7</v>
      </c>
      <c r="BA220">
        <v>0.5</v>
      </c>
      <c r="BB220" t="s">
        <v>355</v>
      </c>
      <c r="BC220">
        <v>2</v>
      </c>
      <c r="BD220" t="b">
        <v>1</v>
      </c>
      <c r="BE220">
        <v>1669316294.6875</v>
      </c>
      <c r="BF220">
        <v>1325.6075000000001</v>
      </c>
      <c r="BG220">
        <v>1355.55125</v>
      </c>
      <c r="BH220">
        <v>37.911124999999998</v>
      </c>
      <c r="BI220">
        <v>35.6058375</v>
      </c>
      <c r="BJ220">
        <v>1329.885</v>
      </c>
      <c r="BK220">
        <v>37.793274999999987</v>
      </c>
      <c r="BL220">
        <v>500.12237499999998</v>
      </c>
      <c r="BM220">
        <v>100.919</v>
      </c>
      <c r="BN220">
        <v>9.995143749999999E-2</v>
      </c>
      <c r="BO220">
        <v>34.5</v>
      </c>
      <c r="BP220">
        <v>34.320124999999997</v>
      </c>
      <c r="BQ220">
        <v>999.9</v>
      </c>
      <c r="BR220">
        <v>0</v>
      </c>
      <c r="BS220">
        <v>0</v>
      </c>
      <c r="BT220">
        <v>4506.25</v>
      </c>
      <c r="BU220">
        <v>0</v>
      </c>
      <c r="BV220">
        <v>714.51975000000004</v>
      </c>
      <c r="BW220">
        <v>-29.941500000000001</v>
      </c>
      <c r="BX220">
        <v>1377.84375</v>
      </c>
      <c r="BY220">
        <v>1405.5975000000001</v>
      </c>
      <c r="BZ220">
        <v>2.30526125</v>
      </c>
      <c r="CA220">
        <v>1355.55125</v>
      </c>
      <c r="CB220">
        <v>35.6058375</v>
      </c>
      <c r="CC220">
        <v>3.8259449999999999</v>
      </c>
      <c r="CD220">
        <v>3.5933025000000001</v>
      </c>
      <c r="CE220">
        <v>28.140112500000001</v>
      </c>
      <c r="CF220">
        <v>27.067137500000001</v>
      </c>
      <c r="CG220">
        <v>1199.9962499999999</v>
      </c>
      <c r="CH220">
        <v>0.50000999999999995</v>
      </c>
      <c r="CI220">
        <v>0.49998999999999999</v>
      </c>
      <c r="CJ220">
        <v>0</v>
      </c>
      <c r="CK220">
        <v>1382.7</v>
      </c>
      <c r="CL220">
        <v>4.9990899999999998</v>
      </c>
      <c r="CM220">
        <v>15395</v>
      </c>
      <c r="CN220">
        <v>9557.8875000000007</v>
      </c>
      <c r="CO220">
        <v>45.25</v>
      </c>
      <c r="CP220">
        <v>47.375</v>
      </c>
      <c r="CQ220">
        <v>46.061999999999998</v>
      </c>
      <c r="CR220">
        <v>46.625</v>
      </c>
      <c r="CS220">
        <v>46.625</v>
      </c>
      <c r="CT220">
        <v>597.51</v>
      </c>
      <c r="CU220">
        <v>597.48624999999993</v>
      </c>
      <c r="CV220">
        <v>0</v>
      </c>
      <c r="CW220">
        <v>1669316305.0999999</v>
      </c>
      <c r="CX220">
        <v>0</v>
      </c>
      <c r="CY220">
        <v>1669310771.5999999</v>
      </c>
      <c r="CZ220" t="s">
        <v>356</v>
      </c>
      <c r="DA220">
        <v>1669310771.5999999</v>
      </c>
      <c r="DB220">
        <v>1669310767.0999999</v>
      </c>
      <c r="DC220">
        <v>9</v>
      </c>
      <c r="DD220">
        <v>4.2999999999999997E-2</v>
      </c>
      <c r="DE220">
        <v>8.0000000000000002E-3</v>
      </c>
      <c r="DF220">
        <v>-4.9589999999999996</v>
      </c>
      <c r="DG220">
        <v>0.11799999999999999</v>
      </c>
      <c r="DH220">
        <v>1967</v>
      </c>
      <c r="DI220">
        <v>36</v>
      </c>
      <c r="DJ220">
        <v>0.53</v>
      </c>
      <c r="DK220">
        <v>0.27</v>
      </c>
      <c r="DL220">
        <v>-29.91794634146342</v>
      </c>
      <c r="DM220">
        <v>0.11111289198599709</v>
      </c>
      <c r="DN220">
        <v>0.1027831083625315</v>
      </c>
      <c r="DO220">
        <v>0</v>
      </c>
      <c r="DP220">
        <v>2.3245341463414642</v>
      </c>
      <c r="DQ220">
        <v>-0.12802202090592521</v>
      </c>
      <c r="DR220">
        <v>1.269177993544655E-2</v>
      </c>
      <c r="DS220">
        <v>0</v>
      </c>
      <c r="DT220">
        <v>0</v>
      </c>
      <c r="DU220">
        <v>0</v>
      </c>
      <c r="DV220">
        <v>0</v>
      </c>
      <c r="DW220">
        <v>-1</v>
      </c>
      <c r="DX220">
        <v>0</v>
      </c>
      <c r="DY220">
        <v>2</v>
      </c>
      <c r="DZ220" t="s">
        <v>357</v>
      </c>
      <c r="EA220">
        <v>2.9446500000000002</v>
      </c>
      <c r="EB220">
        <v>2.5970599999999999</v>
      </c>
      <c r="EC220">
        <v>0.22171199999999999</v>
      </c>
      <c r="ED220">
        <v>0.222745</v>
      </c>
      <c r="EE220">
        <v>0.148921</v>
      </c>
      <c r="EF220">
        <v>0.141096</v>
      </c>
      <c r="EG220">
        <v>23467.200000000001</v>
      </c>
      <c r="EH220">
        <v>23845.9</v>
      </c>
      <c r="EI220">
        <v>28075.200000000001</v>
      </c>
      <c r="EJ220">
        <v>29558.1</v>
      </c>
      <c r="EK220">
        <v>32873.9</v>
      </c>
      <c r="EL220">
        <v>35250.6</v>
      </c>
      <c r="EM220">
        <v>39619.699999999997</v>
      </c>
      <c r="EN220">
        <v>42251.9</v>
      </c>
      <c r="EO220">
        <v>1.8626199999999999</v>
      </c>
      <c r="EP220">
        <v>1.86948</v>
      </c>
      <c r="EQ220">
        <v>9.8973500000000006E-2</v>
      </c>
      <c r="ER220">
        <v>0</v>
      </c>
      <c r="ES220">
        <v>32.719000000000001</v>
      </c>
      <c r="ET220">
        <v>999.9</v>
      </c>
      <c r="EU220">
        <v>70.900000000000006</v>
      </c>
      <c r="EV220">
        <v>36.200000000000003</v>
      </c>
      <c r="EW220">
        <v>42.398299999999999</v>
      </c>
      <c r="EX220">
        <v>28.989000000000001</v>
      </c>
      <c r="EY220">
        <v>1.6306099999999999</v>
      </c>
      <c r="EZ220">
        <v>1</v>
      </c>
      <c r="FA220">
        <v>0.69165900000000002</v>
      </c>
      <c r="FB220">
        <v>1.1413199999999999</v>
      </c>
      <c r="FC220">
        <v>20.270499999999998</v>
      </c>
      <c r="FD220">
        <v>5.2148899999999996</v>
      </c>
      <c r="FE220">
        <v>12.0099</v>
      </c>
      <c r="FF220">
        <v>4.9839500000000001</v>
      </c>
      <c r="FG220">
        <v>3.2844500000000001</v>
      </c>
      <c r="FH220">
        <v>9999</v>
      </c>
      <c r="FI220">
        <v>9999</v>
      </c>
      <c r="FJ220">
        <v>9999</v>
      </c>
      <c r="FK220">
        <v>999.9</v>
      </c>
      <c r="FL220">
        <v>1.8658399999999999</v>
      </c>
      <c r="FM220">
        <v>1.8621799999999999</v>
      </c>
      <c r="FN220">
        <v>1.8641700000000001</v>
      </c>
      <c r="FO220">
        <v>1.8603499999999999</v>
      </c>
      <c r="FP220">
        <v>1.86107</v>
      </c>
      <c r="FQ220">
        <v>1.8601399999999999</v>
      </c>
      <c r="FR220">
        <v>1.8618699999999999</v>
      </c>
      <c r="FS220">
        <v>1.8584000000000001</v>
      </c>
      <c r="FT220">
        <v>0</v>
      </c>
      <c r="FU220">
        <v>0</v>
      </c>
      <c r="FV220">
        <v>0</v>
      </c>
      <c r="FW220">
        <v>0</v>
      </c>
      <c r="FX220" t="s">
        <v>358</v>
      </c>
      <c r="FY220" t="s">
        <v>359</v>
      </c>
      <c r="FZ220" t="s">
        <v>360</v>
      </c>
      <c r="GA220" t="s">
        <v>360</v>
      </c>
      <c r="GB220" t="s">
        <v>360</v>
      </c>
      <c r="GC220" t="s">
        <v>360</v>
      </c>
      <c r="GD220">
        <v>0</v>
      </c>
      <c r="GE220">
        <v>100</v>
      </c>
      <c r="GF220">
        <v>100</v>
      </c>
      <c r="GG220">
        <v>-4.28</v>
      </c>
      <c r="GH220">
        <v>0.1179</v>
      </c>
      <c r="GI220">
        <v>-2.5125994610834521</v>
      </c>
      <c r="GJ220">
        <v>-2.6733286237328562E-3</v>
      </c>
      <c r="GK220">
        <v>1.605855145177713E-6</v>
      </c>
      <c r="GL220">
        <v>-4.4594414151306022E-10</v>
      </c>
      <c r="GM220">
        <v>0.1178428571428469</v>
      </c>
      <c r="GN220">
        <v>0</v>
      </c>
      <c r="GO220">
        <v>0</v>
      </c>
      <c r="GP220">
        <v>0</v>
      </c>
      <c r="GQ220">
        <v>4</v>
      </c>
      <c r="GR220">
        <v>2095</v>
      </c>
      <c r="GS220">
        <v>4</v>
      </c>
      <c r="GT220">
        <v>35</v>
      </c>
      <c r="GU220">
        <v>92.1</v>
      </c>
      <c r="GV220">
        <v>92.2</v>
      </c>
      <c r="GW220">
        <v>2.8735400000000002</v>
      </c>
      <c r="GX220">
        <v>2.5463900000000002</v>
      </c>
      <c r="GY220">
        <v>1.4489700000000001</v>
      </c>
      <c r="GZ220">
        <v>2.3278799999999999</v>
      </c>
      <c r="HA220">
        <v>1.5478499999999999</v>
      </c>
      <c r="HB220">
        <v>2.2717299999999998</v>
      </c>
      <c r="HC220">
        <v>41.041200000000003</v>
      </c>
      <c r="HD220">
        <v>13.0375</v>
      </c>
      <c r="HE220">
        <v>18</v>
      </c>
      <c r="HF220">
        <v>467.01799999999997</v>
      </c>
      <c r="HG220">
        <v>510.58600000000001</v>
      </c>
      <c r="HH220">
        <v>31.001100000000001</v>
      </c>
      <c r="HI220">
        <v>35.873699999999999</v>
      </c>
      <c r="HJ220">
        <v>30.000499999999999</v>
      </c>
      <c r="HK220">
        <v>35.7988</v>
      </c>
      <c r="HL220">
        <v>35.798000000000002</v>
      </c>
      <c r="HM220">
        <v>57.494700000000002</v>
      </c>
      <c r="HN220">
        <v>24.5733</v>
      </c>
      <c r="HO220">
        <v>100</v>
      </c>
      <c r="HP220">
        <v>31</v>
      </c>
      <c r="HQ220">
        <v>1367.84</v>
      </c>
      <c r="HR220">
        <v>35.611899999999999</v>
      </c>
      <c r="HS220">
        <v>98.915099999999995</v>
      </c>
      <c r="HT220">
        <v>97.975499999999997</v>
      </c>
    </row>
    <row r="221" spans="1:228" x14ac:dyDescent="0.2">
      <c r="A221">
        <v>206</v>
      </c>
      <c r="B221">
        <v>1669316301</v>
      </c>
      <c r="C221">
        <v>818.40000009536743</v>
      </c>
      <c r="D221" t="s">
        <v>771</v>
      </c>
      <c r="E221" t="s">
        <v>772</v>
      </c>
      <c r="F221">
        <v>4</v>
      </c>
      <c r="G221">
        <v>1669316299</v>
      </c>
      <c r="H221">
        <f t="shared" si="102"/>
        <v>4.4133453658926139E-3</v>
      </c>
      <c r="I221">
        <f t="shared" si="103"/>
        <v>4.4133453658926136</v>
      </c>
      <c r="J221">
        <f t="shared" si="104"/>
        <v>25.958450755320005</v>
      </c>
      <c r="K221">
        <f t="shared" si="105"/>
        <v>1332.828571428571</v>
      </c>
      <c r="L221">
        <f t="shared" si="106"/>
        <v>1144.5275378304127</v>
      </c>
      <c r="M221">
        <f t="shared" si="107"/>
        <v>115.61721052107694</v>
      </c>
      <c r="N221">
        <f t="shared" si="108"/>
        <v>134.63889372506858</v>
      </c>
      <c r="O221">
        <f t="shared" si="109"/>
        <v>0.28293770226138687</v>
      </c>
      <c r="P221">
        <f t="shared" si="110"/>
        <v>2.2475584596731433</v>
      </c>
      <c r="Q221">
        <f t="shared" si="111"/>
        <v>0.26453493549702661</v>
      </c>
      <c r="R221">
        <f t="shared" si="112"/>
        <v>0.16688790394329137</v>
      </c>
      <c r="S221">
        <f t="shared" si="113"/>
        <v>226.11391037698081</v>
      </c>
      <c r="T221">
        <f t="shared" si="114"/>
        <v>34.736764211718061</v>
      </c>
      <c r="U221">
        <f t="shared" si="115"/>
        <v>34.31221428571429</v>
      </c>
      <c r="V221">
        <f t="shared" si="116"/>
        <v>5.4367681713771718</v>
      </c>
      <c r="W221">
        <f t="shared" si="117"/>
        <v>69.686560377218086</v>
      </c>
      <c r="X221">
        <f t="shared" si="118"/>
        <v>3.8287432119885758</v>
      </c>
      <c r="Y221">
        <f t="shared" si="119"/>
        <v>5.4942347437774641</v>
      </c>
      <c r="Z221">
        <f t="shared" si="120"/>
        <v>1.608024959388596</v>
      </c>
      <c r="AA221">
        <f t="shared" si="121"/>
        <v>-194.62853063586428</v>
      </c>
      <c r="AB221">
        <f t="shared" si="122"/>
        <v>22.908124268360929</v>
      </c>
      <c r="AC221">
        <f t="shared" si="123"/>
        <v>2.36662773949329</v>
      </c>
      <c r="AD221">
        <f t="shared" si="124"/>
        <v>56.760131748970743</v>
      </c>
      <c r="AE221">
        <f t="shared" si="125"/>
        <v>49.392938573232023</v>
      </c>
      <c r="AF221">
        <f t="shared" si="126"/>
        <v>4.4266893042708153</v>
      </c>
      <c r="AG221">
        <f t="shared" si="127"/>
        <v>25.958450755320005</v>
      </c>
      <c r="AH221">
        <v>1411.318310820126</v>
      </c>
      <c r="AI221">
        <v>1387.8827272727269</v>
      </c>
      <c r="AJ221">
        <v>1.6990469892846489</v>
      </c>
      <c r="AK221">
        <v>66.4183192119214</v>
      </c>
      <c r="AL221">
        <f t="shared" si="128"/>
        <v>4.4133453658926136</v>
      </c>
      <c r="AM221">
        <v>35.605540075029637</v>
      </c>
      <c r="AN221">
        <v>37.898665454545437</v>
      </c>
      <c r="AO221">
        <v>-1.0253585387244839E-4</v>
      </c>
      <c r="AP221">
        <v>80.258073223686637</v>
      </c>
      <c r="AQ221">
        <v>37</v>
      </c>
      <c r="AR221">
        <v>7</v>
      </c>
      <c r="AS221">
        <f t="shared" si="129"/>
        <v>1</v>
      </c>
      <c r="AT221">
        <f t="shared" si="130"/>
        <v>0</v>
      </c>
      <c r="AU221">
        <f t="shared" si="131"/>
        <v>22171.011457954031</v>
      </c>
      <c r="AV221">
        <f t="shared" si="132"/>
        <v>1199.997142857143</v>
      </c>
      <c r="AW221">
        <f t="shared" si="133"/>
        <v>1025.9221421642392</v>
      </c>
      <c r="AX221">
        <f t="shared" si="134"/>
        <v>0.8549371540348516</v>
      </c>
      <c r="AY221">
        <f t="shared" si="135"/>
        <v>0.18842870728726324</v>
      </c>
      <c r="AZ221">
        <v>2.7</v>
      </c>
      <c r="BA221">
        <v>0.5</v>
      </c>
      <c r="BB221" t="s">
        <v>355</v>
      </c>
      <c r="BC221">
        <v>2</v>
      </c>
      <c r="BD221" t="b">
        <v>1</v>
      </c>
      <c r="BE221">
        <v>1669316299</v>
      </c>
      <c r="BF221">
        <v>1332.828571428571</v>
      </c>
      <c r="BG221">
        <v>1362.681428571429</v>
      </c>
      <c r="BH221">
        <v>37.901814285714288</v>
      </c>
      <c r="BI221">
        <v>35.602414285714289</v>
      </c>
      <c r="BJ221">
        <v>1337.11</v>
      </c>
      <c r="BK221">
        <v>37.783985714285713</v>
      </c>
      <c r="BL221">
        <v>500.08942857142853</v>
      </c>
      <c r="BM221">
        <v>100.9174285714286</v>
      </c>
      <c r="BN221">
        <v>9.9984028571428588E-2</v>
      </c>
      <c r="BO221">
        <v>34.501271428571428</v>
      </c>
      <c r="BP221">
        <v>34.31221428571429</v>
      </c>
      <c r="BQ221">
        <v>999.89999999999986</v>
      </c>
      <c r="BR221">
        <v>0</v>
      </c>
      <c r="BS221">
        <v>0</v>
      </c>
      <c r="BT221">
        <v>4495</v>
      </c>
      <c r="BU221">
        <v>0</v>
      </c>
      <c r="BV221">
        <v>553.35500000000002</v>
      </c>
      <c r="BW221">
        <v>-29.852042857142859</v>
      </c>
      <c r="BX221">
        <v>1385.334285714285</v>
      </c>
      <c r="BY221">
        <v>1412.985714285714</v>
      </c>
      <c r="BZ221">
        <v>2.2994142857142861</v>
      </c>
      <c r="CA221">
        <v>1362.681428571429</v>
      </c>
      <c r="CB221">
        <v>35.602414285714289</v>
      </c>
      <c r="CC221">
        <v>3.8249585714285712</v>
      </c>
      <c r="CD221">
        <v>3.592908571428572</v>
      </c>
      <c r="CE221">
        <v>28.135671428571431</v>
      </c>
      <c r="CF221">
        <v>27.06531428571428</v>
      </c>
      <c r="CG221">
        <v>1199.997142857143</v>
      </c>
      <c r="CH221">
        <v>0.50000999999999995</v>
      </c>
      <c r="CI221">
        <v>0.49998999999999999</v>
      </c>
      <c r="CJ221">
        <v>0</v>
      </c>
      <c r="CK221">
        <v>1382.704285714286</v>
      </c>
      <c r="CL221">
        <v>4.9990899999999998</v>
      </c>
      <c r="CM221">
        <v>15364.04285714286</v>
      </c>
      <c r="CN221">
        <v>9557.8828571428567</v>
      </c>
      <c r="CO221">
        <v>45.258857142857153</v>
      </c>
      <c r="CP221">
        <v>47.375</v>
      </c>
      <c r="CQ221">
        <v>46.061999999999998</v>
      </c>
      <c r="CR221">
        <v>46.625</v>
      </c>
      <c r="CS221">
        <v>46.625</v>
      </c>
      <c r="CT221">
        <v>597.51285714285711</v>
      </c>
      <c r="CU221">
        <v>597.48428571428576</v>
      </c>
      <c r="CV221">
        <v>0</v>
      </c>
      <c r="CW221">
        <v>1669316309.3</v>
      </c>
      <c r="CX221">
        <v>0</v>
      </c>
      <c r="CY221">
        <v>1669310771.5999999</v>
      </c>
      <c r="CZ221" t="s">
        <v>356</v>
      </c>
      <c r="DA221">
        <v>1669310771.5999999</v>
      </c>
      <c r="DB221">
        <v>1669310767.0999999</v>
      </c>
      <c r="DC221">
        <v>9</v>
      </c>
      <c r="DD221">
        <v>4.2999999999999997E-2</v>
      </c>
      <c r="DE221">
        <v>8.0000000000000002E-3</v>
      </c>
      <c r="DF221">
        <v>-4.9589999999999996</v>
      </c>
      <c r="DG221">
        <v>0.11799999999999999</v>
      </c>
      <c r="DH221">
        <v>1967</v>
      </c>
      <c r="DI221">
        <v>36</v>
      </c>
      <c r="DJ221">
        <v>0.53</v>
      </c>
      <c r="DK221">
        <v>0.27</v>
      </c>
      <c r="DL221">
        <v>-29.908556097560979</v>
      </c>
      <c r="DM221">
        <v>0.31054285714286511</v>
      </c>
      <c r="DN221">
        <v>0.1051824409179303</v>
      </c>
      <c r="DO221">
        <v>0</v>
      </c>
      <c r="DP221">
        <v>2.316412926829269</v>
      </c>
      <c r="DQ221">
        <v>-0.1244583972125391</v>
      </c>
      <c r="DR221">
        <v>1.2377336141927131E-2</v>
      </c>
      <c r="DS221">
        <v>0</v>
      </c>
      <c r="DT221">
        <v>0</v>
      </c>
      <c r="DU221">
        <v>0</v>
      </c>
      <c r="DV221">
        <v>0</v>
      </c>
      <c r="DW221">
        <v>-1</v>
      </c>
      <c r="DX221">
        <v>0</v>
      </c>
      <c r="DY221">
        <v>2</v>
      </c>
      <c r="DZ221" t="s">
        <v>357</v>
      </c>
      <c r="EA221">
        <v>2.9452099999999999</v>
      </c>
      <c r="EB221">
        <v>2.5977700000000001</v>
      </c>
      <c r="EC221">
        <v>0.222381</v>
      </c>
      <c r="ED221">
        <v>0.22339899999999999</v>
      </c>
      <c r="EE221">
        <v>0.148894</v>
      </c>
      <c r="EF221">
        <v>0.14108000000000001</v>
      </c>
      <c r="EG221">
        <v>23446.5</v>
      </c>
      <c r="EH221">
        <v>23825.4</v>
      </c>
      <c r="EI221">
        <v>28074.7</v>
      </c>
      <c r="EJ221">
        <v>29557.8</v>
      </c>
      <c r="EK221">
        <v>32874.9</v>
      </c>
      <c r="EL221">
        <v>35250.800000000003</v>
      </c>
      <c r="EM221">
        <v>39619.699999999997</v>
      </c>
      <c r="EN221">
        <v>42251.3</v>
      </c>
      <c r="EO221">
        <v>1.86327</v>
      </c>
      <c r="EP221">
        <v>1.8688499999999999</v>
      </c>
      <c r="EQ221">
        <v>9.8180000000000003E-2</v>
      </c>
      <c r="ER221">
        <v>0</v>
      </c>
      <c r="ES221">
        <v>32.7117</v>
      </c>
      <c r="ET221">
        <v>999.9</v>
      </c>
      <c r="EU221">
        <v>70.900000000000006</v>
      </c>
      <c r="EV221">
        <v>36.200000000000003</v>
      </c>
      <c r="EW221">
        <v>42.397199999999998</v>
      </c>
      <c r="EX221">
        <v>29.079000000000001</v>
      </c>
      <c r="EY221">
        <v>2.22756</v>
      </c>
      <c r="EZ221">
        <v>1</v>
      </c>
      <c r="FA221">
        <v>0.69181400000000004</v>
      </c>
      <c r="FB221">
        <v>1.1444700000000001</v>
      </c>
      <c r="FC221">
        <v>20.270800000000001</v>
      </c>
      <c r="FD221">
        <v>5.2168400000000004</v>
      </c>
      <c r="FE221">
        <v>12.0099</v>
      </c>
      <c r="FF221">
        <v>4.9862000000000002</v>
      </c>
      <c r="FG221">
        <v>3.2846500000000001</v>
      </c>
      <c r="FH221">
        <v>9999</v>
      </c>
      <c r="FI221">
        <v>9999</v>
      </c>
      <c r="FJ221">
        <v>9999</v>
      </c>
      <c r="FK221">
        <v>999.9</v>
      </c>
      <c r="FL221">
        <v>1.8658399999999999</v>
      </c>
      <c r="FM221">
        <v>1.8621799999999999</v>
      </c>
      <c r="FN221">
        <v>1.8641700000000001</v>
      </c>
      <c r="FO221">
        <v>1.8603499999999999</v>
      </c>
      <c r="FP221">
        <v>1.8610599999999999</v>
      </c>
      <c r="FQ221">
        <v>1.86016</v>
      </c>
      <c r="FR221">
        <v>1.8618699999999999</v>
      </c>
      <c r="FS221">
        <v>1.85842</v>
      </c>
      <c r="FT221">
        <v>0</v>
      </c>
      <c r="FU221">
        <v>0</v>
      </c>
      <c r="FV221">
        <v>0</v>
      </c>
      <c r="FW221">
        <v>0</v>
      </c>
      <c r="FX221" t="s">
        <v>358</v>
      </c>
      <c r="FY221" t="s">
        <v>359</v>
      </c>
      <c r="FZ221" t="s">
        <v>360</v>
      </c>
      <c r="GA221" t="s">
        <v>360</v>
      </c>
      <c r="GB221" t="s">
        <v>360</v>
      </c>
      <c r="GC221" t="s">
        <v>360</v>
      </c>
      <c r="GD221">
        <v>0</v>
      </c>
      <c r="GE221">
        <v>100</v>
      </c>
      <c r="GF221">
        <v>100</v>
      </c>
      <c r="GG221">
        <v>-4.28</v>
      </c>
      <c r="GH221">
        <v>0.1178</v>
      </c>
      <c r="GI221">
        <v>-2.5125994610834521</v>
      </c>
      <c r="GJ221">
        <v>-2.6733286237328562E-3</v>
      </c>
      <c r="GK221">
        <v>1.605855145177713E-6</v>
      </c>
      <c r="GL221">
        <v>-4.4594414151306022E-10</v>
      </c>
      <c r="GM221">
        <v>0.1178428571428469</v>
      </c>
      <c r="GN221">
        <v>0</v>
      </c>
      <c r="GO221">
        <v>0</v>
      </c>
      <c r="GP221">
        <v>0</v>
      </c>
      <c r="GQ221">
        <v>4</v>
      </c>
      <c r="GR221">
        <v>2095</v>
      </c>
      <c r="GS221">
        <v>4</v>
      </c>
      <c r="GT221">
        <v>35</v>
      </c>
      <c r="GU221">
        <v>92.2</v>
      </c>
      <c r="GV221">
        <v>92.2</v>
      </c>
      <c r="GW221">
        <v>2.8857400000000002</v>
      </c>
      <c r="GX221">
        <v>2.5378400000000001</v>
      </c>
      <c r="GY221">
        <v>1.4489700000000001</v>
      </c>
      <c r="GZ221">
        <v>2.32666</v>
      </c>
      <c r="HA221">
        <v>1.5478499999999999</v>
      </c>
      <c r="HB221">
        <v>2.3950200000000001</v>
      </c>
      <c r="HC221">
        <v>41.067</v>
      </c>
      <c r="HD221">
        <v>13.0463</v>
      </c>
      <c r="HE221">
        <v>18</v>
      </c>
      <c r="HF221">
        <v>467.42</v>
      </c>
      <c r="HG221">
        <v>510.13400000000001</v>
      </c>
      <c r="HH221">
        <v>31.001000000000001</v>
      </c>
      <c r="HI221">
        <v>35.876100000000001</v>
      </c>
      <c r="HJ221">
        <v>30.000299999999999</v>
      </c>
      <c r="HK221">
        <v>35.798900000000003</v>
      </c>
      <c r="HL221">
        <v>35.798099999999998</v>
      </c>
      <c r="HM221">
        <v>57.729100000000003</v>
      </c>
      <c r="HN221">
        <v>24.5733</v>
      </c>
      <c r="HO221">
        <v>100</v>
      </c>
      <c r="HP221">
        <v>31</v>
      </c>
      <c r="HQ221">
        <v>1374.55</v>
      </c>
      <c r="HR221">
        <v>35.612000000000002</v>
      </c>
      <c r="HS221">
        <v>98.914299999999997</v>
      </c>
      <c r="HT221">
        <v>97.974299999999999</v>
      </c>
    </row>
    <row r="222" spans="1:228" x14ac:dyDescent="0.2">
      <c r="A222">
        <v>207</v>
      </c>
      <c r="B222">
        <v>1669316305</v>
      </c>
      <c r="C222">
        <v>822.40000009536743</v>
      </c>
      <c r="D222" t="s">
        <v>773</v>
      </c>
      <c r="E222" t="s">
        <v>774</v>
      </c>
      <c r="F222">
        <v>4</v>
      </c>
      <c r="G222">
        <v>1669316302.6875</v>
      </c>
      <c r="H222">
        <f t="shared" si="102"/>
        <v>4.403691207021612E-3</v>
      </c>
      <c r="I222">
        <f t="shared" si="103"/>
        <v>4.4036912070216117</v>
      </c>
      <c r="J222">
        <f t="shared" si="104"/>
        <v>25.053941475094746</v>
      </c>
      <c r="K222">
        <f t="shared" si="105"/>
        <v>1338.98125</v>
      </c>
      <c r="L222">
        <f t="shared" si="106"/>
        <v>1155.978775757734</v>
      </c>
      <c r="M222">
        <f t="shared" si="107"/>
        <v>116.77522226389426</v>
      </c>
      <c r="N222">
        <f t="shared" si="108"/>
        <v>135.26185459023196</v>
      </c>
      <c r="O222">
        <f t="shared" si="109"/>
        <v>0.28298450670393555</v>
      </c>
      <c r="P222">
        <f t="shared" si="110"/>
        <v>2.2499115946111026</v>
      </c>
      <c r="Q222">
        <f t="shared" si="111"/>
        <v>0.26459377461692429</v>
      </c>
      <c r="R222">
        <f t="shared" si="112"/>
        <v>0.16692374442055175</v>
      </c>
      <c r="S222">
        <f t="shared" si="113"/>
        <v>226.11576710923029</v>
      </c>
      <c r="T222">
        <f t="shared" si="114"/>
        <v>34.735228240127206</v>
      </c>
      <c r="U222">
        <f t="shared" si="115"/>
        <v>34.296050000000001</v>
      </c>
      <c r="V222">
        <f t="shared" si="116"/>
        <v>5.4318791510475242</v>
      </c>
      <c r="W222">
        <f t="shared" si="117"/>
        <v>69.684324338240174</v>
      </c>
      <c r="X222">
        <f t="shared" si="118"/>
        <v>3.8276610323871991</v>
      </c>
      <c r="Y222">
        <f t="shared" si="119"/>
        <v>5.4928580692095785</v>
      </c>
      <c r="Z222">
        <f t="shared" si="120"/>
        <v>1.604218118660325</v>
      </c>
      <c r="AA222">
        <f t="shared" si="121"/>
        <v>-194.20278222965308</v>
      </c>
      <c r="AB222">
        <f t="shared" si="122"/>
        <v>24.345871056880629</v>
      </c>
      <c r="AC222">
        <f t="shared" si="123"/>
        <v>2.5122767288174512</v>
      </c>
      <c r="AD222">
        <f t="shared" si="124"/>
        <v>58.771132665275289</v>
      </c>
      <c r="AE222">
        <f t="shared" si="125"/>
        <v>49.357763294305798</v>
      </c>
      <c r="AF222">
        <f t="shared" si="126"/>
        <v>4.4141505701110741</v>
      </c>
      <c r="AG222">
        <f t="shared" si="127"/>
        <v>25.053941475094746</v>
      </c>
      <c r="AH222">
        <v>1418.1501834077251</v>
      </c>
      <c r="AI222">
        <v>1394.9079999999999</v>
      </c>
      <c r="AJ222">
        <v>1.7597850344003541</v>
      </c>
      <c r="AK222">
        <v>66.4183192119214</v>
      </c>
      <c r="AL222">
        <f t="shared" si="128"/>
        <v>4.4036912070216117</v>
      </c>
      <c r="AM222">
        <v>35.598803539680631</v>
      </c>
      <c r="AN222">
        <v>37.886681818181792</v>
      </c>
      <c r="AO222">
        <v>-1.4619825554317009E-4</v>
      </c>
      <c r="AP222">
        <v>80.258073223686637</v>
      </c>
      <c r="AQ222">
        <v>37</v>
      </c>
      <c r="AR222">
        <v>7</v>
      </c>
      <c r="AS222">
        <f t="shared" si="129"/>
        <v>1</v>
      </c>
      <c r="AT222">
        <f t="shared" si="130"/>
        <v>0</v>
      </c>
      <c r="AU222">
        <f t="shared" si="131"/>
        <v>22211.672858242386</v>
      </c>
      <c r="AV222">
        <f t="shared" si="132"/>
        <v>1200.0062499999999</v>
      </c>
      <c r="AW222">
        <f t="shared" si="133"/>
        <v>1025.9300010928653</v>
      </c>
      <c r="AX222">
        <f t="shared" si="134"/>
        <v>0.85493721477939411</v>
      </c>
      <c r="AY222">
        <f t="shared" si="135"/>
        <v>0.18842882452423085</v>
      </c>
      <c r="AZ222">
        <v>2.7</v>
      </c>
      <c r="BA222">
        <v>0.5</v>
      </c>
      <c r="BB222" t="s">
        <v>355</v>
      </c>
      <c r="BC222">
        <v>2</v>
      </c>
      <c r="BD222" t="b">
        <v>1</v>
      </c>
      <c r="BE222">
        <v>1669316302.6875</v>
      </c>
      <c r="BF222">
        <v>1338.98125</v>
      </c>
      <c r="BG222">
        <v>1368.81375</v>
      </c>
      <c r="BH222">
        <v>37.890700000000002</v>
      </c>
      <c r="BI222">
        <v>35.598325000000003</v>
      </c>
      <c r="BJ222">
        <v>1343.2674999999999</v>
      </c>
      <c r="BK222">
        <v>37.772874999999999</v>
      </c>
      <c r="BL222">
        <v>500.20687500000003</v>
      </c>
      <c r="BM222">
        <v>100.918375</v>
      </c>
      <c r="BN222">
        <v>0.10010796249999999</v>
      </c>
      <c r="BO222">
        <v>34.496762500000003</v>
      </c>
      <c r="BP222">
        <v>34.296050000000001</v>
      </c>
      <c r="BQ222">
        <v>999.9</v>
      </c>
      <c r="BR222">
        <v>0</v>
      </c>
      <c r="BS222">
        <v>0</v>
      </c>
      <c r="BT222">
        <v>4501.7975000000006</v>
      </c>
      <c r="BU222">
        <v>0</v>
      </c>
      <c r="BV222">
        <v>428.303</v>
      </c>
      <c r="BW222">
        <v>-29.833674999999999</v>
      </c>
      <c r="BX222">
        <v>1391.7137499999999</v>
      </c>
      <c r="BY222">
        <v>1419.34</v>
      </c>
      <c r="BZ222">
        <v>2.29238125</v>
      </c>
      <c r="CA222">
        <v>1368.81375</v>
      </c>
      <c r="CB222">
        <v>35.598325000000003</v>
      </c>
      <c r="CC222">
        <v>3.8238712499999998</v>
      </c>
      <c r="CD222">
        <v>3.59252875</v>
      </c>
      <c r="CE222">
        <v>28.130812500000001</v>
      </c>
      <c r="CF222">
        <v>27.063487500000001</v>
      </c>
      <c r="CG222">
        <v>1200.0062499999999</v>
      </c>
      <c r="CH222">
        <v>0.50000999999999995</v>
      </c>
      <c r="CI222">
        <v>0.49998999999999999</v>
      </c>
      <c r="CJ222">
        <v>0</v>
      </c>
      <c r="CK222">
        <v>1382.7787499999999</v>
      </c>
      <c r="CL222">
        <v>4.9990899999999998</v>
      </c>
      <c r="CM222">
        <v>15364.924999999999</v>
      </c>
      <c r="CN222">
        <v>9557.9287499999991</v>
      </c>
      <c r="CO222">
        <v>45.257750000000001</v>
      </c>
      <c r="CP222">
        <v>47.375</v>
      </c>
      <c r="CQ222">
        <v>46.061999999999998</v>
      </c>
      <c r="CR222">
        <v>46.625</v>
      </c>
      <c r="CS222">
        <v>46.625</v>
      </c>
      <c r="CT222">
        <v>597.51499999999999</v>
      </c>
      <c r="CU222">
        <v>597.49125000000004</v>
      </c>
      <c r="CV222">
        <v>0</v>
      </c>
      <c r="CW222">
        <v>1669316313.5</v>
      </c>
      <c r="CX222">
        <v>0</v>
      </c>
      <c r="CY222">
        <v>1669310771.5999999</v>
      </c>
      <c r="CZ222" t="s">
        <v>356</v>
      </c>
      <c r="DA222">
        <v>1669310771.5999999</v>
      </c>
      <c r="DB222">
        <v>1669310767.0999999</v>
      </c>
      <c r="DC222">
        <v>9</v>
      </c>
      <c r="DD222">
        <v>4.2999999999999997E-2</v>
      </c>
      <c r="DE222">
        <v>8.0000000000000002E-3</v>
      </c>
      <c r="DF222">
        <v>-4.9589999999999996</v>
      </c>
      <c r="DG222">
        <v>0.11799999999999999</v>
      </c>
      <c r="DH222">
        <v>1967</v>
      </c>
      <c r="DI222">
        <v>36</v>
      </c>
      <c r="DJ222">
        <v>0.53</v>
      </c>
      <c r="DK222">
        <v>0.27</v>
      </c>
      <c r="DL222">
        <v>-29.885824390243901</v>
      </c>
      <c r="DM222">
        <v>0.36803832752605059</v>
      </c>
      <c r="DN222">
        <v>0.10163443045492269</v>
      </c>
      <c r="DO222">
        <v>0</v>
      </c>
      <c r="DP222">
        <v>2.3084560975609749</v>
      </c>
      <c r="DQ222">
        <v>-0.115687735191633</v>
      </c>
      <c r="DR222">
        <v>1.152202024927176E-2</v>
      </c>
      <c r="DS222">
        <v>0</v>
      </c>
      <c r="DT222">
        <v>0</v>
      </c>
      <c r="DU222">
        <v>0</v>
      </c>
      <c r="DV222">
        <v>0</v>
      </c>
      <c r="DW222">
        <v>-1</v>
      </c>
      <c r="DX222">
        <v>0</v>
      </c>
      <c r="DY222">
        <v>2</v>
      </c>
      <c r="DZ222" t="s">
        <v>357</v>
      </c>
      <c r="EA222">
        <v>2.9451499999999999</v>
      </c>
      <c r="EB222">
        <v>2.5974900000000001</v>
      </c>
      <c r="EC222">
        <v>0.22306400000000001</v>
      </c>
      <c r="ED222">
        <v>0.22406999999999999</v>
      </c>
      <c r="EE222">
        <v>0.148868</v>
      </c>
      <c r="EF222">
        <v>0.14107800000000001</v>
      </c>
      <c r="EG222">
        <v>23426</v>
      </c>
      <c r="EH222">
        <v>23804.5</v>
      </c>
      <c r="EI222">
        <v>28074.9</v>
      </c>
      <c r="EJ222">
        <v>29557.4</v>
      </c>
      <c r="EK222">
        <v>32875.9</v>
      </c>
      <c r="EL222">
        <v>35250.6</v>
      </c>
      <c r="EM222">
        <v>39619.599999999999</v>
      </c>
      <c r="EN222">
        <v>42250.9</v>
      </c>
      <c r="EO222">
        <v>1.8632500000000001</v>
      </c>
      <c r="EP222">
        <v>1.8691</v>
      </c>
      <c r="EQ222">
        <v>9.8343899999999998E-2</v>
      </c>
      <c r="ER222">
        <v>0</v>
      </c>
      <c r="ES222">
        <v>32.703000000000003</v>
      </c>
      <c r="ET222">
        <v>999.9</v>
      </c>
      <c r="EU222">
        <v>70.900000000000006</v>
      </c>
      <c r="EV222">
        <v>36.200000000000003</v>
      </c>
      <c r="EW222">
        <v>42.395099999999999</v>
      </c>
      <c r="EX222">
        <v>28.989000000000001</v>
      </c>
      <c r="EY222">
        <v>1.48237</v>
      </c>
      <c r="EZ222">
        <v>1</v>
      </c>
      <c r="FA222">
        <v>0.691994</v>
      </c>
      <c r="FB222">
        <v>1.1477599999999999</v>
      </c>
      <c r="FC222">
        <v>20.270800000000001</v>
      </c>
      <c r="FD222">
        <v>5.2160900000000003</v>
      </c>
      <c r="FE222">
        <v>12.0099</v>
      </c>
      <c r="FF222">
        <v>4.9860499999999996</v>
      </c>
      <c r="FG222">
        <v>3.2845800000000001</v>
      </c>
      <c r="FH222">
        <v>9999</v>
      </c>
      <c r="FI222">
        <v>9999</v>
      </c>
      <c r="FJ222">
        <v>9999</v>
      </c>
      <c r="FK222">
        <v>999.9</v>
      </c>
      <c r="FL222">
        <v>1.8658399999999999</v>
      </c>
      <c r="FM222">
        <v>1.8621799999999999</v>
      </c>
      <c r="FN222">
        <v>1.8641799999999999</v>
      </c>
      <c r="FO222">
        <v>1.8603499999999999</v>
      </c>
      <c r="FP222">
        <v>1.8610800000000001</v>
      </c>
      <c r="FQ222">
        <v>1.86016</v>
      </c>
      <c r="FR222">
        <v>1.8618600000000001</v>
      </c>
      <c r="FS222">
        <v>1.8583799999999999</v>
      </c>
      <c r="FT222">
        <v>0</v>
      </c>
      <c r="FU222">
        <v>0</v>
      </c>
      <c r="FV222">
        <v>0</v>
      </c>
      <c r="FW222">
        <v>0</v>
      </c>
      <c r="FX222" t="s">
        <v>358</v>
      </c>
      <c r="FY222" t="s">
        <v>359</v>
      </c>
      <c r="FZ222" t="s">
        <v>360</v>
      </c>
      <c r="GA222" t="s">
        <v>360</v>
      </c>
      <c r="GB222" t="s">
        <v>360</v>
      </c>
      <c r="GC222" t="s">
        <v>360</v>
      </c>
      <c r="GD222">
        <v>0</v>
      </c>
      <c r="GE222">
        <v>100</v>
      </c>
      <c r="GF222">
        <v>100</v>
      </c>
      <c r="GG222">
        <v>-4.29</v>
      </c>
      <c r="GH222">
        <v>0.1178</v>
      </c>
      <c r="GI222">
        <v>-2.5125994610834521</v>
      </c>
      <c r="GJ222">
        <v>-2.6733286237328562E-3</v>
      </c>
      <c r="GK222">
        <v>1.605855145177713E-6</v>
      </c>
      <c r="GL222">
        <v>-4.4594414151306022E-10</v>
      </c>
      <c r="GM222">
        <v>0.1178428571428469</v>
      </c>
      <c r="GN222">
        <v>0</v>
      </c>
      <c r="GO222">
        <v>0</v>
      </c>
      <c r="GP222">
        <v>0</v>
      </c>
      <c r="GQ222">
        <v>4</v>
      </c>
      <c r="GR222">
        <v>2095</v>
      </c>
      <c r="GS222">
        <v>4</v>
      </c>
      <c r="GT222">
        <v>35</v>
      </c>
      <c r="GU222">
        <v>92.2</v>
      </c>
      <c r="GV222">
        <v>92.3</v>
      </c>
      <c r="GW222">
        <v>2.8967299999999998</v>
      </c>
      <c r="GX222">
        <v>2.5488300000000002</v>
      </c>
      <c r="GY222">
        <v>1.4489700000000001</v>
      </c>
      <c r="GZ222">
        <v>2.32666</v>
      </c>
      <c r="HA222">
        <v>1.5478499999999999</v>
      </c>
      <c r="HB222">
        <v>2.2973599999999998</v>
      </c>
      <c r="HC222">
        <v>41.067</v>
      </c>
      <c r="HD222">
        <v>13.0288</v>
      </c>
      <c r="HE222">
        <v>18</v>
      </c>
      <c r="HF222">
        <v>467.42700000000002</v>
      </c>
      <c r="HG222">
        <v>510.315</v>
      </c>
      <c r="HH222">
        <v>31.001000000000001</v>
      </c>
      <c r="HI222">
        <v>35.878700000000002</v>
      </c>
      <c r="HJ222">
        <v>30.000299999999999</v>
      </c>
      <c r="HK222">
        <v>35.802100000000003</v>
      </c>
      <c r="HL222">
        <v>35.798099999999998</v>
      </c>
      <c r="HM222">
        <v>57.947000000000003</v>
      </c>
      <c r="HN222">
        <v>24.5733</v>
      </c>
      <c r="HO222">
        <v>100</v>
      </c>
      <c r="HP222">
        <v>31</v>
      </c>
      <c r="HQ222">
        <v>1381.24</v>
      </c>
      <c r="HR222">
        <v>35.615900000000003</v>
      </c>
      <c r="HS222">
        <v>98.914400000000001</v>
      </c>
      <c r="HT222">
        <v>97.973299999999995</v>
      </c>
    </row>
    <row r="223" spans="1:228" x14ac:dyDescent="0.2">
      <c r="A223">
        <v>208</v>
      </c>
      <c r="B223">
        <v>1669316309</v>
      </c>
      <c r="C223">
        <v>826.40000009536743</v>
      </c>
      <c r="D223" t="s">
        <v>775</v>
      </c>
      <c r="E223" t="s">
        <v>776</v>
      </c>
      <c r="F223">
        <v>4</v>
      </c>
      <c r="G223">
        <v>1669316307</v>
      </c>
      <c r="H223">
        <f t="shared" si="102"/>
        <v>4.3847376936493173E-3</v>
      </c>
      <c r="I223">
        <f t="shared" si="103"/>
        <v>4.384737693649317</v>
      </c>
      <c r="J223">
        <f t="shared" si="104"/>
        <v>25.192314446688169</v>
      </c>
      <c r="K223">
        <f t="shared" si="105"/>
        <v>1346.2</v>
      </c>
      <c r="L223">
        <f t="shared" si="106"/>
        <v>1161.4033017471584</v>
      </c>
      <c r="M223">
        <f t="shared" si="107"/>
        <v>117.32317085770438</v>
      </c>
      <c r="N223">
        <f t="shared" si="108"/>
        <v>135.99104839037719</v>
      </c>
      <c r="O223">
        <f t="shared" si="109"/>
        <v>0.28145429101608077</v>
      </c>
      <c r="P223">
        <f t="shared" si="110"/>
        <v>2.2505226315970299</v>
      </c>
      <c r="Q223">
        <f t="shared" si="111"/>
        <v>0.26325965310718885</v>
      </c>
      <c r="R223">
        <f t="shared" si="112"/>
        <v>0.16607388603687551</v>
      </c>
      <c r="S223">
        <f t="shared" si="113"/>
        <v>226.11583723415592</v>
      </c>
      <c r="T223">
        <f t="shared" si="114"/>
        <v>34.734653335113144</v>
      </c>
      <c r="U223">
        <f t="shared" si="115"/>
        <v>34.296442857142857</v>
      </c>
      <c r="V223">
        <f t="shared" si="116"/>
        <v>5.4319979285630273</v>
      </c>
      <c r="W223">
        <f t="shared" si="117"/>
        <v>69.690870882143813</v>
      </c>
      <c r="X223">
        <f t="shared" si="118"/>
        <v>3.8265820817753773</v>
      </c>
      <c r="Y223">
        <f t="shared" si="119"/>
        <v>5.4907938921392123</v>
      </c>
      <c r="Z223">
        <f t="shared" si="120"/>
        <v>1.60541584678765</v>
      </c>
      <c r="AA223">
        <f t="shared" si="121"/>
        <v>-193.36693228993491</v>
      </c>
      <c r="AB223">
        <f t="shared" si="122"/>
        <v>23.48432223110763</v>
      </c>
      <c r="AC223">
        <f t="shared" si="123"/>
        <v>2.4226392878225664</v>
      </c>
      <c r="AD223">
        <f t="shared" si="124"/>
        <v>58.655866463151199</v>
      </c>
      <c r="AE223">
        <f t="shared" si="125"/>
        <v>48.870943643128193</v>
      </c>
      <c r="AF223">
        <f t="shared" si="126"/>
        <v>4.3952326063356733</v>
      </c>
      <c r="AG223">
        <f t="shared" si="127"/>
        <v>25.192314446688169</v>
      </c>
      <c r="AH223">
        <v>1424.9556305777371</v>
      </c>
      <c r="AI223">
        <v>1401.802606060606</v>
      </c>
      <c r="AJ223">
        <v>1.7275689667156471</v>
      </c>
      <c r="AK223">
        <v>66.4183192119214</v>
      </c>
      <c r="AL223">
        <f t="shared" si="128"/>
        <v>4.384737693649317</v>
      </c>
      <c r="AM223">
        <v>35.598060793554673</v>
      </c>
      <c r="AN223">
        <v>37.876024848484839</v>
      </c>
      <c r="AO223">
        <v>-1.001275184697968E-4</v>
      </c>
      <c r="AP223">
        <v>80.258073223686637</v>
      </c>
      <c r="AQ223">
        <v>37</v>
      </c>
      <c r="AR223">
        <v>7</v>
      </c>
      <c r="AS223">
        <f t="shared" si="129"/>
        <v>1</v>
      </c>
      <c r="AT223">
        <f t="shared" si="130"/>
        <v>0</v>
      </c>
      <c r="AU223">
        <f t="shared" si="131"/>
        <v>22222.644165283913</v>
      </c>
      <c r="AV223">
        <f t="shared" si="132"/>
        <v>1200.007142857143</v>
      </c>
      <c r="AW223">
        <f t="shared" si="133"/>
        <v>1025.930713592827</v>
      </c>
      <c r="AX223">
        <f t="shared" si="134"/>
        <v>0.85493717241561518</v>
      </c>
      <c r="AY223">
        <f t="shared" si="135"/>
        <v>0.18842874276213728</v>
      </c>
      <c r="AZ223">
        <v>2.7</v>
      </c>
      <c r="BA223">
        <v>0.5</v>
      </c>
      <c r="BB223" t="s">
        <v>355</v>
      </c>
      <c r="BC223">
        <v>2</v>
      </c>
      <c r="BD223" t="b">
        <v>1</v>
      </c>
      <c r="BE223">
        <v>1669316307</v>
      </c>
      <c r="BF223">
        <v>1346.2</v>
      </c>
      <c r="BG223">
        <v>1375.775714285714</v>
      </c>
      <c r="BH223">
        <v>37.880028571428568</v>
      </c>
      <c r="BI223">
        <v>35.597257142857153</v>
      </c>
      <c r="BJ223">
        <v>1350.492857142857</v>
      </c>
      <c r="BK223">
        <v>37.762214285714293</v>
      </c>
      <c r="BL223">
        <v>500.16399999999987</v>
      </c>
      <c r="BM223">
        <v>100.91842857142861</v>
      </c>
      <c r="BN223">
        <v>0.1000296</v>
      </c>
      <c r="BO223">
        <v>34.49</v>
      </c>
      <c r="BP223">
        <v>34.296442857142857</v>
      </c>
      <c r="BQ223">
        <v>999.89999999999986</v>
      </c>
      <c r="BR223">
        <v>0</v>
      </c>
      <c r="BS223">
        <v>0</v>
      </c>
      <c r="BT223">
        <v>4503.5714285714284</v>
      </c>
      <c r="BU223">
        <v>0</v>
      </c>
      <c r="BV223">
        <v>432.89</v>
      </c>
      <c r="BW223">
        <v>-29.576171428571431</v>
      </c>
      <c r="BX223">
        <v>1399.2</v>
      </c>
      <c r="BY223">
        <v>1426.5571428571429</v>
      </c>
      <c r="BZ223">
        <v>2.2828014285714291</v>
      </c>
      <c r="CA223">
        <v>1375.775714285714</v>
      </c>
      <c r="CB223">
        <v>35.597257142857153</v>
      </c>
      <c r="CC223">
        <v>3.8227914285714291</v>
      </c>
      <c r="CD223">
        <v>3.5924142857142858</v>
      </c>
      <c r="CE223">
        <v>28.12592857142857</v>
      </c>
      <c r="CF223">
        <v>27.06297142857143</v>
      </c>
      <c r="CG223">
        <v>1200.007142857143</v>
      </c>
      <c r="CH223">
        <v>0.50000999999999995</v>
      </c>
      <c r="CI223">
        <v>0.49998999999999999</v>
      </c>
      <c r="CJ223">
        <v>0</v>
      </c>
      <c r="CK223">
        <v>1382.6042857142861</v>
      </c>
      <c r="CL223">
        <v>4.9990899999999998</v>
      </c>
      <c r="CM223">
        <v>15362.7</v>
      </c>
      <c r="CN223">
        <v>9557.9342857142856</v>
      </c>
      <c r="CO223">
        <v>45.25</v>
      </c>
      <c r="CP223">
        <v>47.375</v>
      </c>
      <c r="CQ223">
        <v>46.061999999999998</v>
      </c>
      <c r="CR223">
        <v>46.625</v>
      </c>
      <c r="CS223">
        <v>46.625</v>
      </c>
      <c r="CT223">
        <v>597.51714285714286</v>
      </c>
      <c r="CU223">
        <v>597.4899999999999</v>
      </c>
      <c r="CV223">
        <v>0</v>
      </c>
      <c r="CW223">
        <v>1669316317.0999999</v>
      </c>
      <c r="CX223">
        <v>0</v>
      </c>
      <c r="CY223">
        <v>1669310771.5999999</v>
      </c>
      <c r="CZ223" t="s">
        <v>356</v>
      </c>
      <c r="DA223">
        <v>1669310771.5999999</v>
      </c>
      <c r="DB223">
        <v>1669310767.0999999</v>
      </c>
      <c r="DC223">
        <v>9</v>
      </c>
      <c r="DD223">
        <v>4.2999999999999997E-2</v>
      </c>
      <c r="DE223">
        <v>8.0000000000000002E-3</v>
      </c>
      <c r="DF223">
        <v>-4.9589999999999996</v>
      </c>
      <c r="DG223">
        <v>0.11799999999999999</v>
      </c>
      <c r="DH223">
        <v>1967</v>
      </c>
      <c r="DI223">
        <v>36</v>
      </c>
      <c r="DJ223">
        <v>0.53</v>
      </c>
      <c r="DK223">
        <v>0.27</v>
      </c>
      <c r="DL223">
        <v>-29.826460000000001</v>
      </c>
      <c r="DM223">
        <v>0.40995872420268281</v>
      </c>
      <c r="DN223">
        <v>0.10647688199792479</v>
      </c>
      <c r="DO223">
        <v>0</v>
      </c>
      <c r="DP223">
        <v>2.3011677499999998</v>
      </c>
      <c r="DQ223">
        <v>-0.116176998123833</v>
      </c>
      <c r="DR223">
        <v>1.129033579826128E-2</v>
      </c>
      <c r="DS223">
        <v>0</v>
      </c>
      <c r="DT223">
        <v>0</v>
      </c>
      <c r="DU223">
        <v>0</v>
      </c>
      <c r="DV223">
        <v>0</v>
      </c>
      <c r="DW223">
        <v>-1</v>
      </c>
      <c r="DX223">
        <v>0</v>
      </c>
      <c r="DY223">
        <v>2</v>
      </c>
      <c r="DZ223" t="s">
        <v>357</v>
      </c>
      <c r="EA223">
        <v>2.9450400000000001</v>
      </c>
      <c r="EB223">
        <v>2.5973700000000002</v>
      </c>
      <c r="EC223">
        <v>0.22373399999999999</v>
      </c>
      <c r="ED223">
        <v>0.22469700000000001</v>
      </c>
      <c r="EE223">
        <v>0.148838</v>
      </c>
      <c r="EF223">
        <v>0.141074</v>
      </c>
      <c r="EG223">
        <v>23406.3</v>
      </c>
      <c r="EH223">
        <v>23785.1</v>
      </c>
      <c r="EI223">
        <v>28075.599999999999</v>
      </c>
      <c r="EJ223">
        <v>29557.4</v>
      </c>
      <c r="EK223">
        <v>32877.800000000003</v>
      </c>
      <c r="EL223">
        <v>35250.699999999997</v>
      </c>
      <c r="EM223">
        <v>39620.5</v>
      </c>
      <c r="EN223">
        <v>42250.8</v>
      </c>
      <c r="EO223">
        <v>1.8633</v>
      </c>
      <c r="EP223">
        <v>1.8692200000000001</v>
      </c>
      <c r="EQ223">
        <v>9.9003300000000002E-2</v>
      </c>
      <c r="ER223">
        <v>0</v>
      </c>
      <c r="ES223">
        <v>32.694299999999998</v>
      </c>
      <c r="ET223">
        <v>999.9</v>
      </c>
      <c r="EU223">
        <v>70.900000000000006</v>
      </c>
      <c r="EV223">
        <v>36.200000000000003</v>
      </c>
      <c r="EW223">
        <v>42.401699999999998</v>
      </c>
      <c r="EX223">
        <v>28.869</v>
      </c>
      <c r="EY223">
        <v>1.5584899999999999</v>
      </c>
      <c r="EZ223">
        <v>1</v>
      </c>
      <c r="FA223">
        <v>0.69216200000000005</v>
      </c>
      <c r="FB223">
        <v>1.1504700000000001</v>
      </c>
      <c r="FC223">
        <v>20.270800000000001</v>
      </c>
      <c r="FD223">
        <v>5.21549</v>
      </c>
      <c r="FE223">
        <v>12.0099</v>
      </c>
      <c r="FF223">
        <v>4.9859499999999999</v>
      </c>
      <c r="FG223">
        <v>3.2844799999999998</v>
      </c>
      <c r="FH223">
        <v>9999</v>
      </c>
      <c r="FI223">
        <v>9999</v>
      </c>
      <c r="FJ223">
        <v>9999</v>
      </c>
      <c r="FK223">
        <v>999.9</v>
      </c>
      <c r="FL223">
        <v>1.8658399999999999</v>
      </c>
      <c r="FM223">
        <v>1.8621799999999999</v>
      </c>
      <c r="FN223">
        <v>1.8641700000000001</v>
      </c>
      <c r="FO223">
        <v>1.8603499999999999</v>
      </c>
      <c r="FP223">
        <v>1.8610800000000001</v>
      </c>
      <c r="FQ223">
        <v>1.8601399999999999</v>
      </c>
      <c r="FR223">
        <v>1.86188</v>
      </c>
      <c r="FS223">
        <v>1.85839</v>
      </c>
      <c r="FT223">
        <v>0</v>
      </c>
      <c r="FU223">
        <v>0</v>
      </c>
      <c r="FV223">
        <v>0</v>
      </c>
      <c r="FW223">
        <v>0</v>
      </c>
      <c r="FX223" t="s">
        <v>358</v>
      </c>
      <c r="FY223" t="s">
        <v>359</v>
      </c>
      <c r="FZ223" t="s">
        <v>360</v>
      </c>
      <c r="GA223" t="s">
        <v>360</v>
      </c>
      <c r="GB223" t="s">
        <v>360</v>
      </c>
      <c r="GC223" t="s">
        <v>360</v>
      </c>
      <c r="GD223">
        <v>0</v>
      </c>
      <c r="GE223">
        <v>100</v>
      </c>
      <c r="GF223">
        <v>100</v>
      </c>
      <c r="GG223">
        <v>-4.29</v>
      </c>
      <c r="GH223">
        <v>0.1179</v>
      </c>
      <c r="GI223">
        <v>-2.5125994610834521</v>
      </c>
      <c r="GJ223">
        <v>-2.6733286237328562E-3</v>
      </c>
      <c r="GK223">
        <v>1.605855145177713E-6</v>
      </c>
      <c r="GL223">
        <v>-4.4594414151306022E-10</v>
      </c>
      <c r="GM223">
        <v>0.1178428571428469</v>
      </c>
      <c r="GN223">
        <v>0</v>
      </c>
      <c r="GO223">
        <v>0</v>
      </c>
      <c r="GP223">
        <v>0</v>
      </c>
      <c r="GQ223">
        <v>4</v>
      </c>
      <c r="GR223">
        <v>2095</v>
      </c>
      <c r="GS223">
        <v>4</v>
      </c>
      <c r="GT223">
        <v>35</v>
      </c>
      <c r="GU223">
        <v>92.3</v>
      </c>
      <c r="GV223">
        <v>92.4</v>
      </c>
      <c r="GW223">
        <v>2.9077099999999998</v>
      </c>
      <c r="GX223">
        <v>2.5402800000000001</v>
      </c>
      <c r="GY223">
        <v>1.4489700000000001</v>
      </c>
      <c r="GZ223">
        <v>2.32666</v>
      </c>
      <c r="HA223">
        <v>1.5478499999999999</v>
      </c>
      <c r="HB223">
        <v>2.2936999999999999</v>
      </c>
      <c r="HC223">
        <v>41.041200000000003</v>
      </c>
      <c r="HD223">
        <v>13.0375</v>
      </c>
      <c r="HE223">
        <v>18</v>
      </c>
      <c r="HF223">
        <v>467.459</v>
      </c>
      <c r="HG223">
        <v>510.40499999999997</v>
      </c>
      <c r="HH223">
        <v>31.000900000000001</v>
      </c>
      <c r="HI223">
        <v>35.8795</v>
      </c>
      <c r="HJ223">
        <v>30.000299999999999</v>
      </c>
      <c r="HK223">
        <v>35.802100000000003</v>
      </c>
      <c r="HL223">
        <v>35.798099999999998</v>
      </c>
      <c r="HM223">
        <v>58.182699999999997</v>
      </c>
      <c r="HN223">
        <v>24.5733</v>
      </c>
      <c r="HO223">
        <v>100</v>
      </c>
      <c r="HP223">
        <v>31</v>
      </c>
      <c r="HQ223">
        <v>1388.03</v>
      </c>
      <c r="HR223">
        <v>35.6312</v>
      </c>
      <c r="HS223">
        <v>98.916899999999998</v>
      </c>
      <c r="HT223">
        <v>97.973100000000002</v>
      </c>
    </row>
    <row r="224" spans="1:228" x14ac:dyDescent="0.2">
      <c r="A224">
        <v>209</v>
      </c>
      <c r="B224">
        <v>1669316313</v>
      </c>
      <c r="C224">
        <v>830.40000009536743</v>
      </c>
      <c r="D224" t="s">
        <v>777</v>
      </c>
      <c r="E224" t="s">
        <v>778</v>
      </c>
      <c r="F224">
        <v>4</v>
      </c>
      <c r="G224">
        <v>1669316310.6875</v>
      </c>
      <c r="H224">
        <f t="shared" si="102"/>
        <v>4.3574635362907512E-3</v>
      </c>
      <c r="I224">
        <f t="shared" si="103"/>
        <v>4.3574635362907514</v>
      </c>
      <c r="J224">
        <f t="shared" si="104"/>
        <v>25.420321345847931</v>
      </c>
      <c r="K224">
        <f t="shared" si="105"/>
        <v>1352.2850000000001</v>
      </c>
      <c r="L224">
        <f t="shared" si="106"/>
        <v>1165.1214939478807</v>
      </c>
      <c r="M224">
        <f t="shared" si="107"/>
        <v>117.69797343738527</v>
      </c>
      <c r="N224">
        <f t="shared" si="108"/>
        <v>136.60481317744387</v>
      </c>
      <c r="O224">
        <f t="shared" si="109"/>
        <v>0.27973734457933852</v>
      </c>
      <c r="P224">
        <f t="shared" si="110"/>
        <v>2.2521340755398809</v>
      </c>
      <c r="Q224">
        <f t="shared" si="111"/>
        <v>0.2617683876895085</v>
      </c>
      <c r="R224">
        <f t="shared" si="112"/>
        <v>0.16512340198917569</v>
      </c>
      <c r="S224">
        <f t="shared" si="113"/>
        <v>226.11582185909319</v>
      </c>
      <c r="T224">
        <f t="shared" si="114"/>
        <v>34.737438150265199</v>
      </c>
      <c r="U224">
        <f t="shared" si="115"/>
        <v>34.289637499999998</v>
      </c>
      <c r="V224">
        <f t="shared" si="116"/>
        <v>5.4299406972868764</v>
      </c>
      <c r="W224">
        <f t="shared" si="117"/>
        <v>69.692845056156585</v>
      </c>
      <c r="X224">
        <f t="shared" si="118"/>
        <v>3.8254065219476736</v>
      </c>
      <c r="Y224">
        <f t="shared" si="119"/>
        <v>5.4889515830000422</v>
      </c>
      <c r="Z224">
        <f t="shared" si="120"/>
        <v>1.6045341753392028</v>
      </c>
      <c r="AA224">
        <f t="shared" si="121"/>
        <v>-192.16414195042213</v>
      </c>
      <c r="AB224">
        <f t="shared" si="122"/>
        <v>23.594368684409243</v>
      </c>
      <c r="AC224">
        <f t="shared" si="123"/>
        <v>2.4320976739758637</v>
      </c>
      <c r="AD224">
        <f t="shared" si="124"/>
        <v>59.978146267056175</v>
      </c>
      <c r="AE224">
        <f t="shared" si="125"/>
        <v>48.93289097805259</v>
      </c>
      <c r="AF224">
        <f t="shared" si="126"/>
        <v>4.3752218124582534</v>
      </c>
      <c r="AG224">
        <f t="shared" si="127"/>
        <v>25.420321345847931</v>
      </c>
      <c r="AH224">
        <v>1431.630320013893</v>
      </c>
      <c r="AI224">
        <v>1408.563636363637</v>
      </c>
      <c r="AJ224">
        <v>1.686189059223874</v>
      </c>
      <c r="AK224">
        <v>66.4183192119214</v>
      </c>
      <c r="AL224">
        <f t="shared" si="128"/>
        <v>4.3574635362907514</v>
      </c>
      <c r="AM224">
        <v>35.597112501309581</v>
      </c>
      <c r="AN224">
        <v>37.861074545454528</v>
      </c>
      <c r="AO224">
        <v>-7.7954683647146929E-5</v>
      </c>
      <c r="AP224">
        <v>80.258073223686637</v>
      </c>
      <c r="AQ224">
        <v>37</v>
      </c>
      <c r="AR224">
        <v>7</v>
      </c>
      <c r="AS224">
        <f t="shared" si="129"/>
        <v>1</v>
      </c>
      <c r="AT224">
        <f t="shared" si="130"/>
        <v>0</v>
      </c>
      <c r="AU224">
        <f t="shared" si="131"/>
        <v>22250.756953560078</v>
      </c>
      <c r="AV224">
        <f t="shared" si="132"/>
        <v>1200.0074999999999</v>
      </c>
      <c r="AW224">
        <f t="shared" si="133"/>
        <v>1025.9309760927945</v>
      </c>
      <c r="AX224">
        <f t="shared" si="134"/>
        <v>0.8549371367202242</v>
      </c>
      <c r="AY224">
        <f t="shared" si="135"/>
        <v>0.18842867387003265</v>
      </c>
      <c r="AZ224">
        <v>2.7</v>
      </c>
      <c r="BA224">
        <v>0.5</v>
      </c>
      <c r="BB224" t="s">
        <v>355</v>
      </c>
      <c r="BC224">
        <v>2</v>
      </c>
      <c r="BD224" t="b">
        <v>1</v>
      </c>
      <c r="BE224">
        <v>1669316310.6875</v>
      </c>
      <c r="BF224">
        <v>1352.2850000000001</v>
      </c>
      <c r="BG224">
        <v>1381.8975</v>
      </c>
      <c r="BH224">
        <v>37.868650000000002</v>
      </c>
      <c r="BI224">
        <v>35.595975000000003</v>
      </c>
      <c r="BJ224">
        <v>1356.58125</v>
      </c>
      <c r="BK224">
        <v>37.750824999999999</v>
      </c>
      <c r="BL224">
        <v>500.104625</v>
      </c>
      <c r="BM224">
        <v>100.917875</v>
      </c>
      <c r="BN224">
        <v>9.9893575000000012E-2</v>
      </c>
      <c r="BO224">
        <v>34.483962499999997</v>
      </c>
      <c r="BP224">
        <v>34.289637499999998</v>
      </c>
      <c r="BQ224">
        <v>999.9</v>
      </c>
      <c r="BR224">
        <v>0</v>
      </c>
      <c r="BS224">
        <v>0</v>
      </c>
      <c r="BT224">
        <v>4508.28125</v>
      </c>
      <c r="BU224">
        <v>0</v>
      </c>
      <c r="BV224">
        <v>513.66337499999997</v>
      </c>
      <c r="BW224">
        <v>-29.6104375</v>
      </c>
      <c r="BX224">
        <v>1405.51125</v>
      </c>
      <c r="BY224">
        <v>1432.9024999999999</v>
      </c>
      <c r="BZ224">
        <v>2.2726912499999998</v>
      </c>
      <c r="CA224">
        <v>1381.8975</v>
      </c>
      <c r="CB224">
        <v>35.595975000000003</v>
      </c>
      <c r="CC224">
        <v>3.821615</v>
      </c>
      <c r="CD224">
        <v>3.5922624999999999</v>
      </c>
      <c r="CE224">
        <v>28.120674999999999</v>
      </c>
      <c r="CF224">
        <v>27.062225000000002</v>
      </c>
      <c r="CG224">
        <v>1200.0074999999999</v>
      </c>
      <c r="CH224">
        <v>0.50001174999999987</v>
      </c>
      <c r="CI224">
        <v>0.49998825000000002</v>
      </c>
      <c r="CJ224">
        <v>0</v>
      </c>
      <c r="CK224">
        <v>1382.5350000000001</v>
      </c>
      <c r="CL224">
        <v>4.9990899999999998</v>
      </c>
      <c r="CM224">
        <v>15418.3375</v>
      </c>
      <c r="CN224">
        <v>9557.9599999999991</v>
      </c>
      <c r="CO224">
        <v>45.25</v>
      </c>
      <c r="CP224">
        <v>47.375</v>
      </c>
      <c r="CQ224">
        <v>46.061999999999998</v>
      </c>
      <c r="CR224">
        <v>46.625</v>
      </c>
      <c r="CS224">
        <v>46.625</v>
      </c>
      <c r="CT224">
        <v>597.51874999999995</v>
      </c>
      <c r="CU224">
        <v>597.48874999999998</v>
      </c>
      <c r="CV224">
        <v>0</v>
      </c>
      <c r="CW224">
        <v>1669316321.3</v>
      </c>
      <c r="CX224">
        <v>0</v>
      </c>
      <c r="CY224">
        <v>1669310771.5999999</v>
      </c>
      <c r="CZ224" t="s">
        <v>356</v>
      </c>
      <c r="DA224">
        <v>1669310771.5999999</v>
      </c>
      <c r="DB224">
        <v>1669310767.0999999</v>
      </c>
      <c r="DC224">
        <v>9</v>
      </c>
      <c r="DD224">
        <v>4.2999999999999997E-2</v>
      </c>
      <c r="DE224">
        <v>8.0000000000000002E-3</v>
      </c>
      <c r="DF224">
        <v>-4.9589999999999996</v>
      </c>
      <c r="DG224">
        <v>0.11799999999999999</v>
      </c>
      <c r="DH224">
        <v>1967</v>
      </c>
      <c r="DI224">
        <v>36</v>
      </c>
      <c r="DJ224">
        <v>0.53</v>
      </c>
      <c r="DK224">
        <v>0.27</v>
      </c>
      <c r="DL224">
        <v>-29.774929268292681</v>
      </c>
      <c r="DM224">
        <v>1.4367742160278649</v>
      </c>
      <c r="DN224">
        <v>0.1677687756115431</v>
      </c>
      <c r="DO224">
        <v>0</v>
      </c>
      <c r="DP224">
        <v>2.2921382926829259</v>
      </c>
      <c r="DQ224">
        <v>-0.12030209059233669</v>
      </c>
      <c r="DR224">
        <v>1.1997990055744799E-2</v>
      </c>
      <c r="DS224">
        <v>0</v>
      </c>
      <c r="DT224">
        <v>0</v>
      </c>
      <c r="DU224">
        <v>0</v>
      </c>
      <c r="DV224">
        <v>0</v>
      </c>
      <c r="DW224">
        <v>-1</v>
      </c>
      <c r="DX224">
        <v>0</v>
      </c>
      <c r="DY224">
        <v>2</v>
      </c>
      <c r="DZ224" t="s">
        <v>357</v>
      </c>
      <c r="EA224">
        <v>2.9443000000000001</v>
      </c>
      <c r="EB224">
        <v>2.5970800000000001</v>
      </c>
      <c r="EC224">
        <v>0.22439100000000001</v>
      </c>
      <c r="ED224">
        <v>0.22539500000000001</v>
      </c>
      <c r="EE224">
        <v>0.14879999999999999</v>
      </c>
      <c r="EF224">
        <v>0.141065</v>
      </c>
      <c r="EG224">
        <v>23386.400000000001</v>
      </c>
      <c r="EH224">
        <v>23763.9</v>
      </c>
      <c r="EI224">
        <v>28075.7</v>
      </c>
      <c r="EJ224">
        <v>29557.8</v>
      </c>
      <c r="EK224">
        <v>32879.4</v>
      </c>
      <c r="EL224">
        <v>35251.800000000003</v>
      </c>
      <c r="EM224">
        <v>39620.6</v>
      </c>
      <c r="EN224">
        <v>42251.5</v>
      </c>
      <c r="EO224">
        <v>1.8624000000000001</v>
      </c>
      <c r="EP224">
        <v>1.8694299999999999</v>
      </c>
      <c r="EQ224">
        <v>9.8589800000000005E-2</v>
      </c>
      <c r="ER224">
        <v>0</v>
      </c>
      <c r="ES224">
        <v>32.682699999999997</v>
      </c>
      <c r="ET224">
        <v>999.9</v>
      </c>
      <c r="EU224">
        <v>70.900000000000006</v>
      </c>
      <c r="EV224">
        <v>36.200000000000003</v>
      </c>
      <c r="EW224">
        <v>42.393799999999999</v>
      </c>
      <c r="EX224">
        <v>28.838999999999999</v>
      </c>
      <c r="EY224">
        <v>2.3958400000000002</v>
      </c>
      <c r="EZ224">
        <v>1</v>
      </c>
      <c r="FA224">
        <v>0.69230700000000001</v>
      </c>
      <c r="FB224">
        <v>1.1532</v>
      </c>
      <c r="FC224">
        <v>20.270600000000002</v>
      </c>
      <c r="FD224">
        <v>5.2153400000000003</v>
      </c>
      <c r="FE224">
        <v>12.0099</v>
      </c>
      <c r="FF224">
        <v>4.9845499999999996</v>
      </c>
      <c r="FG224">
        <v>3.2846500000000001</v>
      </c>
      <c r="FH224">
        <v>9999</v>
      </c>
      <c r="FI224">
        <v>9999</v>
      </c>
      <c r="FJ224">
        <v>9999</v>
      </c>
      <c r="FK224">
        <v>999.9</v>
      </c>
      <c r="FL224">
        <v>1.8658399999999999</v>
      </c>
      <c r="FM224">
        <v>1.8621799999999999</v>
      </c>
      <c r="FN224">
        <v>1.8641799999999999</v>
      </c>
      <c r="FO224">
        <v>1.8603499999999999</v>
      </c>
      <c r="FP224">
        <v>1.8610800000000001</v>
      </c>
      <c r="FQ224">
        <v>1.8601300000000001</v>
      </c>
      <c r="FR224">
        <v>1.8618699999999999</v>
      </c>
      <c r="FS224">
        <v>1.85839</v>
      </c>
      <c r="FT224">
        <v>0</v>
      </c>
      <c r="FU224">
        <v>0</v>
      </c>
      <c r="FV224">
        <v>0</v>
      </c>
      <c r="FW224">
        <v>0</v>
      </c>
      <c r="FX224" t="s">
        <v>358</v>
      </c>
      <c r="FY224" t="s">
        <v>359</v>
      </c>
      <c r="FZ224" t="s">
        <v>360</v>
      </c>
      <c r="GA224" t="s">
        <v>360</v>
      </c>
      <c r="GB224" t="s">
        <v>360</v>
      </c>
      <c r="GC224" t="s">
        <v>360</v>
      </c>
      <c r="GD224">
        <v>0</v>
      </c>
      <c r="GE224">
        <v>100</v>
      </c>
      <c r="GF224">
        <v>100</v>
      </c>
      <c r="GG224">
        <v>-4.3</v>
      </c>
      <c r="GH224">
        <v>0.1178</v>
      </c>
      <c r="GI224">
        <v>-2.5125994610834521</v>
      </c>
      <c r="GJ224">
        <v>-2.6733286237328562E-3</v>
      </c>
      <c r="GK224">
        <v>1.605855145177713E-6</v>
      </c>
      <c r="GL224">
        <v>-4.4594414151306022E-10</v>
      </c>
      <c r="GM224">
        <v>0.1178428571428469</v>
      </c>
      <c r="GN224">
        <v>0</v>
      </c>
      <c r="GO224">
        <v>0</v>
      </c>
      <c r="GP224">
        <v>0</v>
      </c>
      <c r="GQ224">
        <v>4</v>
      </c>
      <c r="GR224">
        <v>2095</v>
      </c>
      <c r="GS224">
        <v>4</v>
      </c>
      <c r="GT224">
        <v>35</v>
      </c>
      <c r="GU224">
        <v>92.4</v>
      </c>
      <c r="GV224">
        <v>92.4</v>
      </c>
      <c r="GW224">
        <v>2.9199199999999998</v>
      </c>
      <c r="GX224">
        <v>2.5341800000000001</v>
      </c>
      <c r="GY224">
        <v>1.4489700000000001</v>
      </c>
      <c r="GZ224">
        <v>2.32666</v>
      </c>
      <c r="HA224">
        <v>1.5478499999999999</v>
      </c>
      <c r="HB224">
        <v>2.3950200000000001</v>
      </c>
      <c r="HC224">
        <v>41.041200000000003</v>
      </c>
      <c r="HD224">
        <v>13.0463</v>
      </c>
      <c r="HE224">
        <v>18</v>
      </c>
      <c r="HF224">
        <v>466.90100000000001</v>
      </c>
      <c r="HG224">
        <v>510.55099999999999</v>
      </c>
      <c r="HH224">
        <v>31.000800000000002</v>
      </c>
      <c r="HI224">
        <v>35.882800000000003</v>
      </c>
      <c r="HJ224">
        <v>30.0002</v>
      </c>
      <c r="HK224">
        <v>35.802100000000003</v>
      </c>
      <c r="HL224">
        <v>35.798099999999998</v>
      </c>
      <c r="HM224">
        <v>58.413499999999999</v>
      </c>
      <c r="HN224">
        <v>24.5733</v>
      </c>
      <c r="HO224">
        <v>100</v>
      </c>
      <c r="HP224">
        <v>31</v>
      </c>
      <c r="HQ224">
        <v>1394.72</v>
      </c>
      <c r="HR224">
        <v>35.640500000000003</v>
      </c>
      <c r="HS224">
        <v>98.917000000000002</v>
      </c>
      <c r="HT224">
        <v>97.974599999999995</v>
      </c>
    </row>
    <row r="225" spans="1:228" x14ac:dyDescent="0.2">
      <c r="A225">
        <v>210</v>
      </c>
      <c r="B225">
        <v>1669316317</v>
      </c>
      <c r="C225">
        <v>834.40000009536743</v>
      </c>
      <c r="D225" t="s">
        <v>779</v>
      </c>
      <c r="E225" t="s">
        <v>780</v>
      </c>
      <c r="F225">
        <v>4</v>
      </c>
      <c r="G225">
        <v>1669316315</v>
      </c>
      <c r="H225">
        <f t="shared" si="102"/>
        <v>4.3390432069843653E-3</v>
      </c>
      <c r="I225">
        <f t="shared" si="103"/>
        <v>4.339043206984365</v>
      </c>
      <c r="J225">
        <f t="shared" si="104"/>
        <v>25.457091885696435</v>
      </c>
      <c r="K225">
        <f t="shared" si="105"/>
        <v>1359.441428571429</v>
      </c>
      <c r="L225">
        <f t="shared" si="106"/>
        <v>1171.6936967010186</v>
      </c>
      <c r="M225">
        <f t="shared" si="107"/>
        <v>118.36314020183582</v>
      </c>
      <c r="N225">
        <f t="shared" si="108"/>
        <v>137.32919862864372</v>
      </c>
      <c r="O225">
        <f t="shared" si="109"/>
        <v>0.27925969435699616</v>
      </c>
      <c r="P225">
        <f t="shared" si="110"/>
        <v>2.2480718919006963</v>
      </c>
      <c r="Q225">
        <f t="shared" si="111"/>
        <v>0.26131980957225548</v>
      </c>
      <c r="R225">
        <f t="shared" si="112"/>
        <v>0.16484057577161296</v>
      </c>
      <c r="S225">
        <f t="shared" si="113"/>
        <v>226.11438776468455</v>
      </c>
      <c r="T225">
        <f t="shared" si="114"/>
        <v>34.738855897397208</v>
      </c>
      <c r="U225">
        <f t="shared" si="115"/>
        <v>34.272828571428569</v>
      </c>
      <c r="V225">
        <f t="shared" si="116"/>
        <v>5.4248623305236521</v>
      </c>
      <c r="W225">
        <f t="shared" si="117"/>
        <v>69.692279340761289</v>
      </c>
      <c r="X225">
        <f t="shared" si="118"/>
        <v>3.8242991570896452</v>
      </c>
      <c r="Y225">
        <f t="shared" si="119"/>
        <v>5.4874072038750317</v>
      </c>
      <c r="Z225">
        <f t="shared" si="120"/>
        <v>1.6005631734340069</v>
      </c>
      <c r="AA225">
        <f t="shared" si="121"/>
        <v>-191.35180542801052</v>
      </c>
      <c r="AB225">
        <f t="shared" si="122"/>
        <v>24.975455681950216</v>
      </c>
      <c r="AC225">
        <f t="shared" si="123"/>
        <v>2.5788362747346363</v>
      </c>
      <c r="AD225">
        <f t="shared" si="124"/>
        <v>62.316874293358886</v>
      </c>
      <c r="AE225">
        <f t="shared" si="125"/>
        <v>49.647247260418034</v>
      </c>
      <c r="AF225">
        <f t="shared" si="126"/>
        <v>4.3599628270174771</v>
      </c>
      <c r="AG225">
        <f t="shared" si="127"/>
        <v>25.457091885696435</v>
      </c>
      <c r="AH225">
        <v>1438.9951953876889</v>
      </c>
      <c r="AI225">
        <v>1415.559939393939</v>
      </c>
      <c r="AJ225">
        <v>1.7522863440483549</v>
      </c>
      <c r="AK225">
        <v>66.4183192119214</v>
      </c>
      <c r="AL225">
        <f t="shared" si="128"/>
        <v>4.339043206984365</v>
      </c>
      <c r="AM225">
        <v>35.59326998658679</v>
      </c>
      <c r="AN225">
        <v>37.856065454545451</v>
      </c>
      <c r="AO225">
        <v>-1.381028191030051E-3</v>
      </c>
      <c r="AP225">
        <v>80.258073223686637</v>
      </c>
      <c r="AQ225">
        <v>37</v>
      </c>
      <c r="AR225">
        <v>7</v>
      </c>
      <c r="AS225">
        <f t="shared" si="129"/>
        <v>1</v>
      </c>
      <c r="AT225">
        <f t="shared" si="130"/>
        <v>0</v>
      </c>
      <c r="AU225">
        <f t="shared" si="131"/>
        <v>22181.373119315824</v>
      </c>
      <c r="AV225">
        <f t="shared" si="132"/>
        <v>1200.001428571429</v>
      </c>
      <c r="AW225">
        <f t="shared" si="133"/>
        <v>1025.9256351112358</v>
      </c>
      <c r="AX225">
        <f t="shared" si="134"/>
        <v>0.85493701147720635</v>
      </c>
      <c r="AY225">
        <f t="shared" si="135"/>
        <v>0.18842843215100832</v>
      </c>
      <c r="AZ225">
        <v>2.7</v>
      </c>
      <c r="BA225">
        <v>0.5</v>
      </c>
      <c r="BB225" t="s">
        <v>355</v>
      </c>
      <c r="BC225">
        <v>2</v>
      </c>
      <c r="BD225" t="b">
        <v>1</v>
      </c>
      <c r="BE225">
        <v>1669316315</v>
      </c>
      <c r="BF225">
        <v>1359.441428571429</v>
      </c>
      <c r="BG225">
        <v>1389.447142857143</v>
      </c>
      <c r="BH225">
        <v>37.857285714285709</v>
      </c>
      <c r="BI225">
        <v>35.592371428571433</v>
      </c>
      <c r="BJ225">
        <v>1363.742857142857</v>
      </c>
      <c r="BK225">
        <v>37.73941428571429</v>
      </c>
      <c r="BL225">
        <v>500.07400000000001</v>
      </c>
      <c r="BM225">
        <v>100.91885714285711</v>
      </c>
      <c r="BN225">
        <v>9.9984671428571412E-2</v>
      </c>
      <c r="BO225">
        <v>34.478900000000003</v>
      </c>
      <c r="BP225">
        <v>34.272828571428569</v>
      </c>
      <c r="BQ225">
        <v>999.89999999999986</v>
      </c>
      <c r="BR225">
        <v>0</v>
      </c>
      <c r="BS225">
        <v>0</v>
      </c>
      <c r="BT225">
        <v>4496.4285714285716</v>
      </c>
      <c r="BU225">
        <v>0</v>
      </c>
      <c r="BV225">
        <v>989.44242857142865</v>
      </c>
      <c r="BW225">
        <v>-30.007842857142862</v>
      </c>
      <c r="BX225">
        <v>1412.9285714285711</v>
      </c>
      <c r="BY225">
        <v>1440.727142857143</v>
      </c>
      <c r="BZ225">
        <v>2.2649142857142861</v>
      </c>
      <c r="CA225">
        <v>1389.447142857143</v>
      </c>
      <c r="CB225">
        <v>35.592371428571433</v>
      </c>
      <c r="CC225">
        <v>3.820502857142857</v>
      </c>
      <c r="CD225">
        <v>3.5919299999999992</v>
      </c>
      <c r="CE225">
        <v>28.115671428571432</v>
      </c>
      <c r="CF225">
        <v>27.060657142857139</v>
      </c>
      <c r="CG225">
        <v>1200.001428571429</v>
      </c>
      <c r="CH225">
        <v>0.50001657142857148</v>
      </c>
      <c r="CI225">
        <v>0.49998342857142858</v>
      </c>
      <c r="CJ225">
        <v>0</v>
      </c>
      <c r="CK225">
        <v>1382.528571428571</v>
      </c>
      <c r="CL225">
        <v>4.9990899999999998</v>
      </c>
      <c r="CM225">
        <v>15484.742857142861</v>
      </c>
      <c r="CN225">
        <v>9557.9342857142856</v>
      </c>
      <c r="CO225">
        <v>45.25</v>
      </c>
      <c r="CP225">
        <v>47.375</v>
      </c>
      <c r="CQ225">
        <v>46.061999999999998</v>
      </c>
      <c r="CR225">
        <v>46.625</v>
      </c>
      <c r="CS225">
        <v>46.625</v>
      </c>
      <c r="CT225">
        <v>597.52142857142849</v>
      </c>
      <c r="CU225">
        <v>597.48142857142852</v>
      </c>
      <c r="CV225">
        <v>0</v>
      </c>
      <c r="CW225">
        <v>1669316325.5</v>
      </c>
      <c r="CX225">
        <v>0</v>
      </c>
      <c r="CY225">
        <v>1669310771.5999999</v>
      </c>
      <c r="CZ225" t="s">
        <v>356</v>
      </c>
      <c r="DA225">
        <v>1669310771.5999999</v>
      </c>
      <c r="DB225">
        <v>1669310767.0999999</v>
      </c>
      <c r="DC225">
        <v>9</v>
      </c>
      <c r="DD225">
        <v>4.2999999999999997E-2</v>
      </c>
      <c r="DE225">
        <v>8.0000000000000002E-3</v>
      </c>
      <c r="DF225">
        <v>-4.9589999999999996</v>
      </c>
      <c r="DG225">
        <v>0.11799999999999999</v>
      </c>
      <c r="DH225">
        <v>1967</v>
      </c>
      <c r="DI225">
        <v>36</v>
      </c>
      <c r="DJ225">
        <v>0.53</v>
      </c>
      <c r="DK225">
        <v>0.27</v>
      </c>
      <c r="DL225">
        <v>-29.7750925</v>
      </c>
      <c r="DM225">
        <v>0.16699474671673409</v>
      </c>
      <c r="DN225">
        <v>0.1735396718152652</v>
      </c>
      <c r="DO225">
        <v>0</v>
      </c>
      <c r="DP225">
        <v>2.2844795000000002</v>
      </c>
      <c r="DQ225">
        <v>-0.13034859287054529</v>
      </c>
      <c r="DR225">
        <v>1.2660202595140391E-2</v>
      </c>
      <c r="DS225">
        <v>0</v>
      </c>
      <c r="DT225">
        <v>0</v>
      </c>
      <c r="DU225">
        <v>0</v>
      </c>
      <c r="DV225">
        <v>0</v>
      </c>
      <c r="DW225">
        <v>-1</v>
      </c>
      <c r="DX225">
        <v>0</v>
      </c>
      <c r="DY225">
        <v>2</v>
      </c>
      <c r="DZ225" t="s">
        <v>357</v>
      </c>
      <c r="EA225">
        <v>2.9456099999999998</v>
      </c>
      <c r="EB225">
        <v>2.59782</v>
      </c>
      <c r="EC225">
        <v>0.22507199999999999</v>
      </c>
      <c r="ED225">
        <v>0.22606200000000001</v>
      </c>
      <c r="EE225">
        <v>0.148783</v>
      </c>
      <c r="EF225">
        <v>0.14106099999999999</v>
      </c>
      <c r="EG225">
        <v>23366</v>
      </c>
      <c r="EH225">
        <v>23743.3</v>
      </c>
      <c r="EI225">
        <v>28076</v>
      </c>
      <c r="EJ225">
        <v>29557.8</v>
      </c>
      <c r="EK225">
        <v>32880.199999999997</v>
      </c>
      <c r="EL225">
        <v>35252</v>
      </c>
      <c r="EM225">
        <v>39620.699999999997</v>
      </c>
      <c r="EN225">
        <v>42251.6</v>
      </c>
      <c r="EO225">
        <v>1.8631800000000001</v>
      </c>
      <c r="EP225">
        <v>1.8687499999999999</v>
      </c>
      <c r="EQ225">
        <v>9.9167199999999997E-2</v>
      </c>
      <c r="ER225">
        <v>0</v>
      </c>
      <c r="ES225">
        <v>32.671100000000003</v>
      </c>
      <c r="ET225">
        <v>999.9</v>
      </c>
      <c r="EU225">
        <v>70.900000000000006</v>
      </c>
      <c r="EV225">
        <v>36.200000000000003</v>
      </c>
      <c r="EW225">
        <v>42.395800000000001</v>
      </c>
      <c r="EX225">
        <v>29.018999999999998</v>
      </c>
      <c r="EY225">
        <v>1.39022</v>
      </c>
      <c r="EZ225">
        <v>1</v>
      </c>
      <c r="FA225">
        <v>0.69248200000000004</v>
      </c>
      <c r="FB225">
        <v>1.1554199999999999</v>
      </c>
      <c r="FC225">
        <v>20.270700000000001</v>
      </c>
      <c r="FD225">
        <v>5.2150400000000001</v>
      </c>
      <c r="FE225">
        <v>12.0099</v>
      </c>
      <c r="FF225">
        <v>4.9855499999999999</v>
      </c>
      <c r="FG225">
        <v>3.2845800000000001</v>
      </c>
      <c r="FH225">
        <v>9999</v>
      </c>
      <c r="FI225">
        <v>9999</v>
      </c>
      <c r="FJ225">
        <v>9999</v>
      </c>
      <c r="FK225">
        <v>999.9</v>
      </c>
      <c r="FL225">
        <v>1.8658399999999999</v>
      </c>
      <c r="FM225">
        <v>1.8621799999999999</v>
      </c>
      <c r="FN225">
        <v>1.8641799999999999</v>
      </c>
      <c r="FO225">
        <v>1.8603499999999999</v>
      </c>
      <c r="FP225">
        <v>1.8610899999999999</v>
      </c>
      <c r="FQ225">
        <v>1.86016</v>
      </c>
      <c r="FR225">
        <v>1.86188</v>
      </c>
      <c r="FS225">
        <v>1.8583799999999999</v>
      </c>
      <c r="FT225">
        <v>0</v>
      </c>
      <c r="FU225">
        <v>0</v>
      </c>
      <c r="FV225">
        <v>0</v>
      </c>
      <c r="FW225">
        <v>0</v>
      </c>
      <c r="FX225" t="s">
        <v>358</v>
      </c>
      <c r="FY225" t="s">
        <v>359</v>
      </c>
      <c r="FZ225" t="s">
        <v>360</v>
      </c>
      <c r="GA225" t="s">
        <v>360</v>
      </c>
      <c r="GB225" t="s">
        <v>360</v>
      </c>
      <c r="GC225" t="s">
        <v>360</v>
      </c>
      <c r="GD225">
        <v>0</v>
      </c>
      <c r="GE225">
        <v>100</v>
      </c>
      <c r="GF225">
        <v>100</v>
      </c>
      <c r="GG225">
        <v>-4.3099999999999996</v>
      </c>
      <c r="GH225">
        <v>0.1178</v>
      </c>
      <c r="GI225">
        <v>-2.5125994610834521</v>
      </c>
      <c r="GJ225">
        <v>-2.6733286237328562E-3</v>
      </c>
      <c r="GK225">
        <v>1.605855145177713E-6</v>
      </c>
      <c r="GL225">
        <v>-4.4594414151306022E-10</v>
      </c>
      <c r="GM225">
        <v>0.1178428571428469</v>
      </c>
      <c r="GN225">
        <v>0</v>
      </c>
      <c r="GO225">
        <v>0</v>
      </c>
      <c r="GP225">
        <v>0</v>
      </c>
      <c r="GQ225">
        <v>4</v>
      </c>
      <c r="GR225">
        <v>2095</v>
      </c>
      <c r="GS225">
        <v>4</v>
      </c>
      <c r="GT225">
        <v>35</v>
      </c>
      <c r="GU225">
        <v>92.4</v>
      </c>
      <c r="GV225">
        <v>92.5</v>
      </c>
      <c r="GW225">
        <v>2.9309099999999999</v>
      </c>
      <c r="GX225">
        <v>2.5549300000000001</v>
      </c>
      <c r="GY225">
        <v>1.4489700000000001</v>
      </c>
      <c r="GZ225">
        <v>2.32666</v>
      </c>
      <c r="HA225">
        <v>1.5478499999999999</v>
      </c>
      <c r="HB225">
        <v>2.2888199999999999</v>
      </c>
      <c r="HC225">
        <v>41.041200000000003</v>
      </c>
      <c r="HD225">
        <v>13.0288</v>
      </c>
      <c r="HE225">
        <v>18</v>
      </c>
      <c r="HF225">
        <v>467.387</v>
      </c>
      <c r="HG225">
        <v>510.06099999999998</v>
      </c>
      <c r="HH225">
        <v>31.000699999999998</v>
      </c>
      <c r="HI225">
        <v>35.883699999999997</v>
      </c>
      <c r="HJ225">
        <v>30.000299999999999</v>
      </c>
      <c r="HK225">
        <v>35.802999999999997</v>
      </c>
      <c r="HL225">
        <v>35.798099999999998</v>
      </c>
      <c r="HM225">
        <v>58.6372</v>
      </c>
      <c r="HN225">
        <v>24.5733</v>
      </c>
      <c r="HO225">
        <v>100</v>
      </c>
      <c r="HP225">
        <v>31</v>
      </c>
      <c r="HQ225">
        <v>1401.4</v>
      </c>
      <c r="HR225">
        <v>35.6584</v>
      </c>
      <c r="HS225">
        <v>98.917699999999996</v>
      </c>
      <c r="HT225">
        <v>97.974599999999995</v>
      </c>
    </row>
    <row r="226" spans="1:228" x14ac:dyDescent="0.2">
      <c r="A226">
        <v>211</v>
      </c>
      <c r="B226">
        <v>1669316321</v>
      </c>
      <c r="C226">
        <v>838.40000009536743</v>
      </c>
      <c r="D226" t="s">
        <v>781</v>
      </c>
      <c r="E226" t="s">
        <v>782</v>
      </c>
      <c r="F226">
        <v>4</v>
      </c>
      <c r="G226">
        <v>1669316318.6875</v>
      </c>
      <c r="H226">
        <f t="shared" si="102"/>
        <v>4.330834553627874E-3</v>
      </c>
      <c r="I226">
        <f t="shared" si="103"/>
        <v>4.3308345536278736</v>
      </c>
      <c r="J226">
        <f t="shared" si="104"/>
        <v>25.328823643264581</v>
      </c>
      <c r="K226">
        <f t="shared" si="105"/>
        <v>1365.70625</v>
      </c>
      <c r="L226">
        <f t="shared" si="106"/>
        <v>1178.372609845497</v>
      </c>
      <c r="M226">
        <f t="shared" si="107"/>
        <v>119.03670208652807</v>
      </c>
      <c r="N226">
        <f t="shared" si="108"/>
        <v>137.96074913882694</v>
      </c>
      <c r="O226">
        <f t="shared" si="109"/>
        <v>0.27885704150615825</v>
      </c>
      <c r="P226">
        <f t="shared" si="110"/>
        <v>2.2476709109446356</v>
      </c>
      <c r="Q226">
        <f t="shared" si="111"/>
        <v>0.2609641036752805</v>
      </c>
      <c r="R226">
        <f t="shared" si="112"/>
        <v>0.16461440633149343</v>
      </c>
      <c r="S226">
        <f t="shared" si="113"/>
        <v>226.11308609282321</v>
      </c>
      <c r="T226">
        <f t="shared" si="114"/>
        <v>34.744107588591589</v>
      </c>
      <c r="U226">
        <f t="shared" si="115"/>
        <v>34.267487500000001</v>
      </c>
      <c r="V226">
        <f t="shared" si="116"/>
        <v>5.4232495339124416</v>
      </c>
      <c r="W226">
        <f t="shared" si="117"/>
        <v>69.66858751115123</v>
      </c>
      <c r="X226">
        <f t="shared" si="118"/>
        <v>3.8235330455955827</v>
      </c>
      <c r="Y226">
        <f t="shared" si="119"/>
        <v>5.4881736262897309</v>
      </c>
      <c r="Z226">
        <f t="shared" si="120"/>
        <v>1.5997164883168589</v>
      </c>
      <c r="AA226">
        <f t="shared" si="121"/>
        <v>-190.98980381498924</v>
      </c>
      <c r="AB226">
        <f t="shared" si="122"/>
        <v>25.922668675719521</v>
      </c>
      <c r="AC226">
        <f t="shared" si="123"/>
        <v>2.6770811639275318</v>
      </c>
      <c r="AD226">
        <f t="shared" si="124"/>
        <v>63.723032117481026</v>
      </c>
      <c r="AE226">
        <f t="shared" si="125"/>
        <v>49.298339092339766</v>
      </c>
      <c r="AF226">
        <f t="shared" si="126"/>
        <v>4.3488277553269796</v>
      </c>
      <c r="AG226">
        <f t="shared" si="127"/>
        <v>25.328823643264581</v>
      </c>
      <c r="AH226">
        <v>1445.8791321931319</v>
      </c>
      <c r="AI226">
        <v>1422.5733333333319</v>
      </c>
      <c r="AJ226">
        <v>1.7426448967983179</v>
      </c>
      <c r="AK226">
        <v>66.4183192119214</v>
      </c>
      <c r="AL226">
        <f t="shared" si="128"/>
        <v>4.3308345536278736</v>
      </c>
      <c r="AM226">
        <v>35.591987281484514</v>
      </c>
      <c r="AN226">
        <v>37.845692727272727</v>
      </c>
      <c r="AO226">
        <v>-7.2103068021744021E-4</v>
      </c>
      <c r="AP226">
        <v>80.258073223686637</v>
      </c>
      <c r="AQ226">
        <v>37</v>
      </c>
      <c r="AR226">
        <v>7</v>
      </c>
      <c r="AS226">
        <f t="shared" si="129"/>
        <v>1</v>
      </c>
      <c r="AT226">
        <f t="shared" si="130"/>
        <v>0</v>
      </c>
      <c r="AU226">
        <f t="shared" si="131"/>
        <v>22174.359094306852</v>
      </c>
      <c r="AV226">
        <f t="shared" si="132"/>
        <v>1199.9962499999999</v>
      </c>
      <c r="AW226">
        <f t="shared" si="133"/>
        <v>1025.9210389081984</v>
      </c>
      <c r="AX226">
        <f t="shared" si="134"/>
        <v>0.8549368707678866</v>
      </c>
      <c r="AY226">
        <f t="shared" si="135"/>
        <v>0.18842816058202116</v>
      </c>
      <c r="AZ226">
        <v>2.7</v>
      </c>
      <c r="BA226">
        <v>0.5</v>
      </c>
      <c r="BB226" t="s">
        <v>355</v>
      </c>
      <c r="BC226">
        <v>2</v>
      </c>
      <c r="BD226" t="b">
        <v>1</v>
      </c>
      <c r="BE226">
        <v>1669316318.6875</v>
      </c>
      <c r="BF226">
        <v>1365.70625</v>
      </c>
      <c r="BG226">
        <v>1395.52125</v>
      </c>
      <c r="BH226">
        <v>37.850062500000007</v>
      </c>
      <c r="BI226">
        <v>35.591587500000003</v>
      </c>
      <c r="BJ226">
        <v>1370.0125</v>
      </c>
      <c r="BK226">
        <v>37.732200000000013</v>
      </c>
      <c r="BL226">
        <v>500.22275000000002</v>
      </c>
      <c r="BM226">
        <v>100.91775</v>
      </c>
      <c r="BN226">
        <v>0.1001293125</v>
      </c>
      <c r="BO226">
        <v>34.481412499999998</v>
      </c>
      <c r="BP226">
        <v>34.267487500000001</v>
      </c>
      <c r="BQ226">
        <v>999.9</v>
      </c>
      <c r="BR226">
        <v>0</v>
      </c>
      <c r="BS226">
        <v>0</v>
      </c>
      <c r="BT226">
        <v>4495.3125</v>
      </c>
      <c r="BU226">
        <v>0</v>
      </c>
      <c r="BV226">
        <v>1269.605</v>
      </c>
      <c r="BW226">
        <v>-29.8174375</v>
      </c>
      <c r="BX226">
        <v>1419.4312500000001</v>
      </c>
      <c r="BY226">
        <v>1447.0237500000001</v>
      </c>
      <c r="BZ226">
        <v>2.25848</v>
      </c>
      <c r="CA226">
        <v>1395.52125</v>
      </c>
      <c r="CB226">
        <v>35.591587500000003</v>
      </c>
      <c r="CC226">
        <v>3.8197475000000001</v>
      </c>
      <c r="CD226">
        <v>3.5918275</v>
      </c>
      <c r="CE226">
        <v>28.1122625</v>
      </c>
      <c r="CF226">
        <v>27.060175000000001</v>
      </c>
      <c r="CG226">
        <v>1199.9962499999999</v>
      </c>
      <c r="CH226">
        <v>0.50002125000000008</v>
      </c>
      <c r="CI226">
        <v>0.49997875000000003</v>
      </c>
      <c r="CJ226">
        <v>0</v>
      </c>
      <c r="CK226">
        <v>1382.5062499999999</v>
      </c>
      <c r="CL226">
        <v>4.9990899999999998</v>
      </c>
      <c r="CM226">
        <v>15507.45</v>
      </c>
      <c r="CN226">
        <v>9557.8787500000017</v>
      </c>
      <c r="CO226">
        <v>45.25</v>
      </c>
      <c r="CP226">
        <v>47.375</v>
      </c>
      <c r="CQ226">
        <v>46.061999999999998</v>
      </c>
      <c r="CR226">
        <v>46.625</v>
      </c>
      <c r="CS226">
        <v>46.625</v>
      </c>
      <c r="CT226">
        <v>597.52624999999989</v>
      </c>
      <c r="CU226">
        <v>597.47500000000002</v>
      </c>
      <c r="CV226">
        <v>0</v>
      </c>
      <c r="CW226">
        <v>1669316329.0999999</v>
      </c>
      <c r="CX226">
        <v>0</v>
      </c>
      <c r="CY226">
        <v>1669310771.5999999</v>
      </c>
      <c r="CZ226" t="s">
        <v>356</v>
      </c>
      <c r="DA226">
        <v>1669310771.5999999</v>
      </c>
      <c r="DB226">
        <v>1669310767.0999999</v>
      </c>
      <c r="DC226">
        <v>9</v>
      </c>
      <c r="DD226">
        <v>4.2999999999999997E-2</v>
      </c>
      <c r="DE226">
        <v>8.0000000000000002E-3</v>
      </c>
      <c r="DF226">
        <v>-4.9589999999999996</v>
      </c>
      <c r="DG226">
        <v>0.11799999999999999</v>
      </c>
      <c r="DH226">
        <v>1967</v>
      </c>
      <c r="DI226">
        <v>36</v>
      </c>
      <c r="DJ226">
        <v>0.53</v>
      </c>
      <c r="DK226">
        <v>0.27</v>
      </c>
      <c r="DL226">
        <v>-29.77565365853658</v>
      </c>
      <c r="DM226">
        <v>-0.43910383275264808</v>
      </c>
      <c r="DN226">
        <v>0.17643840782241191</v>
      </c>
      <c r="DO226">
        <v>0</v>
      </c>
      <c r="DP226">
        <v>2.276018536585366</v>
      </c>
      <c r="DQ226">
        <v>-0.13171902439024299</v>
      </c>
      <c r="DR226">
        <v>1.3072739194734159E-2</v>
      </c>
      <c r="DS226">
        <v>0</v>
      </c>
      <c r="DT226">
        <v>0</v>
      </c>
      <c r="DU226">
        <v>0</v>
      </c>
      <c r="DV226">
        <v>0</v>
      </c>
      <c r="DW226">
        <v>-1</v>
      </c>
      <c r="DX226">
        <v>0</v>
      </c>
      <c r="DY226">
        <v>2</v>
      </c>
      <c r="DZ226" t="s">
        <v>357</v>
      </c>
      <c r="EA226">
        <v>2.9449100000000001</v>
      </c>
      <c r="EB226">
        <v>2.5973700000000002</v>
      </c>
      <c r="EC226">
        <v>0.225746</v>
      </c>
      <c r="ED226">
        <v>0.22670599999999999</v>
      </c>
      <c r="EE226">
        <v>0.14876</v>
      </c>
      <c r="EF226">
        <v>0.14105899999999999</v>
      </c>
      <c r="EG226">
        <v>23345.5</v>
      </c>
      <c r="EH226">
        <v>23723.200000000001</v>
      </c>
      <c r="EI226">
        <v>28075.9</v>
      </c>
      <c r="EJ226">
        <v>29557.5</v>
      </c>
      <c r="EK226">
        <v>32881</v>
      </c>
      <c r="EL226">
        <v>35251.599999999999</v>
      </c>
      <c r="EM226">
        <v>39620.6</v>
      </c>
      <c r="EN226">
        <v>42251</v>
      </c>
      <c r="EO226">
        <v>1.8633999999999999</v>
      </c>
      <c r="EP226">
        <v>1.8691500000000001</v>
      </c>
      <c r="EQ226">
        <v>9.8470600000000005E-2</v>
      </c>
      <c r="ER226">
        <v>0</v>
      </c>
      <c r="ES226">
        <v>32.660800000000002</v>
      </c>
      <c r="ET226">
        <v>999.9</v>
      </c>
      <c r="EU226">
        <v>70.900000000000006</v>
      </c>
      <c r="EV226">
        <v>36.200000000000003</v>
      </c>
      <c r="EW226">
        <v>42.398400000000002</v>
      </c>
      <c r="EX226">
        <v>28.989000000000001</v>
      </c>
      <c r="EY226">
        <v>1.7107399999999999</v>
      </c>
      <c r="EZ226">
        <v>1</v>
      </c>
      <c r="FA226">
        <v>0.69247700000000001</v>
      </c>
      <c r="FB226">
        <v>1.15743</v>
      </c>
      <c r="FC226">
        <v>20.270800000000001</v>
      </c>
      <c r="FD226">
        <v>5.2153400000000003</v>
      </c>
      <c r="FE226">
        <v>12.0099</v>
      </c>
      <c r="FF226">
        <v>4.9860499999999996</v>
      </c>
      <c r="FG226">
        <v>3.2845800000000001</v>
      </c>
      <c r="FH226">
        <v>9999</v>
      </c>
      <c r="FI226">
        <v>9999</v>
      </c>
      <c r="FJ226">
        <v>9999</v>
      </c>
      <c r="FK226">
        <v>999.9</v>
      </c>
      <c r="FL226">
        <v>1.8658399999999999</v>
      </c>
      <c r="FM226">
        <v>1.8621799999999999</v>
      </c>
      <c r="FN226">
        <v>1.8641700000000001</v>
      </c>
      <c r="FO226">
        <v>1.8603499999999999</v>
      </c>
      <c r="FP226">
        <v>1.86107</v>
      </c>
      <c r="FQ226">
        <v>1.86016</v>
      </c>
      <c r="FR226">
        <v>1.86185</v>
      </c>
      <c r="FS226">
        <v>1.8583799999999999</v>
      </c>
      <c r="FT226">
        <v>0</v>
      </c>
      <c r="FU226">
        <v>0</v>
      </c>
      <c r="FV226">
        <v>0</v>
      </c>
      <c r="FW226">
        <v>0</v>
      </c>
      <c r="FX226" t="s">
        <v>358</v>
      </c>
      <c r="FY226" t="s">
        <v>359</v>
      </c>
      <c r="FZ226" t="s">
        <v>360</v>
      </c>
      <c r="GA226" t="s">
        <v>360</v>
      </c>
      <c r="GB226" t="s">
        <v>360</v>
      </c>
      <c r="GC226" t="s">
        <v>360</v>
      </c>
      <c r="GD226">
        <v>0</v>
      </c>
      <c r="GE226">
        <v>100</v>
      </c>
      <c r="GF226">
        <v>100</v>
      </c>
      <c r="GG226">
        <v>-4.3099999999999996</v>
      </c>
      <c r="GH226">
        <v>0.1179</v>
      </c>
      <c r="GI226">
        <v>-2.5125994610834521</v>
      </c>
      <c r="GJ226">
        <v>-2.6733286237328562E-3</v>
      </c>
      <c r="GK226">
        <v>1.605855145177713E-6</v>
      </c>
      <c r="GL226">
        <v>-4.4594414151306022E-10</v>
      </c>
      <c r="GM226">
        <v>0.1178428571428469</v>
      </c>
      <c r="GN226">
        <v>0</v>
      </c>
      <c r="GO226">
        <v>0</v>
      </c>
      <c r="GP226">
        <v>0</v>
      </c>
      <c r="GQ226">
        <v>4</v>
      </c>
      <c r="GR226">
        <v>2095</v>
      </c>
      <c r="GS226">
        <v>4</v>
      </c>
      <c r="GT226">
        <v>35</v>
      </c>
      <c r="GU226">
        <v>92.5</v>
      </c>
      <c r="GV226">
        <v>92.6</v>
      </c>
      <c r="GW226">
        <v>2.9418899999999999</v>
      </c>
      <c r="GX226">
        <v>2.5415000000000001</v>
      </c>
      <c r="GY226">
        <v>1.4489700000000001</v>
      </c>
      <c r="GZ226">
        <v>2.3278799999999999</v>
      </c>
      <c r="HA226">
        <v>1.5478499999999999</v>
      </c>
      <c r="HB226">
        <v>2.3059099999999999</v>
      </c>
      <c r="HC226">
        <v>41.041200000000003</v>
      </c>
      <c r="HD226">
        <v>13.0375</v>
      </c>
      <c r="HE226">
        <v>18</v>
      </c>
      <c r="HF226">
        <v>467.54300000000001</v>
      </c>
      <c r="HG226">
        <v>510.37</v>
      </c>
      <c r="HH226">
        <v>31.000599999999999</v>
      </c>
      <c r="HI226">
        <v>35.886099999999999</v>
      </c>
      <c r="HJ226">
        <v>30.0002</v>
      </c>
      <c r="HK226">
        <v>35.805399999999999</v>
      </c>
      <c r="HL226">
        <v>35.8005</v>
      </c>
      <c r="HM226">
        <v>58.863999999999997</v>
      </c>
      <c r="HN226">
        <v>24.5733</v>
      </c>
      <c r="HO226">
        <v>100</v>
      </c>
      <c r="HP226">
        <v>31</v>
      </c>
      <c r="HQ226">
        <v>1408.11</v>
      </c>
      <c r="HR226">
        <v>35.671500000000002</v>
      </c>
      <c r="HS226">
        <v>98.917299999999997</v>
      </c>
      <c r="HT226">
        <v>97.973399999999998</v>
      </c>
    </row>
    <row r="227" spans="1:228" x14ac:dyDescent="0.2">
      <c r="A227">
        <v>212</v>
      </c>
      <c r="B227">
        <v>1669316325</v>
      </c>
      <c r="C227">
        <v>842.40000009536743</v>
      </c>
      <c r="D227" t="s">
        <v>783</v>
      </c>
      <c r="E227" t="s">
        <v>784</v>
      </c>
      <c r="F227">
        <v>4</v>
      </c>
      <c r="G227">
        <v>1669316323</v>
      </c>
      <c r="H227">
        <f t="shared" si="102"/>
        <v>4.3262248083632384E-3</v>
      </c>
      <c r="I227">
        <f t="shared" si="103"/>
        <v>4.3262248083632384</v>
      </c>
      <c r="J227">
        <f t="shared" si="104"/>
        <v>25.364744489516639</v>
      </c>
      <c r="K227">
        <f t="shared" si="105"/>
        <v>1372.8714285714291</v>
      </c>
      <c r="L227">
        <f t="shared" si="106"/>
        <v>1185.2897879237307</v>
      </c>
      <c r="M227">
        <f t="shared" si="107"/>
        <v>119.73545792117203</v>
      </c>
      <c r="N227">
        <f t="shared" si="108"/>
        <v>138.68455701018073</v>
      </c>
      <c r="O227">
        <f t="shared" si="109"/>
        <v>0.27903224732089638</v>
      </c>
      <c r="P227">
        <f t="shared" si="110"/>
        <v>2.2494695841510022</v>
      </c>
      <c r="Q227">
        <f t="shared" si="111"/>
        <v>0.26113093165690116</v>
      </c>
      <c r="R227">
        <f t="shared" si="112"/>
        <v>0.16471939706959157</v>
      </c>
      <c r="S227">
        <f t="shared" si="113"/>
        <v>226.1133518668579</v>
      </c>
      <c r="T227">
        <f t="shared" si="114"/>
        <v>34.74265528215102</v>
      </c>
      <c r="U227">
        <f t="shared" si="115"/>
        <v>34.256100000000004</v>
      </c>
      <c r="V227">
        <f t="shared" si="116"/>
        <v>5.4198123420722109</v>
      </c>
      <c r="W227">
        <f t="shared" si="117"/>
        <v>69.665734973637555</v>
      </c>
      <c r="X227">
        <f t="shared" si="118"/>
        <v>3.8227848819072694</v>
      </c>
      <c r="Y227">
        <f t="shared" si="119"/>
        <v>5.4873244118559326</v>
      </c>
      <c r="Z227">
        <f t="shared" si="120"/>
        <v>1.5970274601649415</v>
      </c>
      <c r="AA227">
        <f t="shared" si="121"/>
        <v>-190.78651404881882</v>
      </c>
      <c r="AB227">
        <f t="shared" si="122"/>
        <v>26.986797393523485</v>
      </c>
      <c r="AC227">
        <f t="shared" si="123"/>
        <v>2.7845546574310989</v>
      </c>
      <c r="AD227">
        <f t="shared" si="124"/>
        <v>65.098189868993671</v>
      </c>
      <c r="AE227">
        <f t="shared" si="125"/>
        <v>49.264572810881859</v>
      </c>
      <c r="AF227">
        <f t="shared" si="126"/>
        <v>4.3378063308522439</v>
      </c>
      <c r="AG227">
        <f t="shared" si="127"/>
        <v>25.364744489516639</v>
      </c>
      <c r="AH227">
        <v>1452.694795259438</v>
      </c>
      <c r="AI227">
        <v>1429.4652121212121</v>
      </c>
      <c r="AJ227">
        <v>1.7235678646307191</v>
      </c>
      <c r="AK227">
        <v>66.4183192119214</v>
      </c>
      <c r="AL227">
        <f t="shared" si="128"/>
        <v>4.3262248083632384</v>
      </c>
      <c r="AM227">
        <v>35.591171653714127</v>
      </c>
      <c r="AN227">
        <v>37.838578181818171</v>
      </c>
      <c r="AO227">
        <v>-4.7113867692370599E-5</v>
      </c>
      <c r="AP227">
        <v>80.258073223686637</v>
      </c>
      <c r="AQ227">
        <v>37</v>
      </c>
      <c r="AR227">
        <v>7</v>
      </c>
      <c r="AS227">
        <f t="shared" si="129"/>
        <v>1</v>
      </c>
      <c r="AT227">
        <f t="shared" si="130"/>
        <v>0</v>
      </c>
      <c r="AU227">
        <f t="shared" si="131"/>
        <v>22205.420259906812</v>
      </c>
      <c r="AV227">
        <f t="shared" si="132"/>
        <v>1199.995714285714</v>
      </c>
      <c r="AW227">
        <f t="shared" si="133"/>
        <v>1025.92077091547</v>
      </c>
      <c r="AX227">
        <f t="shared" si="134"/>
        <v>0.85493702910942448</v>
      </c>
      <c r="AY227">
        <f t="shared" si="135"/>
        <v>0.18842846618118941</v>
      </c>
      <c r="AZ227">
        <v>2.7</v>
      </c>
      <c r="BA227">
        <v>0.5</v>
      </c>
      <c r="BB227" t="s">
        <v>355</v>
      </c>
      <c r="BC227">
        <v>2</v>
      </c>
      <c r="BD227" t="b">
        <v>1</v>
      </c>
      <c r="BE227">
        <v>1669316323</v>
      </c>
      <c r="BF227">
        <v>1372.8714285714291</v>
      </c>
      <c r="BG227">
        <v>1402.681428571429</v>
      </c>
      <c r="BH227">
        <v>37.842657142857142</v>
      </c>
      <c r="BI227">
        <v>35.58954285714286</v>
      </c>
      <c r="BJ227">
        <v>1377.185714285715</v>
      </c>
      <c r="BK227">
        <v>37.724814285714288</v>
      </c>
      <c r="BL227">
        <v>500.14600000000002</v>
      </c>
      <c r="BM227">
        <v>100.9178571428572</v>
      </c>
      <c r="BN227">
        <v>0.1000197857142857</v>
      </c>
      <c r="BO227">
        <v>34.47862857142858</v>
      </c>
      <c r="BP227">
        <v>34.256100000000004</v>
      </c>
      <c r="BQ227">
        <v>999.89999999999986</v>
      </c>
      <c r="BR227">
        <v>0</v>
      </c>
      <c r="BS227">
        <v>0</v>
      </c>
      <c r="BT227">
        <v>4500.5357142857147</v>
      </c>
      <c r="BU227">
        <v>0</v>
      </c>
      <c r="BV227">
        <v>1359.1228571428569</v>
      </c>
      <c r="BW227">
        <v>-29.811514285714281</v>
      </c>
      <c r="BX227">
        <v>1426.87</v>
      </c>
      <c r="BY227">
        <v>1454.4485714285711</v>
      </c>
      <c r="BZ227">
        <v>2.2531099999999999</v>
      </c>
      <c r="CA227">
        <v>1402.681428571429</v>
      </c>
      <c r="CB227">
        <v>35.58954285714286</v>
      </c>
      <c r="CC227">
        <v>3.8189985714285708</v>
      </c>
      <c r="CD227">
        <v>3.5916214285714281</v>
      </c>
      <c r="CE227">
        <v>28.108899999999998</v>
      </c>
      <c r="CF227">
        <v>27.059171428571432</v>
      </c>
      <c r="CG227">
        <v>1199.995714285714</v>
      </c>
      <c r="CH227">
        <v>0.50001657142857148</v>
      </c>
      <c r="CI227">
        <v>0.49998342857142852</v>
      </c>
      <c r="CJ227">
        <v>0</v>
      </c>
      <c r="CK227">
        <v>1382.424285714286</v>
      </c>
      <c r="CL227">
        <v>4.9990899999999998</v>
      </c>
      <c r="CM227">
        <v>15507.55714285714</v>
      </c>
      <c r="CN227">
        <v>9557.8814285714288</v>
      </c>
      <c r="CO227">
        <v>45.25</v>
      </c>
      <c r="CP227">
        <v>47.375</v>
      </c>
      <c r="CQ227">
        <v>46.061999999999998</v>
      </c>
      <c r="CR227">
        <v>46.625</v>
      </c>
      <c r="CS227">
        <v>46.625</v>
      </c>
      <c r="CT227">
        <v>597.51857142857148</v>
      </c>
      <c r="CU227">
        <v>597.4799999999999</v>
      </c>
      <c r="CV227">
        <v>0</v>
      </c>
      <c r="CW227">
        <v>1669316333.3</v>
      </c>
      <c r="CX227">
        <v>0</v>
      </c>
      <c r="CY227">
        <v>1669310771.5999999</v>
      </c>
      <c r="CZ227" t="s">
        <v>356</v>
      </c>
      <c r="DA227">
        <v>1669310771.5999999</v>
      </c>
      <c r="DB227">
        <v>1669310767.0999999</v>
      </c>
      <c r="DC227">
        <v>9</v>
      </c>
      <c r="DD227">
        <v>4.2999999999999997E-2</v>
      </c>
      <c r="DE227">
        <v>8.0000000000000002E-3</v>
      </c>
      <c r="DF227">
        <v>-4.9589999999999996</v>
      </c>
      <c r="DG227">
        <v>0.11799999999999999</v>
      </c>
      <c r="DH227">
        <v>1967</v>
      </c>
      <c r="DI227">
        <v>36</v>
      </c>
      <c r="DJ227">
        <v>0.53</v>
      </c>
      <c r="DK227">
        <v>0.27</v>
      </c>
      <c r="DL227">
        <v>-29.765502439024392</v>
      </c>
      <c r="DM227">
        <v>-0.7020731707317438</v>
      </c>
      <c r="DN227">
        <v>0.1747259268289805</v>
      </c>
      <c r="DO227">
        <v>0</v>
      </c>
      <c r="DP227">
        <v>2.2679892682926832</v>
      </c>
      <c r="DQ227">
        <v>-0.114938257839719</v>
      </c>
      <c r="DR227">
        <v>1.147958748095494E-2</v>
      </c>
      <c r="DS227">
        <v>0</v>
      </c>
      <c r="DT227">
        <v>0</v>
      </c>
      <c r="DU227">
        <v>0</v>
      </c>
      <c r="DV227">
        <v>0</v>
      </c>
      <c r="DW227">
        <v>-1</v>
      </c>
      <c r="DX227">
        <v>0</v>
      </c>
      <c r="DY227">
        <v>2</v>
      </c>
      <c r="DZ227" t="s">
        <v>357</v>
      </c>
      <c r="EA227">
        <v>2.9449200000000002</v>
      </c>
      <c r="EB227">
        <v>2.5974400000000002</v>
      </c>
      <c r="EC227">
        <v>0.22640299999999999</v>
      </c>
      <c r="ED227">
        <v>0.227379</v>
      </c>
      <c r="EE227">
        <v>0.14873900000000001</v>
      </c>
      <c r="EF227">
        <v>0.14104800000000001</v>
      </c>
      <c r="EG227">
        <v>23325.3</v>
      </c>
      <c r="EH227">
        <v>23702</v>
      </c>
      <c r="EI227">
        <v>28075.5</v>
      </c>
      <c r="EJ227">
        <v>29556.9</v>
      </c>
      <c r="EK227">
        <v>32881.300000000003</v>
      </c>
      <c r="EL227">
        <v>35251.4</v>
      </c>
      <c r="EM227">
        <v>39619.9</v>
      </c>
      <c r="EN227">
        <v>42250.1</v>
      </c>
      <c r="EO227">
        <v>1.8633</v>
      </c>
      <c r="EP227">
        <v>1.8689499999999999</v>
      </c>
      <c r="EQ227">
        <v>9.8995899999999998E-2</v>
      </c>
      <c r="ER227">
        <v>0</v>
      </c>
      <c r="ES227">
        <v>32.652099999999997</v>
      </c>
      <c r="ET227">
        <v>999.9</v>
      </c>
      <c r="EU227">
        <v>70.900000000000006</v>
      </c>
      <c r="EV227">
        <v>36.200000000000003</v>
      </c>
      <c r="EW227">
        <v>42.400799999999997</v>
      </c>
      <c r="EX227">
        <v>28.989000000000001</v>
      </c>
      <c r="EY227">
        <v>2.1234000000000002</v>
      </c>
      <c r="EZ227">
        <v>1</v>
      </c>
      <c r="FA227">
        <v>0.69267800000000002</v>
      </c>
      <c r="FB227">
        <v>1.1600600000000001</v>
      </c>
      <c r="FC227">
        <v>20.270800000000001</v>
      </c>
      <c r="FD227">
        <v>5.2150400000000001</v>
      </c>
      <c r="FE227">
        <v>12.0099</v>
      </c>
      <c r="FF227">
        <v>4.9863499999999998</v>
      </c>
      <c r="FG227">
        <v>3.2845800000000001</v>
      </c>
      <c r="FH227">
        <v>9999</v>
      </c>
      <c r="FI227">
        <v>9999</v>
      </c>
      <c r="FJ227">
        <v>9999</v>
      </c>
      <c r="FK227">
        <v>999.9</v>
      </c>
      <c r="FL227">
        <v>1.8658399999999999</v>
      </c>
      <c r="FM227">
        <v>1.8621799999999999</v>
      </c>
      <c r="FN227">
        <v>1.86419</v>
      </c>
      <c r="FO227">
        <v>1.8603499999999999</v>
      </c>
      <c r="FP227">
        <v>1.86107</v>
      </c>
      <c r="FQ227">
        <v>1.86019</v>
      </c>
      <c r="FR227">
        <v>1.8618699999999999</v>
      </c>
      <c r="FS227">
        <v>1.8583799999999999</v>
      </c>
      <c r="FT227">
        <v>0</v>
      </c>
      <c r="FU227">
        <v>0</v>
      </c>
      <c r="FV227">
        <v>0</v>
      </c>
      <c r="FW227">
        <v>0</v>
      </c>
      <c r="FX227" t="s">
        <v>358</v>
      </c>
      <c r="FY227" t="s">
        <v>359</v>
      </c>
      <c r="FZ227" t="s">
        <v>360</v>
      </c>
      <c r="GA227" t="s">
        <v>360</v>
      </c>
      <c r="GB227" t="s">
        <v>360</v>
      </c>
      <c r="GC227" t="s">
        <v>360</v>
      </c>
      <c r="GD227">
        <v>0</v>
      </c>
      <c r="GE227">
        <v>100</v>
      </c>
      <c r="GF227">
        <v>100</v>
      </c>
      <c r="GG227">
        <v>-4.32</v>
      </c>
      <c r="GH227">
        <v>0.1179</v>
      </c>
      <c r="GI227">
        <v>-2.5125994610834521</v>
      </c>
      <c r="GJ227">
        <v>-2.6733286237328562E-3</v>
      </c>
      <c r="GK227">
        <v>1.605855145177713E-6</v>
      </c>
      <c r="GL227">
        <v>-4.4594414151306022E-10</v>
      </c>
      <c r="GM227">
        <v>0.1178428571428469</v>
      </c>
      <c r="GN227">
        <v>0</v>
      </c>
      <c r="GO227">
        <v>0</v>
      </c>
      <c r="GP227">
        <v>0</v>
      </c>
      <c r="GQ227">
        <v>4</v>
      </c>
      <c r="GR227">
        <v>2095</v>
      </c>
      <c r="GS227">
        <v>4</v>
      </c>
      <c r="GT227">
        <v>35</v>
      </c>
      <c r="GU227">
        <v>92.6</v>
      </c>
      <c r="GV227">
        <v>92.6</v>
      </c>
      <c r="GW227">
        <v>2.9540999999999999</v>
      </c>
      <c r="GX227">
        <v>2.5366200000000001</v>
      </c>
      <c r="GY227">
        <v>1.4489700000000001</v>
      </c>
      <c r="GZ227">
        <v>2.32666</v>
      </c>
      <c r="HA227">
        <v>1.5478499999999999</v>
      </c>
      <c r="HB227">
        <v>2.3840300000000001</v>
      </c>
      <c r="HC227">
        <v>41.041200000000003</v>
      </c>
      <c r="HD227">
        <v>13.0375</v>
      </c>
      <c r="HE227">
        <v>18</v>
      </c>
      <c r="HF227">
        <v>467.48099999999999</v>
      </c>
      <c r="HG227">
        <v>510.233</v>
      </c>
      <c r="HH227">
        <v>31.000699999999998</v>
      </c>
      <c r="HI227">
        <v>35.886200000000002</v>
      </c>
      <c r="HJ227">
        <v>30.000299999999999</v>
      </c>
      <c r="HK227">
        <v>35.805399999999999</v>
      </c>
      <c r="HL227">
        <v>35.801400000000001</v>
      </c>
      <c r="HM227">
        <v>59.093800000000002</v>
      </c>
      <c r="HN227">
        <v>24.5733</v>
      </c>
      <c r="HO227">
        <v>100</v>
      </c>
      <c r="HP227">
        <v>31</v>
      </c>
      <c r="HQ227">
        <v>1414.79</v>
      </c>
      <c r="HR227">
        <v>35.6905</v>
      </c>
      <c r="HS227">
        <v>98.915899999999993</v>
      </c>
      <c r="HT227">
        <v>97.971500000000006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2022-11-24T18:58:56Z</dcterms:created>
  <dcterms:modified xsi:type="dcterms:W3CDTF">2024-10-14T15:52:29Z</dcterms:modified>
</cp:coreProperties>
</file>